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9120" activeTab="4"/>
  </bookViews>
  <sheets>
    <sheet name="組合せ" sheetId="1" r:id="rId1"/>
    <sheet name="1日目タイムテーブル " sheetId="9" r:id="rId2"/>
    <sheet name="1日目リーグ戦" sheetId="11" r:id="rId3"/>
    <sheet name="2日目タイムテーブル " sheetId="10" r:id="rId4"/>
    <sheet name="2日目トーナメント" sheetId="12" r:id="rId5"/>
  </sheets>
  <externalReferences>
    <externalReference r:id="rId6"/>
  </externalReferences>
  <definedNames>
    <definedName name="_xlnm.Print_Area" localSheetId="4">'2日目トーナメント'!$A$1:$AM$47</definedName>
    <definedName name="_xlnm.Print_Area" localSheetId="0">組合せ!$A$1:$AM$57</definedName>
  </definedNames>
  <calcPr calcId="145621"/>
</workbook>
</file>

<file path=xl/calcChain.xml><?xml version="1.0" encoding="utf-8"?>
<calcChain xmlns="http://schemas.openxmlformats.org/spreadsheetml/2006/main">
  <c r="Y43" i="11" l="1"/>
  <c r="W43" i="11"/>
  <c r="U43" i="11"/>
  <c r="S43" i="11"/>
  <c r="B43" i="11"/>
  <c r="P36" i="11" s="1"/>
  <c r="Y41" i="11"/>
  <c r="W41" i="11"/>
  <c r="U41" i="11"/>
  <c r="S41" i="11"/>
  <c r="Y39" i="11"/>
  <c r="W39" i="11"/>
  <c r="U39" i="11"/>
  <c r="S39" i="11"/>
  <c r="B39" i="11"/>
  <c r="Y37" i="11"/>
  <c r="W37" i="11"/>
  <c r="U37" i="11"/>
  <c r="S37" i="11"/>
  <c r="B37" i="11"/>
  <c r="M36" i="11"/>
  <c r="J36" i="11"/>
  <c r="G36" i="11"/>
  <c r="Y33" i="11"/>
  <c r="W33" i="11"/>
  <c r="U33" i="11"/>
  <c r="S33" i="11"/>
  <c r="B33" i="11"/>
  <c r="P26" i="11" s="1"/>
  <c r="Y31" i="11"/>
  <c r="W31" i="11"/>
  <c r="U31" i="11"/>
  <c r="S31" i="11"/>
  <c r="B31" i="11"/>
  <c r="M26" i="11" s="1"/>
  <c r="Y29" i="11"/>
  <c r="W29" i="11"/>
  <c r="U29" i="11"/>
  <c r="S29" i="11"/>
  <c r="B29" i="11"/>
  <c r="Y27" i="11"/>
  <c r="W27" i="11"/>
  <c r="U27" i="11"/>
  <c r="S27" i="11"/>
  <c r="B27" i="11"/>
  <c r="J26" i="11"/>
  <c r="G26" i="11"/>
  <c r="Y23" i="11"/>
  <c r="W23" i="11"/>
  <c r="U23" i="11"/>
  <c r="S23" i="11"/>
  <c r="Y21" i="11"/>
  <c r="W21" i="11"/>
  <c r="U21" i="11"/>
  <c r="S21" i="11"/>
  <c r="B21" i="11"/>
  <c r="M16" i="11" s="1"/>
  <c r="Y19" i="11"/>
  <c r="W19" i="11"/>
  <c r="U19" i="11"/>
  <c r="S19" i="11"/>
  <c r="B19" i="11"/>
  <c r="J16" i="11" s="1"/>
  <c r="Y17" i="11"/>
  <c r="W17" i="11"/>
  <c r="U17" i="11"/>
  <c r="S17" i="11"/>
  <c r="B17" i="11"/>
  <c r="P16" i="11"/>
  <c r="G16" i="11"/>
  <c r="Y13" i="11"/>
  <c r="W13" i="11"/>
  <c r="U13" i="11"/>
  <c r="S13" i="11"/>
  <c r="B13" i="11"/>
  <c r="Y11" i="11"/>
  <c r="W11" i="11"/>
  <c r="U11" i="11"/>
  <c r="S11" i="11"/>
  <c r="B11" i="11"/>
  <c r="M6" i="11" s="1"/>
  <c r="Y9" i="11"/>
  <c r="W9" i="11"/>
  <c r="U9" i="11"/>
  <c r="S9" i="11"/>
  <c r="B9" i="11"/>
  <c r="J6" i="11" s="1"/>
  <c r="Y7" i="11"/>
  <c r="W7" i="11"/>
  <c r="U7" i="11"/>
  <c r="S7" i="11"/>
  <c r="B7" i="11"/>
  <c r="P6" i="11"/>
  <c r="G6" i="11"/>
  <c r="AB23" i="10" l="1"/>
  <c r="X23" i="10"/>
  <c r="AI20" i="10"/>
  <c r="AE20" i="10"/>
  <c r="AI17" i="10"/>
  <c r="AE17" i="10"/>
  <c r="AB17" i="10"/>
  <c r="X17" i="10"/>
  <c r="AB14" i="10"/>
  <c r="X14" i="10"/>
  <c r="G11" i="10"/>
  <c r="AI11" i="10"/>
  <c r="AE11" i="10"/>
  <c r="AI8" i="10"/>
  <c r="AE8" i="10"/>
  <c r="AB11" i="10"/>
  <c r="X11" i="10"/>
  <c r="AB8" i="10"/>
  <c r="X8" i="10"/>
  <c r="R11" i="10"/>
  <c r="N11" i="10"/>
  <c r="R8" i="10"/>
  <c r="N8" i="10"/>
  <c r="G8" i="10"/>
  <c r="K8" i="10"/>
  <c r="R17" i="10"/>
  <c r="N17" i="10"/>
  <c r="R20" i="10"/>
  <c r="N20" i="10"/>
  <c r="K23" i="10"/>
  <c r="G23" i="10"/>
  <c r="K17" i="10"/>
  <c r="G17" i="10"/>
  <c r="K14" i="10"/>
  <c r="G14" i="10"/>
  <c r="K11" i="10"/>
  <c r="AI25" i="9"/>
  <c r="AE25" i="9"/>
  <c r="AI22" i="9"/>
  <c r="AE22" i="9"/>
  <c r="AI19" i="9"/>
  <c r="AE19" i="9"/>
  <c r="AI16" i="9"/>
  <c r="AE16" i="9"/>
  <c r="AI13" i="9"/>
  <c r="AE13" i="9"/>
  <c r="AI10" i="9"/>
  <c r="AE10" i="9"/>
  <c r="AB25" i="9"/>
  <c r="X25" i="9"/>
  <c r="AB22" i="9"/>
  <c r="X22" i="9"/>
  <c r="AB19" i="9"/>
  <c r="X19" i="9"/>
  <c r="AB16" i="9"/>
  <c r="X16" i="9"/>
  <c r="AB13" i="9"/>
  <c r="X13" i="9"/>
  <c r="AB10" i="9"/>
  <c r="X10" i="9"/>
  <c r="R25" i="9"/>
  <c r="N25" i="9"/>
  <c r="R22" i="9"/>
  <c r="N22" i="9"/>
  <c r="R19" i="9"/>
  <c r="N19" i="9"/>
  <c r="R16" i="9"/>
  <c r="N16" i="9"/>
  <c r="R13" i="9"/>
  <c r="N13" i="9"/>
  <c r="R10" i="9"/>
  <c r="N10" i="9"/>
  <c r="K25" i="9"/>
  <c r="G25" i="9"/>
  <c r="K22" i="9"/>
  <c r="G22" i="9"/>
  <c r="K19" i="9"/>
  <c r="G19" i="9"/>
  <c r="K16" i="9"/>
  <c r="G16" i="9"/>
  <c r="K13" i="9"/>
  <c r="G13" i="9"/>
  <c r="K10" i="9"/>
  <c r="G10" i="9"/>
</calcChain>
</file>

<file path=xl/sharedStrings.xml><?xml version="1.0" encoding="utf-8"?>
<sst xmlns="http://schemas.openxmlformats.org/spreadsheetml/2006/main" count="564" uniqueCount="223">
  <si>
    <t>Ａパート</t>
    <phoneticPr fontId="2"/>
  </si>
  <si>
    <t>Ｂパート</t>
    <phoneticPr fontId="2"/>
  </si>
  <si>
    <t>Ｃパート</t>
    <phoneticPr fontId="2"/>
  </si>
  <si>
    <t>Ｄパート</t>
    <phoneticPr fontId="2"/>
  </si>
  <si>
    <t>時　　間</t>
    <rPh sb="0" eb="1">
      <t>ジ</t>
    </rPh>
    <rPh sb="3" eb="4">
      <t>アイダ</t>
    </rPh>
    <phoneticPr fontId="2"/>
  </si>
  <si>
    <t>A1</t>
    <phoneticPr fontId="2"/>
  </si>
  <si>
    <t>A2</t>
    <phoneticPr fontId="2"/>
  </si>
  <si>
    <t>A3</t>
    <phoneticPr fontId="2"/>
  </si>
  <si>
    <t>A4</t>
    <phoneticPr fontId="2"/>
  </si>
  <si>
    <t>B1</t>
    <phoneticPr fontId="2"/>
  </si>
  <si>
    <t>B2</t>
    <phoneticPr fontId="2"/>
  </si>
  <si>
    <t>B3</t>
    <phoneticPr fontId="2"/>
  </si>
  <si>
    <t>B4</t>
    <phoneticPr fontId="2"/>
  </si>
  <si>
    <t>C1</t>
    <phoneticPr fontId="2"/>
  </si>
  <si>
    <t>C2</t>
    <phoneticPr fontId="2"/>
  </si>
  <si>
    <t>C3</t>
    <phoneticPr fontId="2"/>
  </si>
  <si>
    <t>C4</t>
    <phoneticPr fontId="2"/>
  </si>
  <si>
    <t>D1</t>
    <phoneticPr fontId="2"/>
  </si>
  <si>
    <t>D2</t>
    <phoneticPr fontId="2"/>
  </si>
  <si>
    <t>D3</t>
    <phoneticPr fontId="2"/>
  </si>
  <si>
    <t>D4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</si>
  <si>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</si>
  <si>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</si>
  <si>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</si>
  <si>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</si>
  <si>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時程</t>
    <rPh sb="0" eb="1">
      <t>ジ</t>
    </rPh>
    <rPh sb="1" eb="2">
      <t>テイ</t>
    </rPh>
    <phoneticPr fontId="2"/>
  </si>
  <si>
    <t>1位2位グループ決勝トーナメント</t>
    <rPh sb="1" eb="2">
      <t>イ</t>
    </rPh>
    <rPh sb="3" eb="4">
      <t>イ</t>
    </rPh>
    <rPh sb="8" eb="10">
      <t>ケッショウ</t>
    </rPh>
    <phoneticPr fontId="2"/>
  </si>
  <si>
    <t>⑤</t>
    <phoneticPr fontId="2"/>
  </si>
  <si>
    <t>⑥</t>
    <phoneticPr fontId="2"/>
  </si>
  <si>
    <t>Aパート　1位</t>
    <rPh sb="6" eb="7">
      <t>イ</t>
    </rPh>
    <phoneticPr fontId="2"/>
  </si>
  <si>
    <t>Bパート　2位</t>
    <rPh sb="6" eb="7">
      <t>イ</t>
    </rPh>
    <phoneticPr fontId="2"/>
  </si>
  <si>
    <t>Dパート　1位</t>
    <rPh sb="6" eb="7">
      <t>イ</t>
    </rPh>
    <phoneticPr fontId="2"/>
  </si>
  <si>
    <t>Cパート　2位</t>
    <rPh sb="6" eb="7">
      <t>イ</t>
    </rPh>
    <phoneticPr fontId="2"/>
  </si>
  <si>
    <t>3位・4位グループフレンドリーマッチ</t>
    <rPh sb="1" eb="2">
      <t>イ</t>
    </rPh>
    <rPh sb="4" eb="5">
      <t>イ</t>
    </rPh>
    <phoneticPr fontId="2"/>
  </si>
  <si>
    <t>Aパート　3位</t>
    <rPh sb="6" eb="7">
      <t>イ</t>
    </rPh>
    <phoneticPr fontId="2"/>
  </si>
  <si>
    <t>Bパート　4位</t>
    <rPh sb="6" eb="7">
      <t>イ</t>
    </rPh>
    <phoneticPr fontId="2"/>
  </si>
  <si>
    <t>Dパート　3位</t>
    <rPh sb="6" eb="7">
      <t>イ</t>
    </rPh>
    <phoneticPr fontId="2"/>
  </si>
  <si>
    <t>Cパート　4位</t>
    <rPh sb="6" eb="7">
      <t>イ</t>
    </rPh>
    <phoneticPr fontId="2"/>
  </si>
  <si>
    <t>順位</t>
    <rPh sb="0" eb="2">
      <t>ジュンイ</t>
    </rPh>
    <phoneticPr fontId="2"/>
  </si>
  <si>
    <t>得失</t>
    <rPh sb="0" eb="2">
      <t>トクシツ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</si>
  <si>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</si>
  <si>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</si>
  <si>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勝点</t>
    <rPh sb="0" eb="2">
      <t>カチテン</t>
    </rPh>
    <phoneticPr fontId="2"/>
  </si>
  <si>
    <t>Ｃパート　1位</t>
    <rPh sb="6" eb="7">
      <t>イ</t>
    </rPh>
    <phoneticPr fontId="2"/>
  </si>
  <si>
    <t>Ｄパート　2位</t>
    <rPh sb="6" eb="7">
      <t>イ</t>
    </rPh>
    <phoneticPr fontId="2"/>
  </si>
  <si>
    <t>Ｂパート　1位</t>
    <rPh sb="6" eb="7">
      <t>イ</t>
    </rPh>
    <phoneticPr fontId="2"/>
  </si>
  <si>
    <t>Ａパート　2位</t>
    <rPh sb="6" eb="7">
      <t>イ</t>
    </rPh>
    <phoneticPr fontId="2"/>
  </si>
  <si>
    <t>Ｃパート　3位</t>
    <rPh sb="6" eb="7">
      <t>イ</t>
    </rPh>
    <phoneticPr fontId="2"/>
  </si>
  <si>
    <t>Ｄパート　4位</t>
    <rPh sb="6" eb="7">
      <t>イ</t>
    </rPh>
    <phoneticPr fontId="2"/>
  </si>
  <si>
    <t>Ｂパート　3位</t>
    <rPh sb="6" eb="7">
      <t>イ</t>
    </rPh>
    <phoneticPr fontId="2"/>
  </si>
  <si>
    <t>Ａパート　4位</t>
    <rPh sb="6" eb="7">
      <t>イ</t>
    </rPh>
    <phoneticPr fontId="2"/>
  </si>
  <si>
    <t>開会式</t>
    <rPh sb="0" eb="3">
      <t>カイカイシキ</t>
    </rPh>
    <phoneticPr fontId="2"/>
  </si>
  <si>
    <t>青木
Ａコート</t>
    <rPh sb="0" eb="2">
      <t>アオキ</t>
    </rPh>
    <phoneticPr fontId="2"/>
  </si>
  <si>
    <t>青木
Ｂコート</t>
    <rPh sb="0" eb="2">
      <t>アオキ</t>
    </rPh>
    <phoneticPr fontId="2"/>
  </si>
  <si>
    <t>青木
Ｃコート</t>
    <rPh sb="0" eb="2">
      <t>アオキ</t>
    </rPh>
    <phoneticPr fontId="2"/>
  </si>
  <si>
    <t>青木
Ｄコート</t>
    <rPh sb="0" eb="2">
      <t>アオキ</t>
    </rPh>
    <phoneticPr fontId="2"/>
  </si>
  <si>
    <t>平成２９年３月１９日（日）</t>
    <rPh sb="0" eb="2">
      <t>ヘイセイ</t>
    </rPh>
    <rPh sb="4" eb="5">
      <t>ネン</t>
    </rPh>
    <rPh sb="6" eb="7">
      <t>ガツ</t>
    </rPh>
    <rPh sb="9" eb="10">
      <t>ニチ</t>
    </rPh>
    <rPh sb="11" eb="12">
      <t>ニチ</t>
    </rPh>
    <phoneticPr fontId="2"/>
  </si>
  <si>
    <t>平成２９年３月２０日（月）</t>
    <rPh sb="11" eb="12">
      <t>ゲツ</t>
    </rPh>
    <phoneticPr fontId="2"/>
  </si>
  <si>
    <t>平成２９年３月１９日（日）　那須塩原市青木サッカー場</t>
    <rPh sb="0" eb="2">
      <t>ヘイセイ</t>
    </rPh>
    <rPh sb="4" eb="5">
      <t>ネン</t>
    </rPh>
    <rPh sb="6" eb="7">
      <t>ガツ</t>
    </rPh>
    <rPh sb="9" eb="10">
      <t>ニチ</t>
    </rPh>
    <rPh sb="11" eb="12">
      <t>ニチ</t>
    </rPh>
    <phoneticPr fontId="2"/>
  </si>
  <si>
    <t>FC六会湘南台</t>
    <phoneticPr fontId="2"/>
  </si>
  <si>
    <t>バディ
サッカークラブ</t>
    <phoneticPr fontId="2"/>
  </si>
  <si>
    <t>横浜F･マリノス
  プライマリー</t>
    <phoneticPr fontId="2"/>
  </si>
  <si>
    <t>フォルトゥナ
サッカークラブ</t>
    <phoneticPr fontId="2"/>
  </si>
  <si>
    <t>ＦＣ　ＶＡＬＯＮ</t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</si>
  <si>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</si>
  <si>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</si>
  <si>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第１代表</t>
    <rPh sb="0" eb="1">
      <t>ダイ</t>
    </rPh>
    <rPh sb="2" eb="4">
      <t>ダイヒョウ</t>
    </rPh>
    <phoneticPr fontId="2"/>
  </si>
  <si>
    <t>第２代表</t>
    <phoneticPr fontId="2"/>
  </si>
  <si>
    <t>茨城</t>
    <rPh sb="0" eb="2">
      <t>イバラキ</t>
    </rPh>
    <phoneticPr fontId="2"/>
  </si>
  <si>
    <t>神奈川</t>
    <rPh sb="0" eb="3">
      <t>カナガワ</t>
    </rPh>
    <phoneticPr fontId="2"/>
  </si>
  <si>
    <t>埼玉</t>
    <rPh sb="0" eb="2">
      <t>サイタマ</t>
    </rPh>
    <phoneticPr fontId="2"/>
  </si>
  <si>
    <t>東京</t>
    <rPh sb="0" eb="2">
      <t>トウキョウ</t>
    </rPh>
    <phoneticPr fontId="2"/>
  </si>
  <si>
    <t>千葉</t>
    <rPh sb="0" eb="2">
      <t>チバ</t>
    </rPh>
    <phoneticPr fontId="2"/>
  </si>
  <si>
    <t>山梨</t>
    <rPh sb="0" eb="2">
      <t>ヤマナシ</t>
    </rPh>
    <phoneticPr fontId="2"/>
  </si>
  <si>
    <t>PALAISTRA
Uー12</t>
    <phoneticPr fontId="2"/>
  </si>
  <si>
    <t>バディサッカー
クラブ江東</t>
    <phoneticPr fontId="2"/>
  </si>
  <si>
    <t>10:15</t>
    <phoneticPr fontId="2"/>
  </si>
  <si>
    <t>9:00</t>
    <phoneticPr fontId="2"/>
  </si>
  <si>
    <t>11:10</t>
    <phoneticPr fontId="2"/>
  </si>
  <si>
    <t>12:05</t>
    <phoneticPr fontId="2"/>
  </si>
  <si>
    <t>13:00</t>
    <phoneticPr fontId="2"/>
  </si>
  <si>
    <t>13:55</t>
    <phoneticPr fontId="2"/>
  </si>
  <si>
    <t>14:50</t>
    <phoneticPr fontId="2"/>
  </si>
  <si>
    <t>ヴェルフェたかはら那須Ｕー１２</t>
    <phoneticPr fontId="2"/>
  </si>
  <si>
    <t>新座片山フォルティシモ少年団</t>
    <phoneticPr fontId="2"/>
  </si>
  <si>
    <t>江南南
サッカー少年団</t>
    <phoneticPr fontId="2"/>
  </si>
  <si>
    <t xml:space="preserve">東習志野ＦＣ </t>
    <phoneticPr fontId="2"/>
  </si>
  <si>
    <t>柏レイソルＵー１２</t>
    <phoneticPr fontId="2"/>
  </si>
  <si>
    <t>高崎K２
ビクトリーズＦＣ</t>
    <phoneticPr fontId="2"/>
  </si>
  <si>
    <t>ヴァンフォーレ
 甲府Ｕー１２</t>
    <phoneticPr fontId="2"/>
  </si>
  <si>
    <t>鹿島アントラーズつくばジュニア</t>
    <phoneticPr fontId="2"/>
  </si>
  <si>
    <t>鹿島アントラーズジュニア</t>
    <phoneticPr fontId="2"/>
  </si>
  <si>
    <t>-</t>
    <phoneticPr fontId="1"/>
  </si>
  <si>
    <t>FC
VALON</t>
    <phoneticPr fontId="1"/>
  </si>
  <si>
    <t>高崎Ｋ２
ビクトリーズ
ＦＣ</t>
    <rPh sb="0" eb="2">
      <t>タカサキ</t>
    </rPh>
    <phoneticPr fontId="1"/>
  </si>
  <si>
    <t>鹿島
アントラーズ
ジュニア</t>
    <rPh sb="0" eb="2">
      <t>カシマ</t>
    </rPh>
    <phoneticPr fontId="1"/>
  </si>
  <si>
    <t>横浜Ｆ・
マリノス
プライマリー</t>
    <rPh sb="0" eb="2">
      <t>ヨコハマ</t>
    </rPh>
    <phoneticPr fontId="1"/>
  </si>
  <si>
    <t>新座片山
フォルティシモ
少年団</t>
    <rPh sb="0" eb="2">
      <t>ニイザ</t>
    </rPh>
    <rPh sb="2" eb="4">
      <t>カタヤマ</t>
    </rPh>
    <rPh sb="13" eb="16">
      <t>ショウネンダン</t>
    </rPh>
    <phoneticPr fontId="1"/>
  </si>
  <si>
    <t>柏レイソル
Ｕ－１２</t>
    <rPh sb="0" eb="1">
      <t>カシワ</t>
    </rPh>
    <phoneticPr fontId="1"/>
  </si>
  <si>
    <t>ＦＣ六会
湘南台</t>
    <rPh sb="2" eb="3">
      <t>ロク</t>
    </rPh>
    <rPh sb="3" eb="4">
      <t>カイ</t>
    </rPh>
    <rPh sb="5" eb="8">
      <t>ショウナンダイ</t>
    </rPh>
    <phoneticPr fontId="1"/>
  </si>
  <si>
    <t>東習志野ＦＣ</t>
    <rPh sb="0" eb="1">
      <t>ヒガシ</t>
    </rPh>
    <rPh sb="1" eb="4">
      <t>ナラシノ</t>
    </rPh>
    <phoneticPr fontId="1"/>
  </si>
  <si>
    <t>ヴァンフォーレ
甲府Ｕ－１２</t>
    <rPh sb="8" eb="10">
      <t>コウフ</t>
    </rPh>
    <phoneticPr fontId="1"/>
  </si>
  <si>
    <t>江南南
サッカー少年団</t>
    <rPh sb="0" eb="2">
      <t>コウナン</t>
    </rPh>
    <rPh sb="2" eb="3">
      <t>ミナミ</t>
    </rPh>
    <rPh sb="8" eb="11">
      <t>ショウネンダン</t>
    </rPh>
    <phoneticPr fontId="1"/>
  </si>
  <si>
    <t>ヴェルフェ
たかはら那須
Ｕ－１２</t>
    <rPh sb="10" eb="12">
      <t>ナス</t>
    </rPh>
    <phoneticPr fontId="1"/>
  </si>
  <si>
    <t>PALAISTRA
U-12</t>
    <phoneticPr fontId="1"/>
  </si>
  <si>
    <t>バディ
サッカー
クラブ
江東</t>
    <rPh sb="13" eb="14">
      <t>エ</t>
    </rPh>
    <rPh sb="14" eb="15">
      <t>ヒガシ</t>
    </rPh>
    <phoneticPr fontId="1"/>
  </si>
  <si>
    <t>鹿島
アントラーズ
つくば
ジュニア</t>
    <rPh sb="0" eb="2">
      <t>カシマ</t>
    </rPh>
    <phoneticPr fontId="1"/>
  </si>
  <si>
    <t>バディ
サッカー
クラブ</t>
  </si>
  <si>
    <t>バディ
サッカー
クラブ</t>
    <phoneticPr fontId="1"/>
  </si>
  <si>
    <t>フォルトナ
サッカー
クラブ</t>
  </si>
  <si>
    <t>フォルトナ
サッカー
クラブ</t>
    <phoneticPr fontId="1"/>
  </si>
  <si>
    <t>フォルトナ
サッカー
クラブ</t>
    <phoneticPr fontId="1"/>
  </si>
  <si>
    <t>平成２９年３月２０日（月）　那須塩原市青木サッカー場</t>
    <rPh sb="0" eb="2">
      <t>ヘイセイ</t>
    </rPh>
    <rPh sb="4" eb="5">
      <t>ネン</t>
    </rPh>
    <rPh sb="6" eb="7">
      <t>ガツ</t>
    </rPh>
    <rPh sb="9" eb="10">
      <t>ニチ</t>
    </rPh>
    <rPh sb="11" eb="12">
      <t>ゲツ</t>
    </rPh>
    <phoneticPr fontId="2"/>
  </si>
  <si>
    <t>9:30</t>
    <phoneticPr fontId="2"/>
  </si>
  <si>
    <t>10:30</t>
    <phoneticPr fontId="2"/>
  </si>
  <si>
    <t>11:30</t>
    <phoneticPr fontId="2"/>
  </si>
  <si>
    <t>12:30</t>
    <phoneticPr fontId="2"/>
  </si>
  <si>
    <t>13:30</t>
    <phoneticPr fontId="2"/>
  </si>
  <si>
    <t>14:30</t>
    <phoneticPr fontId="2"/>
  </si>
  <si>
    <t>15:30</t>
    <phoneticPr fontId="2"/>
  </si>
  <si>
    <t>閉会式</t>
    <rPh sb="0" eb="3">
      <t>ヘイカイシキ</t>
    </rPh>
    <phoneticPr fontId="2"/>
  </si>
  <si>
    <t>－</t>
    <phoneticPr fontId="1"/>
  </si>
  <si>
    <t>14:30
決勝</t>
    <rPh sb="6" eb="8">
      <t>ケッショウ</t>
    </rPh>
    <phoneticPr fontId="2"/>
  </si>
  <si>
    <t>FC
VALON</t>
  </si>
  <si>
    <t>Ａグループ</t>
    <phoneticPr fontId="2"/>
  </si>
  <si>
    <t>A</t>
    <phoneticPr fontId="2"/>
  </si>
  <si>
    <t>×</t>
    <phoneticPr fontId="1"/>
  </si>
  <si>
    <t>ー</t>
    <phoneticPr fontId="1"/>
  </si>
  <si>
    <t>A</t>
    <phoneticPr fontId="2"/>
  </si>
  <si>
    <t>○</t>
    <phoneticPr fontId="1"/>
  </si>
  <si>
    <t>△</t>
    <phoneticPr fontId="1"/>
  </si>
  <si>
    <t>Bグループ</t>
    <phoneticPr fontId="2"/>
  </si>
  <si>
    <t>B</t>
    <phoneticPr fontId="2"/>
  </si>
  <si>
    <t>ー</t>
    <phoneticPr fontId="1"/>
  </si>
  <si>
    <t>B</t>
    <phoneticPr fontId="2"/>
  </si>
  <si>
    <t>柏レイソル
Ｕ－１２</t>
    <rPh sb="0" eb="1">
      <t>カシワ</t>
    </rPh>
    <phoneticPr fontId="1"/>
  </si>
  <si>
    <t>Cグループ</t>
    <phoneticPr fontId="2"/>
  </si>
  <si>
    <t>C</t>
    <phoneticPr fontId="2"/>
  </si>
  <si>
    <t>○</t>
    <phoneticPr fontId="1"/>
  </si>
  <si>
    <t>ー</t>
    <phoneticPr fontId="1"/>
  </si>
  <si>
    <t>C</t>
    <phoneticPr fontId="2"/>
  </si>
  <si>
    <t>C</t>
    <phoneticPr fontId="2"/>
  </si>
  <si>
    <t>×</t>
    <phoneticPr fontId="1"/>
  </si>
  <si>
    <t>Dグループ</t>
    <phoneticPr fontId="2"/>
  </si>
  <si>
    <t>D</t>
    <phoneticPr fontId="2"/>
  </si>
  <si>
    <t>D</t>
    <phoneticPr fontId="2"/>
  </si>
  <si>
    <t>○</t>
    <phoneticPr fontId="1"/>
  </si>
  <si>
    <t>△</t>
    <phoneticPr fontId="1"/>
  </si>
  <si>
    <t>ー</t>
    <phoneticPr fontId="1"/>
  </si>
  <si>
    <t>D</t>
    <phoneticPr fontId="2"/>
  </si>
  <si>
    <r>
      <rPr>
        <sz val="9"/>
        <color theme="1"/>
        <rFont val="ＤＦＰ華康ゴシック体W3"/>
        <family val="3"/>
        <charset val="128"/>
      </rPr>
      <t>ヴェルフェたかはら</t>
    </r>
    <r>
      <rPr>
        <sz val="10"/>
        <color theme="1"/>
        <rFont val="ＤＦＰ華康ゴシック体W3"/>
        <family val="3"/>
        <charset val="128"/>
      </rPr>
      <t>那須Ｕ－１２</t>
    </r>
    <rPh sb="9" eb="11">
      <t>ナス</t>
    </rPh>
    <phoneticPr fontId="1"/>
  </si>
  <si>
    <t>×</t>
    <phoneticPr fontId="1"/>
  </si>
  <si>
    <t>×</t>
    <phoneticPr fontId="1"/>
  </si>
  <si>
    <t>△</t>
    <phoneticPr fontId="1"/>
  </si>
  <si>
    <t>ー</t>
    <phoneticPr fontId="1"/>
  </si>
  <si>
    <t>平成２９年３月２０日（月）　那須塩原市青木サッカー場</t>
    <phoneticPr fontId="1"/>
  </si>
  <si>
    <t>①</t>
    <phoneticPr fontId="2"/>
  </si>
  <si>
    <t xml:space="preserve"> 9:30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</si>
  <si>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</si>
  <si>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</si>
  <si>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</si>
  <si>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</si>
  <si>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</si>
  <si>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A 1</t>
    <phoneticPr fontId="1"/>
  </si>
  <si>
    <t>B 2</t>
    <phoneticPr fontId="1"/>
  </si>
  <si>
    <t>C 1</t>
    <phoneticPr fontId="1"/>
  </si>
  <si>
    <t>D 2</t>
    <phoneticPr fontId="1"/>
  </si>
  <si>
    <t>B 1</t>
    <phoneticPr fontId="1"/>
  </si>
  <si>
    <t>A 2</t>
    <phoneticPr fontId="1"/>
  </si>
  <si>
    <t>D 1</t>
    <phoneticPr fontId="1"/>
  </si>
  <si>
    <t>C 2</t>
    <phoneticPr fontId="1"/>
  </si>
  <si>
    <t>横浜Ｆ・マリノス
プライマリー</t>
    <rPh sb="0" eb="2">
      <t>ヨコハマ</t>
    </rPh>
    <phoneticPr fontId="1"/>
  </si>
  <si>
    <t>鹿島アントラーズ
つくばジュニア</t>
    <rPh sb="0" eb="2">
      <t>カシマ</t>
    </rPh>
    <phoneticPr fontId="1"/>
  </si>
  <si>
    <t>ヴァンフォーレ
甲府Ｕ－１２</t>
    <rPh sb="8" eb="10">
      <t>コウフ</t>
    </rPh>
    <phoneticPr fontId="1"/>
  </si>
  <si>
    <t>新座片山フォルティシモ少年団</t>
    <rPh sb="0" eb="2">
      <t>ニイザ</t>
    </rPh>
    <rPh sb="2" eb="4">
      <t>カタヤマ</t>
    </rPh>
    <rPh sb="11" eb="14">
      <t>ショウネンダン</t>
    </rPh>
    <phoneticPr fontId="1"/>
  </si>
  <si>
    <t>鹿島アントラーズ
ジュニア</t>
    <rPh sb="0" eb="2">
      <t>カシマ</t>
    </rPh>
    <phoneticPr fontId="1"/>
  </si>
  <si>
    <t>江南南
サッカー少年団</t>
    <rPh sb="0" eb="2">
      <t>コウナン</t>
    </rPh>
    <rPh sb="2" eb="3">
      <t>ミナミ</t>
    </rPh>
    <rPh sb="8" eb="11">
      <t>ショウネンダン</t>
    </rPh>
    <phoneticPr fontId="1"/>
  </si>
  <si>
    <t>バディサッカー
クラブ江東</t>
    <rPh sb="11" eb="13">
      <t>コウトウ</t>
    </rPh>
    <phoneticPr fontId="1"/>
  </si>
  <si>
    <t>A 3</t>
    <phoneticPr fontId="1"/>
  </si>
  <si>
    <t>B 4</t>
    <phoneticPr fontId="1"/>
  </si>
  <si>
    <t>C 3</t>
    <phoneticPr fontId="1"/>
  </si>
  <si>
    <t>D 4</t>
    <phoneticPr fontId="1"/>
  </si>
  <si>
    <t>B 3</t>
    <phoneticPr fontId="1"/>
  </si>
  <si>
    <t>A 4</t>
    <phoneticPr fontId="1"/>
  </si>
  <si>
    <t>D 3</t>
    <phoneticPr fontId="1"/>
  </si>
  <si>
    <t>C 4</t>
    <phoneticPr fontId="1"/>
  </si>
  <si>
    <t>高崎Ｋ２
ビクトリーズＦＣ</t>
    <rPh sb="0" eb="2">
      <t>タカサキ</t>
    </rPh>
    <phoneticPr fontId="1"/>
  </si>
  <si>
    <t>バディ
サッカークラブ</t>
    <phoneticPr fontId="1"/>
  </si>
  <si>
    <t>ＦＣ六会湘南台</t>
    <rPh sb="2" eb="3">
      <t>ロク</t>
    </rPh>
    <rPh sb="3" eb="4">
      <t>カイ</t>
    </rPh>
    <rPh sb="4" eb="7">
      <t>ショウナンダイ</t>
    </rPh>
    <phoneticPr fontId="1"/>
  </si>
  <si>
    <t>ヴェルフェたかはら
那須Ｕ－１２</t>
    <rPh sb="10" eb="12">
      <t>ナス</t>
    </rPh>
    <phoneticPr fontId="1"/>
  </si>
  <si>
    <t>フォルトゥナ
サッカークラブ</t>
    <phoneticPr fontId="1"/>
  </si>
  <si>
    <t>ＦＣ
ＶＡＬＯＮ</t>
    <phoneticPr fontId="1"/>
  </si>
  <si>
    <t>ＰＡＬＡＩＳＴＲＡ
Ｕ－１２</t>
    <phoneticPr fontId="1"/>
  </si>
  <si>
    <t>東習志野ＦＣ</t>
    <rPh sb="0" eb="1">
      <t>ヒガシ</t>
    </rPh>
    <rPh sb="1" eb="4">
      <t>ナラシノ</t>
    </rPh>
    <phoneticPr fontId="1"/>
  </si>
  <si>
    <t>⑥Cコート</t>
    <phoneticPr fontId="2"/>
  </si>
  <si>
    <t>④Cコート</t>
    <phoneticPr fontId="2"/>
  </si>
  <si>
    <t>①Cコート</t>
    <phoneticPr fontId="2"/>
  </si>
  <si>
    <t>①Dコート</t>
    <phoneticPr fontId="2"/>
  </si>
  <si>
    <t>②Cコート</t>
    <phoneticPr fontId="2"/>
  </si>
  <si>
    <t>④Dコート</t>
    <phoneticPr fontId="2"/>
  </si>
  <si>
    <t>②Dコート</t>
    <phoneticPr fontId="2"/>
  </si>
  <si>
    <t>③Cコート</t>
    <phoneticPr fontId="2"/>
  </si>
  <si>
    <t>⑤Dコート</t>
    <phoneticPr fontId="2"/>
  </si>
  <si>
    <t>⑥Aコート</t>
    <phoneticPr fontId="2"/>
  </si>
  <si>
    <t>④Aコート</t>
    <phoneticPr fontId="2"/>
  </si>
  <si>
    <t>①Aコート</t>
    <phoneticPr fontId="2"/>
  </si>
  <si>
    <t>①Bコート</t>
    <phoneticPr fontId="2"/>
  </si>
  <si>
    <t>②Aコート</t>
    <phoneticPr fontId="2"/>
  </si>
  <si>
    <t>④Bコート</t>
    <phoneticPr fontId="2"/>
  </si>
  <si>
    <t>②Bコート</t>
    <phoneticPr fontId="2"/>
  </si>
  <si>
    <t>③Aコート</t>
    <phoneticPr fontId="2"/>
  </si>
  <si>
    <t>⑤Bコート</t>
    <phoneticPr fontId="2"/>
  </si>
  <si>
    <t>鹿島
アントラーズ
つくば
ジュニア
PK2-0</t>
    <rPh sb="0" eb="2">
      <t>カシマ</t>
    </rPh>
    <phoneticPr fontId="1"/>
  </si>
  <si>
    <t>PK2-0</t>
    <phoneticPr fontId="1"/>
  </si>
  <si>
    <t>PK2-3</t>
    <phoneticPr fontId="1"/>
  </si>
  <si>
    <t>バディ
サッカー
クラブ
PK2-3</t>
    <phoneticPr fontId="1"/>
  </si>
  <si>
    <t>バディ
サッカー
クラブ</t>
    <phoneticPr fontId="1"/>
  </si>
  <si>
    <t>PALAISTRA
U-12
PK2-1</t>
    <phoneticPr fontId="1"/>
  </si>
  <si>
    <t>PALAISTRA
U-12</t>
    <phoneticPr fontId="1"/>
  </si>
  <si>
    <t>PK2-1</t>
    <phoneticPr fontId="1"/>
  </si>
  <si>
    <t>PK5-4</t>
    <phoneticPr fontId="1"/>
  </si>
  <si>
    <t>横浜Ｆ・
マリノス
プライマリー
PK5-4</t>
    <rPh sb="0" eb="2">
      <t>ヨコハマ</t>
    </rPh>
    <phoneticPr fontId="1"/>
  </si>
  <si>
    <t>PALAISTRA
U-12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</si>
</sst>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ＤＦ華康ゴシック体W3"/>
      <family val="3"/>
      <charset val="128"/>
    </font>
    <font>
      <sz val="14"/>
      <color theme="1"/>
      <name val="ＤＦ華康ゴシック体W3"/>
      <family val="3"/>
      <charset val="128"/>
    </font>
    <font>
      <b/>
      <sz val="16"/>
      <color theme="1"/>
      <name val="ＤＦ華康ゴシック体W3"/>
      <family val="3"/>
      <charset val="128"/>
    </font>
    <font>
      <sz val="10"/>
      <color theme="1"/>
      <name val="ＤＦ華康ゴシック体W3"/>
      <family val="3"/>
      <charset val="128"/>
    </font>
    <font>
      <sz val="9"/>
      <color theme="1"/>
      <name val="ＤＦ華康ゴシック体W3"/>
      <family val="3"/>
      <charset val="128"/>
    </font>
    <font>
      <sz val="12"/>
      <color theme="1"/>
      <name val="ＤＦ華康ゴシック体W3"/>
      <family val="3"/>
      <charset val="128"/>
    </font>
    <font>
      <b/>
      <sz val="12"/>
      <color theme="1"/>
      <name val="ＤＦ華康ゴシック体W3"/>
      <family val="3"/>
      <charset val="128"/>
    </font>
    <font>
      <sz val="11"/>
      <color theme="1"/>
      <name val="ＤＦＰ華康ゴシック体W3"/>
      <family val="3"/>
      <charset val="128"/>
    </font>
    <font>
      <sz val="16"/>
      <color theme="1"/>
      <name val="ＤＦＰ華康ゴシック体W3"/>
      <family val="3"/>
      <charset val="128"/>
    </font>
    <font>
      <sz val="14"/>
      <color theme="1"/>
      <name val="ＤＦＰ華康ゴシック体W3"/>
      <family val="3"/>
      <charset val="128"/>
    </font>
    <font>
      <b/>
      <sz val="14"/>
      <color theme="1"/>
      <name val="ＤＦＰ華康ゴシック体W3"/>
      <family val="3"/>
      <charset val="128"/>
    </font>
    <font>
      <sz val="12"/>
      <color theme="1"/>
      <name val="ＤＦＰ華康ゴシック体W3"/>
      <family val="3"/>
      <charset val="128"/>
    </font>
    <font>
      <b/>
      <sz val="16"/>
      <color theme="1"/>
      <name val="ＤＦＰ華康ゴシック体W3"/>
      <family val="3"/>
      <charset val="128"/>
    </font>
    <font>
      <b/>
      <sz val="12"/>
      <color theme="1"/>
      <name val="ＤＦＰ華康ゴシック体W3"/>
      <family val="3"/>
      <charset val="128"/>
    </font>
    <font>
      <sz val="12"/>
      <name val="ＤＦＰ華康ゴシック体W3"/>
      <family val="3"/>
      <charset val="128"/>
    </font>
    <font>
      <b/>
      <sz val="14"/>
      <name val="ＤＦＰ華康ゴシック体W3"/>
      <family val="3"/>
      <charset val="128"/>
    </font>
    <font>
      <sz val="13"/>
      <color theme="1"/>
      <name val="ＤＦＰ華康ゴシック体W3"/>
      <family val="3"/>
      <charset val="128"/>
    </font>
    <font>
      <sz val="14"/>
      <name val="ＤＦＰ華康ゴシック体W3"/>
      <family val="3"/>
      <charset val="128"/>
    </font>
    <font>
      <sz val="9"/>
      <color theme="1"/>
      <name val="ＤＦＰ華康ゴシック体W3"/>
      <family val="3"/>
      <charset val="128"/>
    </font>
    <font>
      <sz val="8"/>
      <color theme="1"/>
      <name val="ＤＦＰ華康ゴシック体W3"/>
      <family val="3"/>
      <charset val="128"/>
    </font>
    <font>
      <sz val="10"/>
      <color theme="1"/>
      <name val="ＤＦＰ華康ゴシック体W3"/>
      <family val="3"/>
      <charset val="128"/>
    </font>
    <font>
      <sz val="6"/>
      <color theme="1"/>
      <name val="ＤＦＰ華康ゴシック体W3"/>
      <family val="3"/>
      <charset val="128"/>
    </font>
    <font>
      <sz val="12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Dot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 style="thin">
        <color indexed="64"/>
      </top>
      <bottom style="dashDot">
        <color indexed="64"/>
      </bottom>
      <diagonal/>
    </border>
    <border>
      <left style="dashDot">
        <color indexed="64"/>
      </left>
      <right/>
      <top style="thin">
        <color indexed="64"/>
      </top>
      <bottom/>
      <diagonal/>
    </border>
    <border>
      <left/>
      <right style="dashDot">
        <color indexed="64"/>
      </right>
      <top style="thin">
        <color indexed="64"/>
      </top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dashDot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dashDot">
        <color indexed="64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dashDot">
        <color indexed="64"/>
      </bottom>
      <diagonal/>
    </border>
    <border>
      <left/>
      <right style="thick">
        <color rgb="FFFF0000"/>
      </right>
      <top style="dashDotDot">
        <color auto="1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</cellStyleXfs>
  <cellXfs count="451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top" textRotation="255" shrinkToFit="1"/>
    </xf>
    <xf numFmtId="0" fontId="10" fillId="0" borderId="0" xfId="0" applyFont="1" applyAlignment="1">
      <alignment horizontal="center" vertical="top" textRotation="255" wrapText="1" shrinkToFit="1"/>
    </xf>
    <xf numFmtId="0" fontId="10" fillId="0" borderId="0" xfId="0" applyFont="1" applyAlignment="1">
      <alignment vertical="top" wrapText="1" shrinkToFit="1"/>
    </xf>
    <xf numFmtId="0" fontId="9" fillId="0" borderId="27" xfId="0" applyFont="1" applyBorder="1" applyAlignment="1">
      <alignment horizontal="center" vertical="top" textRotation="255" shrinkToFit="1"/>
    </xf>
    <xf numFmtId="0" fontId="9" fillId="0" borderId="26" xfId="0" applyFont="1" applyBorder="1" applyAlignment="1">
      <alignment horizontal="center" vertical="top" textRotation="255" shrinkToFit="1"/>
    </xf>
    <xf numFmtId="0" fontId="10" fillId="0" borderId="0" xfId="0" applyFont="1" applyAlignment="1">
      <alignment vertical="top" shrinkToFit="1"/>
    </xf>
    <xf numFmtId="0" fontId="6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vertical="center" shrinkToFit="1"/>
    </xf>
    <xf numFmtId="20" fontId="11" fillId="0" borderId="0" xfId="0" applyNumberFormat="1" applyFont="1" applyBorder="1" applyAlignment="1">
      <alignment vertical="center" shrinkToFit="1"/>
    </xf>
    <xf numFmtId="0" fontId="6" fillId="0" borderId="0" xfId="0" applyFont="1" applyBorder="1">
      <alignment vertical="center"/>
    </xf>
    <xf numFmtId="0" fontId="12" fillId="0" borderId="0" xfId="0" applyFont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8" xfId="0" applyFont="1" applyFill="1" applyBorder="1" applyAlignment="1">
      <alignment vertical="center" shrinkToFit="1"/>
    </xf>
    <xf numFmtId="0" fontId="6" fillId="0" borderId="6" xfId="0" applyFont="1" applyFill="1" applyBorder="1" applyAlignment="1">
      <alignment vertical="center" shrinkToFit="1"/>
    </xf>
    <xf numFmtId="0" fontId="6" fillId="0" borderId="7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1" xfId="0" applyFont="1" applyFill="1" applyBorder="1" applyAlignment="1">
      <alignment vertical="center" shrinkToFit="1"/>
    </xf>
    <xf numFmtId="0" fontId="6" fillId="0" borderId="12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vertical="center" shrinkToFit="1"/>
    </xf>
    <xf numFmtId="0" fontId="6" fillId="0" borderId="14" xfId="0" applyFont="1" applyFill="1" applyBorder="1" applyAlignment="1">
      <alignment vertical="center" shrinkToFit="1"/>
    </xf>
    <xf numFmtId="0" fontId="6" fillId="0" borderId="15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vertical="center" shrinkToFit="1"/>
    </xf>
    <xf numFmtId="0" fontId="6" fillId="0" borderId="16" xfId="0" applyFont="1" applyFill="1" applyBorder="1" applyAlignment="1">
      <alignment vertical="center" shrinkToFit="1"/>
    </xf>
    <xf numFmtId="0" fontId="6" fillId="0" borderId="17" xfId="0" applyFont="1" applyFill="1" applyBorder="1" applyAlignment="1">
      <alignment vertical="center" shrinkToFit="1"/>
    </xf>
    <xf numFmtId="0" fontId="6" fillId="0" borderId="18" xfId="0" applyFont="1" applyFill="1" applyBorder="1" applyAlignment="1">
      <alignment vertical="center" shrinkToFit="1"/>
    </xf>
    <xf numFmtId="0" fontId="6" fillId="0" borderId="19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vertical="center" shrinkToFit="1"/>
    </xf>
    <xf numFmtId="0" fontId="6" fillId="0" borderId="0" xfId="0" applyFont="1" applyFill="1">
      <alignment vertical="center"/>
    </xf>
    <xf numFmtId="0" fontId="6" fillId="0" borderId="19" xfId="0" applyFont="1" applyFill="1" applyBorder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 shrinkToFit="1"/>
    </xf>
    <xf numFmtId="20" fontId="17" fillId="0" borderId="0" xfId="0" applyNumberFormat="1" applyFont="1" applyBorder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13" fillId="0" borderId="6" xfId="0" applyFont="1" applyFill="1" applyBorder="1" applyAlignment="1">
      <alignment vertical="center" shrinkToFit="1"/>
    </xf>
    <xf numFmtId="0" fontId="13" fillId="0" borderId="8" xfId="0" applyFont="1" applyFill="1" applyBorder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13" fillId="0" borderId="1" xfId="0" applyFont="1" applyFill="1" applyBorder="1" applyAlignment="1">
      <alignment vertical="center" shrinkToFit="1"/>
    </xf>
    <xf numFmtId="0" fontId="13" fillId="0" borderId="8" xfId="0" applyFont="1" applyBorder="1" applyAlignment="1">
      <alignment vertical="center" shrinkToFit="1"/>
    </xf>
    <xf numFmtId="0" fontId="13" fillId="0" borderId="6" xfId="0" applyFont="1" applyBorder="1" applyAlignment="1">
      <alignment vertical="center" shrinkToFit="1"/>
    </xf>
    <xf numFmtId="0" fontId="13" fillId="0" borderId="10" xfId="0" applyFont="1" applyBorder="1" applyAlignment="1">
      <alignment vertical="center" shrinkToFit="1"/>
    </xf>
    <xf numFmtId="0" fontId="13" fillId="0" borderId="11" xfId="0" applyFont="1" applyFill="1" applyBorder="1" applyAlignment="1">
      <alignment vertical="center" shrinkToFit="1"/>
    </xf>
    <xf numFmtId="0" fontId="13" fillId="0" borderId="12" xfId="0" applyFont="1" applyFill="1" applyBorder="1" applyAlignment="1">
      <alignment vertical="center" shrinkToFit="1"/>
    </xf>
    <xf numFmtId="0" fontId="13" fillId="0" borderId="13" xfId="0" applyFont="1" applyFill="1" applyBorder="1" applyAlignment="1">
      <alignment vertical="center" shrinkToFit="1"/>
    </xf>
    <xf numFmtId="0" fontId="13" fillId="0" borderId="14" xfId="0" applyFont="1" applyFill="1" applyBorder="1" applyAlignment="1">
      <alignment vertical="center" shrinkToFit="1"/>
    </xf>
    <xf numFmtId="0" fontId="13" fillId="0" borderId="15" xfId="0" applyFont="1" applyFill="1" applyBorder="1" applyAlignment="1">
      <alignment vertical="center" shrinkToFit="1"/>
    </xf>
    <xf numFmtId="0" fontId="13" fillId="0" borderId="10" xfId="0" applyFont="1" applyFill="1" applyBorder="1" applyAlignment="1">
      <alignment vertical="center" shrinkToFit="1"/>
    </xf>
    <xf numFmtId="0" fontId="18" fillId="0" borderId="0" xfId="0" applyFont="1" applyFill="1" applyBorder="1" applyAlignment="1">
      <alignment vertical="center" shrinkToFit="1"/>
    </xf>
    <xf numFmtId="0" fontId="13" fillId="0" borderId="32" xfId="0" applyFont="1" applyFill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3" fillId="0" borderId="9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5" fillId="0" borderId="2" xfId="0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left" vertical="center"/>
    </xf>
    <xf numFmtId="0" fontId="13" fillId="0" borderId="1" xfId="0" applyFont="1" applyBorder="1">
      <alignment vertical="center"/>
    </xf>
    <xf numFmtId="0" fontId="15" fillId="0" borderId="48" xfId="0" applyFont="1" applyFill="1" applyBorder="1" applyAlignment="1">
      <alignment horizontal="right" vertical="center"/>
    </xf>
    <xf numFmtId="0" fontId="15" fillId="0" borderId="45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left" vertical="center"/>
    </xf>
    <xf numFmtId="0" fontId="13" fillId="0" borderId="38" xfId="0" applyFont="1" applyBorder="1">
      <alignment vertical="center"/>
    </xf>
    <xf numFmtId="0" fontId="13" fillId="0" borderId="6" xfId="0" applyFont="1" applyBorder="1">
      <alignment vertical="center"/>
    </xf>
    <xf numFmtId="0" fontId="20" fillId="0" borderId="2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0" fillId="0" borderId="3" xfId="0" applyNumberFormat="1" applyFont="1" applyBorder="1" applyAlignment="1">
      <alignment horizontal="center" vertical="center"/>
    </xf>
    <xf numFmtId="49" fontId="13" fillId="0" borderId="0" xfId="0" applyNumberFormat="1" applyFont="1" applyFill="1" applyAlignment="1">
      <alignment vertical="center" shrinkToFit="1"/>
    </xf>
    <xf numFmtId="49" fontId="13" fillId="0" borderId="0" xfId="0" applyNumberFormat="1" applyFont="1" applyAlignment="1">
      <alignment vertical="center" shrinkToFit="1"/>
    </xf>
    <xf numFmtId="49" fontId="13" fillId="0" borderId="0" xfId="0" applyNumberFormat="1" applyFont="1">
      <alignment vertical="center"/>
    </xf>
    <xf numFmtId="0" fontId="13" fillId="0" borderId="66" xfId="0" applyFont="1" applyFill="1" applyBorder="1" applyAlignment="1">
      <alignment vertical="center" shrinkToFit="1"/>
    </xf>
    <xf numFmtId="0" fontId="13" fillId="0" borderId="65" xfId="0" applyFont="1" applyFill="1" applyBorder="1" applyAlignment="1">
      <alignment vertical="center" shrinkToFit="1"/>
    </xf>
    <xf numFmtId="0" fontId="13" fillId="0" borderId="68" xfId="0" applyFont="1" applyBorder="1" applyAlignment="1">
      <alignment vertical="center" shrinkToFit="1"/>
    </xf>
    <xf numFmtId="0" fontId="13" fillId="0" borderId="67" xfId="0" applyFont="1" applyFill="1" applyBorder="1" applyAlignment="1">
      <alignment vertical="center" shrinkToFit="1"/>
    </xf>
    <xf numFmtId="0" fontId="13" fillId="0" borderId="66" xfId="0" applyFont="1" applyBorder="1" applyAlignment="1">
      <alignment vertical="center" shrinkToFit="1"/>
    </xf>
    <xf numFmtId="0" fontId="13" fillId="0" borderId="65" xfId="0" applyFont="1" applyBorder="1" applyAlignment="1">
      <alignment vertical="center" shrinkToFit="1"/>
    </xf>
    <xf numFmtId="0" fontId="13" fillId="0" borderId="69" xfId="0" applyFont="1" applyFill="1" applyBorder="1" applyAlignment="1">
      <alignment vertical="center" shrinkToFit="1"/>
    </xf>
    <xf numFmtId="0" fontId="13" fillId="0" borderId="68" xfId="0" applyFont="1" applyFill="1" applyBorder="1" applyAlignment="1">
      <alignment vertical="center" shrinkToFit="1"/>
    </xf>
    <xf numFmtId="0" fontId="13" fillId="0" borderId="70" xfId="0" applyFont="1" applyFill="1" applyBorder="1" applyAlignment="1">
      <alignment vertical="center" shrinkToFit="1"/>
    </xf>
    <xf numFmtId="0" fontId="13" fillId="0" borderId="71" xfId="0" applyFont="1" applyFill="1" applyBorder="1" applyAlignment="1">
      <alignment vertical="center" shrinkToFit="1"/>
    </xf>
    <xf numFmtId="0" fontId="13" fillId="0" borderId="72" xfId="0" applyFont="1" applyFill="1" applyBorder="1" applyAlignment="1">
      <alignment vertical="center" shrinkToFit="1"/>
    </xf>
    <xf numFmtId="0" fontId="13" fillId="0" borderId="73" xfId="0" applyFont="1" applyFill="1" applyBorder="1" applyAlignment="1">
      <alignment vertical="center" shrinkToFit="1"/>
    </xf>
    <xf numFmtId="0" fontId="13" fillId="0" borderId="73" xfId="0" applyFont="1" applyFill="1" applyBorder="1" applyAlignment="1">
      <alignment horizontal="center" vertical="center" shrinkToFit="1"/>
    </xf>
    <xf numFmtId="0" fontId="13" fillId="0" borderId="74" xfId="0" applyFont="1" applyFill="1" applyBorder="1" applyAlignment="1">
      <alignment horizontal="center" vertical="center" shrinkToFit="1"/>
    </xf>
    <xf numFmtId="0" fontId="13" fillId="0" borderId="72" xfId="0" applyFont="1" applyBorder="1">
      <alignment vertical="center"/>
    </xf>
    <xf numFmtId="0" fontId="13" fillId="0" borderId="75" xfId="0" applyFont="1" applyFill="1" applyBorder="1" applyAlignment="1">
      <alignment vertical="center" shrinkToFit="1"/>
    </xf>
    <xf numFmtId="0" fontId="13" fillId="0" borderId="76" xfId="0" applyFont="1" applyFill="1" applyBorder="1" applyAlignment="1">
      <alignment vertical="center" shrinkToFit="1"/>
    </xf>
    <xf numFmtId="0" fontId="13" fillId="0" borderId="68" xfId="0" applyFont="1" applyBorder="1">
      <alignment vertical="center"/>
    </xf>
    <xf numFmtId="0" fontId="17" fillId="0" borderId="68" xfId="0" applyFont="1" applyBorder="1" applyAlignment="1">
      <alignment vertical="center" shrinkToFit="1"/>
    </xf>
    <xf numFmtId="0" fontId="17" fillId="0" borderId="66" xfId="0" applyFont="1" applyBorder="1" applyAlignment="1">
      <alignment vertical="center" shrinkToFit="1"/>
    </xf>
    <xf numFmtId="0" fontId="13" fillId="0" borderId="77" xfId="0" applyFont="1" applyFill="1" applyBorder="1" applyAlignment="1">
      <alignment vertical="center" shrinkToFit="1"/>
    </xf>
    <xf numFmtId="0" fontId="13" fillId="0" borderId="72" xfId="0" applyFont="1" applyFill="1" applyBorder="1" applyAlignment="1">
      <alignment horizontal="center" vertical="center" shrinkToFit="1"/>
    </xf>
    <xf numFmtId="0" fontId="13" fillId="0" borderId="78" xfId="0" applyFont="1" applyFill="1" applyBorder="1" applyAlignment="1">
      <alignment vertical="center" shrinkToFit="1"/>
    </xf>
    <xf numFmtId="0" fontId="13" fillId="0" borderId="74" xfId="0" applyFont="1" applyBorder="1">
      <alignment vertical="center"/>
    </xf>
    <xf numFmtId="0" fontId="13" fillId="0" borderId="74" xfId="0" applyFont="1" applyFill="1" applyBorder="1" applyAlignment="1">
      <alignment vertical="center" shrinkToFit="1"/>
    </xf>
    <xf numFmtId="0" fontId="13" fillId="0" borderId="67" xfId="0" applyFont="1" applyBorder="1" applyAlignment="1">
      <alignment vertical="center" shrinkToFit="1"/>
    </xf>
    <xf numFmtId="0" fontId="18" fillId="0" borderId="68" xfId="0" applyFont="1" applyFill="1" applyBorder="1" applyAlignment="1">
      <alignment vertical="center" shrinkToFit="1"/>
    </xf>
    <xf numFmtId="0" fontId="18" fillId="0" borderId="1" xfId="0" applyFont="1" applyFill="1" applyBorder="1" applyAlignment="1">
      <alignment vertical="center" shrinkToFit="1"/>
    </xf>
    <xf numFmtId="0" fontId="18" fillId="0" borderId="67" xfId="0" applyFont="1" applyFill="1" applyBorder="1" applyAlignment="1">
      <alignment vertical="center" shrinkToFit="1"/>
    </xf>
    <xf numFmtId="0" fontId="13" fillId="0" borderId="69" xfId="0" applyFont="1" applyBorder="1" applyAlignment="1">
      <alignment vertical="center" shrinkToFit="1"/>
    </xf>
    <xf numFmtId="0" fontId="13" fillId="0" borderId="78" xfId="0" applyFont="1" applyBorder="1" applyAlignment="1">
      <alignment vertical="center" shrinkToFit="1"/>
    </xf>
    <xf numFmtId="0" fontId="11" fillId="0" borderId="0" xfId="0" applyFont="1" applyBorder="1" applyAlignment="1">
      <alignment horizontal="center" vertical="center" shrinkToFit="1"/>
    </xf>
    <xf numFmtId="20" fontId="11" fillId="0" borderId="0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top" textRotation="255" wrapText="1" shrinkToFit="1"/>
    </xf>
    <xf numFmtId="0" fontId="6" fillId="0" borderId="8" xfId="0" applyFont="1" applyBorder="1" applyAlignment="1">
      <alignment horizontal="center" vertical="top" textRotation="255" wrapText="1" shrinkToFit="1"/>
    </xf>
    <xf numFmtId="0" fontId="6" fillId="0" borderId="2" xfId="0" applyFont="1" applyBorder="1" applyAlignment="1">
      <alignment horizontal="center" vertical="top" textRotation="255" wrapText="1" shrinkToFit="1"/>
    </xf>
    <xf numFmtId="0" fontId="6" fillId="0" borderId="3" xfId="0" applyFont="1" applyBorder="1" applyAlignment="1">
      <alignment horizontal="center" vertical="top" textRotation="255" wrapText="1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top" shrinkToFit="1"/>
    </xf>
    <xf numFmtId="0" fontId="6" fillId="0" borderId="7" xfId="0" applyFont="1" applyBorder="1" applyAlignment="1">
      <alignment horizontal="center" vertical="top" shrinkToFit="1"/>
    </xf>
    <xf numFmtId="0" fontId="6" fillId="0" borderId="5" xfId="0" applyFont="1" applyFill="1" applyBorder="1" applyAlignment="1">
      <alignment horizontal="center" vertical="top" shrinkToFit="1"/>
    </xf>
    <xf numFmtId="0" fontId="6" fillId="0" borderId="7" xfId="0" applyFont="1" applyFill="1" applyBorder="1" applyAlignment="1">
      <alignment horizontal="center" vertical="top" shrinkToFit="1"/>
    </xf>
    <xf numFmtId="0" fontId="6" fillId="0" borderId="0" xfId="0" applyFont="1" applyFill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top" wrapText="1" shrinkToFit="1"/>
    </xf>
    <xf numFmtId="0" fontId="6" fillId="0" borderId="7" xfId="0" applyFont="1" applyFill="1" applyBorder="1" applyAlignment="1">
      <alignment horizontal="center" vertical="top" wrapText="1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top" textRotation="255" wrapText="1" shrinkToFit="1"/>
    </xf>
    <xf numFmtId="0" fontId="9" fillId="0" borderId="7" xfId="0" applyFont="1" applyBorder="1" applyAlignment="1">
      <alignment horizontal="center" vertical="top" textRotation="255" shrinkToFit="1"/>
    </xf>
    <xf numFmtId="0" fontId="9" fillId="0" borderId="9" xfId="0" applyFont="1" applyBorder="1" applyAlignment="1">
      <alignment horizontal="center" vertical="top" textRotation="255" wrapText="1" shrinkToFit="1"/>
    </xf>
    <xf numFmtId="0" fontId="9" fillId="0" borderId="8" xfId="0" applyFont="1" applyBorder="1" applyAlignment="1">
      <alignment horizontal="center" vertical="top" textRotation="255" shrinkToFit="1"/>
    </xf>
    <xf numFmtId="0" fontId="9" fillId="0" borderId="2" xfId="0" applyFont="1" applyBorder="1" applyAlignment="1">
      <alignment horizontal="center" vertical="top" textRotation="255" wrapText="1" shrinkToFit="1"/>
    </xf>
    <xf numFmtId="0" fontId="9" fillId="0" borderId="3" xfId="0" applyFont="1" applyBorder="1" applyAlignment="1">
      <alignment horizontal="center" vertical="top" textRotation="255" shrinkToFit="1"/>
    </xf>
    <xf numFmtId="0" fontId="10" fillId="0" borderId="5" xfId="0" applyFont="1" applyFill="1" applyBorder="1" applyAlignment="1">
      <alignment horizontal="center" vertical="top" textRotation="255" wrapText="1" shrinkToFit="1"/>
    </xf>
    <xf numFmtId="0" fontId="10" fillId="0" borderId="7" xfId="0" applyFont="1" applyBorder="1" applyAlignment="1">
      <alignment horizontal="center" vertical="top" textRotation="255" shrinkToFit="1"/>
    </xf>
    <xf numFmtId="0" fontId="10" fillId="0" borderId="9" xfId="0" applyFont="1" applyFill="1" applyBorder="1" applyAlignment="1">
      <alignment horizontal="center" vertical="top" textRotation="255" wrapText="1" shrinkToFit="1"/>
    </xf>
    <xf numFmtId="0" fontId="10" fillId="0" borderId="8" xfId="0" applyFont="1" applyBorder="1" applyAlignment="1">
      <alignment horizontal="center" vertical="top" textRotation="255" shrinkToFit="1"/>
    </xf>
    <xf numFmtId="0" fontId="10" fillId="0" borderId="2" xfId="0" applyFont="1" applyFill="1" applyBorder="1" applyAlignment="1">
      <alignment horizontal="center" vertical="top" textRotation="255" wrapText="1" shrinkToFit="1"/>
    </xf>
    <xf numFmtId="0" fontId="10" fillId="0" borderId="3" xfId="0" applyFont="1" applyBorder="1" applyAlignment="1">
      <alignment horizontal="center" vertical="top" textRotation="255" shrinkToFit="1"/>
    </xf>
    <xf numFmtId="0" fontId="9" fillId="0" borderId="5" xfId="0" applyFont="1" applyFill="1" applyBorder="1" applyAlignment="1">
      <alignment horizontal="center" vertical="top" textRotation="255" wrapText="1" shrinkToFit="1"/>
    </xf>
    <xf numFmtId="0" fontId="9" fillId="0" borderId="9" xfId="0" applyFont="1" applyFill="1" applyBorder="1" applyAlignment="1">
      <alignment horizontal="center" vertical="top" textRotation="255" wrapText="1" shrinkToFit="1"/>
    </xf>
    <xf numFmtId="0" fontId="9" fillId="0" borderId="2" xfId="0" applyFont="1" applyFill="1" applyBorder="1" applyAlignment="1">
      <alignment horizontal="center" vertical="top" textRotation="255" wrapText="1" shrinkToFit="1"/>
    </xf>
    <xf numFmtId="0" fontId="9" fillId="0" borderId="5" xfId="0" applyFont="1" applyFill="1" applyBorder="1" applyAlignment="1">
      <alignment vertical="top" textRotation="255" wrapText="1" shrinkToFit="1"/>
    </xf>
    <xf numFmtId="0" fontId="9" fillId="0" borderId="7" xfId="0" applyFont="1" applyFill="1" applyBorder="1" applyAlignment="1">
      <alignment vertical="top" textRotation="255" wrapText="1" shrinkToFit="1"/>
    </xf>
    <xf numFmtId="0" fontId="9" fillId="0" borderId="9" xfId="0" applyFont="1" applyFill="1" applyBorder="1" applyAlignment="1">
      <alignment vertical="top" textRotation="255" wrapText="1" shrinkToFit="1"/>
    </xf>
    <xf numFmtId="0" fontId="9" fillId="0" borderId="8" xfId="0" applyFont="1" applyFill="1" applyBorder="1" applyAlignment="1">
      <alignment vertical="top" textRotation="255" wrapText="1" shrinkToFit="1"/>
    </xf>
    <xf numFmtId="0" fontId="9" fillId="0" borderId="2" xfId="0" applyFont="1" applyFill="1" applyBorder="1" applyAlignment="1">
      <alignment vertical="top" textRotation="255" wrapText="1" shrinkToFit="1"/>
    </xf>
    <xf numFmtId="0" fontId="9" fillId="0" borderId="3" xfId="0" applyFont="1" applyFill="1" applyBorder="1" applyAlignment="1">
      <alignment vertical="top" textRotation="255" wrapText="1" shrinkToFit="1"/>
    </xf>
    <xf numFmtId="0" fontId="9" fillId="0" borderId="6" xfId="0" applyFont="1" applyFill="1" applyBorder="1" applyAlignment="1">
      <alignment horizontal="center" vertical="top" textRotation="255" wrapText="1"/>
    </xf>
    <xf numFmtId="0" fontId="9" fillId="0" borderId="7" xfId="0" applyFont="1" applyFill="1" applyBorder="1" applyAlignment="1">
      <alignment horizontal="center" vertical="top" textRotation="255" wrapText="1"/>
    </xf>
    <xf numFmtId="0" fontId="9" fillId="0" borderId="0" xfId="0" applyFont="1" applyFill="1" applyBorder="1" applyAlignment="1">
      <alignment horizontal="center" vertical="top" textRotation="255" wrapText="1"/>
    </xf>
    <xf numFmtId="0" fontId="9" fillId="0" borderId="8" xfId="0" applyFont="1" applyFill="1" applyBorder="1" applyAlignment="1">
      <alignment horizontal="center" vertical="top" textRotation="255" wrapText="1"/>
    </xf>
    <xf numFmtId="0" fontId="9" fillId="0" borderId="1" xfId="0" applyFont="1" applyFill="1" applyBorder="1" applyAlignment="1">
      <alignment horizontal="center" vertical="top" textRotation="255" wrapText="1"/>
    </xf>
    <xf numFmtId="0" fontId="9" fillId="0" borderId="3" xfId="0" applyFont="1" applyFill="1" applyBorder="1" applyAlignment="1">
      <alignment horizontal="center" vertical="top" textRotation="255" wrapText="1"/>
    </xf>
    <xf numFmtId="0" fontId="10" fillId="0" borderId="6" xfId="0" applyFont="1" applyBorder="1" applyAlignment="1">
      <alignment horizontal="center" vertical="top" textRotation="255" wrapText="1" shrinkToFit="1"/>
    </xf>
    <xf numFmtId="0" fontId="10" fillId="0" borderId="0" xfId="0" applyFont="1" applyBorder="1" applyAlignment="1">
      <alignment horizontal="center" vertical="top" textRotation="255" shrinkToFit="1"/>
    </xf>
    <xf numFmtId="0" fontId="10" fillId="0" borderId="1" xfId="0" applyFont="1" applyBorder="1" applyAlignment="1">
      <alignment horizontal="center" vertical="top" textRotation="255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top" shrinkToFit="1"/>
    </xf>
    <xf numFmtId="0" fontId="6" fillId="0" borderId="6" xfId="0" applyFont="1" applyFill="1" applyBorder="1" applyAlignment="1">
      <alignment horizontal="center" vertical="top" shrinkToFit="1"/>
    </xf>
    <xf numFmtId="0" fontId="9" fillId="0" borderId="6" xfId="0" applyFont="1" applyBorder="1" applyAlignment="1">
      <alignment horizontal="center" vertical="top" textRotation="255" shrinkToFit="1"/>
    </xf>
    <xf numFmtId="0" fontId="9" fillId="0" borderId="0" xfId="0" applyFont="1" applyBorder="1" applyAlignment="1">
      <alignment horizontal="center" vertical="top" textRotation="255" shrinkToFit="1"/>
    </xf>
    <xf numFmtId="0" fontId="9" fillId="0" borderId="1" xfId="0" applyFont="1" applyBorder="1" applyAlignment="1">
      <alignment horizontal="center" vertical="top" textRotation="255" shrinkToFit="1"/>
    </xf>
    <xf numFmtId="0" fontId="9" fillId="0" borderId="5" xfId="0" applyFont="1" applyBorder="1" applyAlignment="1">
      <alignment horizontal="center" vertical="top" textRotation="255" wrapText="1"/>
    </xf>
    <xf numFmtId="0" fontId="9" fillId="0" borderId="7" xfId="0" applyFont="1" applyBorder="1" applyAlignment="1">
      <alignment horizontal="center" vertical="top" textRotation="255" wrapText="1"/>
    </xf>
    <xf numFmtId="0" fontId="9" fillId="0" borderId="9" xfId="0" applyFont="1" applyBorder="1" applyAlignment="1">
      <alignment horizontal="center" vertical="top" textRotation="255" wrapText="1"/>
    </xf>
    <xf numFmtId="0" fontId="9" fillId="0" borderId="8" xfId="0" applyFont="1" applyBorder="1" applyAlignment="1">
      <alignment horizontal="center" vertical="top" textRotation="255" wrapText="1"/>
    </xf>
    <xf numFmtId="0" fontId="9" fillId="0" borderId="2" xfId="0" applyFont="1" applyBorder="1" applyAlignment="1">
      <alignment horizontal="center" vertical="top" textRotation="255" wrapText="1"/>
    </xf>
    <xf numFmtId="0" fontId="9" fillId="0" borderId="3" xfId="0" applyFont="1" applyBorder="1" applyAlignment="1">
      <alignment horizontal="center" vertical="top" textRotation="255" wrapText="1"/>
    </xf>
    <xf numFmtId="0" fontId="9" fillId="0" borderId="7" xfId="0" applyFont="1" applyFill="1" applyBorder="1" applyAlignment="1">
      <alignment horizontal="center" vertical="top" textRotation="255" wrapText="1" shrinkToFit="1"/>
    </xf>
    <xf numFmtId="0" fontId="9" fillId="0" borderId="8" xfId="0" applyFont="1" applyFill="1" applyBorder="1" applyAlignment="1">
      <alignment horizontal="center" vertical="top" textRotation="255" wrapText="1" shrinkToFit="1"/>
    </xf>
    <xf numFmtId="0" fontId="9" fillId="0" borderId="3" xfId="0" applyFont="1" applyFill="1" applyBorder="1" applyAlignment="1">
      <alignment horizontal="center" vertical="top" textRotation="255" wrapText="1" shrinkToFit="1"/>
    </xf>
    <xf numFmtId="0" fontId="10" fillId="0" borderId="5" xfId="0" applyFont="1" applyBorder="1" applyAlignment="1">
      <alignment horizontal="center" vertical="top" textRotation="255" wrapText="1" shrinkToFit="1"/>
    </xf>
    <xf numFmtId="0" fontId="10" fillId="0" borderId="9" xfId="0" applyFont="1" applyBorder="1" applyAlignment="1">
      <alignment horizontal="center" vertical="top" textRotation="255" wrapText="1" shrinkToFit="1"/>
    </xf>
    <xf numFmtId="0" fontId="10" fillId="0" borderId="2" xfId="0" applyFont="1" applyBorder="1" applyAlignment="1">
      <alignment horizontal="center" vertical="top" textRotation="255" wrapText="1" shrinkToFit="1"/>
    </xf>
    <xf numFmtId="49" fontId="21" fillId="0" borderId="42" xfId="0" applyNumberFormat="1" applyFont="1" applyFill="1" applyBorder="1" applyAlignment="1">
      <alignment horizontal="center" vertical="center"/>
    </xf>
    <xf numFmtId="49" fontId="21" fillId="0" borderId="6" xfId="0" applyNumberFormat="1" applyFont="1" applyFill="1" applyBorder="1" applyAlignment="1">
      <alignment horizontal="center" vertical="center"/>
    </xf>
    <xf numFmtId="49" fontId="21" fillId="0" borderId="43" xfId="0" applyNumberFormat="1" applyFont="1" applyFill="1" applyBorder="1" applyAlignment="1">
      <alignment horizontal="center" vertical="center"/>
    </xf>
    <xf numFmtId="49" fontId="21" fillId="0" borderId="53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49" fontId="21" fillId="0" borderId="54" xfId="0" applyNumberFormat="1" applyFont="1" applyFill="1" applyBorder="1" applyAlignment="1">
      <alignment horizontal="center" vertical="center"/>
    </xf>
    <xf numFmtId="49" fontId="21" fillId="0" borderId="44" xfId="0" applyNumberFormat="1" applyFont="1" applyFill="1" applyBorder="1" applyAlignment="1">
      <alignment horizontal="center" vertical="center"/>
    </xf>
    <xf numFmtId="49" fontId="21" fillId="0" borderId="45" xfId="0" applyNumberFormat="1" applyFont="1" applyFill="1" applyBorder="1" applyAlignment="1">
      <alignment horizontal="center" vertical="center"/>
    </xf>
    <xf numFmtId="49" fontId="21" fillId="0" borderId="46" xfId="0" applyNumberFormat="1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/>
    </xf>
    <xf numFmtId="0" fontId="24" fillId="0" borderId="54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24" fillId="4" borderId="45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24" fillId="0" borderId="52" xfId="0" applyFont="1" applyFill="1" applyBorder="1" applyAlignment="1">
      <alignment horizontal="center" vertical="center"/>
    </xf>
    <xf numFmtId="0" fontId="24" fillId="0" borderId="50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49" fontId="21" fillId="0" borderId="40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49" fontId="21" fillId="0" borderId="41" xfId="0" applyNumberFormat="1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 wrapText="1"/>
    </xf>
    <xf numFmtId="0" fontId="24" fillId="0" borderId="46" xfId="0" applyFont="1" applyFill="1" applyBorder="1" applyAlignment="1">
      <alignment horizontal="center" vertical="center"/>
    </xf>
    <xf numFmtId="0" fontId="17" fillId="0" borderId="55" xfId="0" applyFont="1" applyFill="1" applyBorder="1" applyAlignment="1">
      <alignment horizontal="center" vertical="center" wrapText="1"/>
    </xf>
    <xf numFmtId="0" fontId="17" fillId="0" borderId="64" xfId="0" applyFont="1" applyFill="1" applyBorder="1" applyAlignment="1">
      <alignment horizontal="center" vertical="center" wrapText="1"/>
    </xf>
    <xf numFmtId="0" fontId="17" fillId="0" borderId="57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4" fillId="4" borderId="52" xfId="0" applyFont="1" applyFill="1" applyBorder="1" applyAlignment="1">
      <alignment horizontal="center" vertical="center" wrapText="1"/>
    </xf>
    <xf numFmtId="0" fontId="24" fillId="4" borderId="36" xfId="0" applyFont="1" applyFill="1" applyBorder="1" applyAlignment="1">
      <alignment horizontal="center" vertical="center"/>
    </xf>
    <xf numFmtId="0" fontId="24" fillId="0" borderId="55" xfId="0" applyFont="1" applyFill="1" applyBorder="1" applyAlignment="1">
      <alignment horizontal="center" vertical="center" wrapText="1"/>
    </xf>
    <xf numFmtId="0" fontId="24" fillId="0" borderId="64" xfId="0" applyFont="1" applyFill="1" applyBorder="1" applyAlignment="1">
      <alignment horizontal="center" vertical="center" wrapText="1"/>
    </xf>
    <xf numFmtId="0" fontId="24" fillId="0" borderId="56" xfId="0" applyFont="1" applyFill="1" applyBorder="1" applyAlignment="1">
      <alignment horizontal="center" vertical="center"/>
    </xf>
    <xf numFmtId="0" fontId="17" fillId="4" borderId="55" xfId="0" applyFont="1" applyFill="1" applyBorder="1" applyAlignment="1">
      <alignment horizontal="center" vertical="center" wrapText="1"/>
    </xf>
    <xf numFmtId="0" fontId="17" fillId="4" borderId="64" xfId="0" applyFont="1" applyFill="1" applyBorder="1" applyAlignment="1">
      <alignment horizontal="center" vertical="center" wrapText="1"/>
    </xf>
    <xf numFmtId="0" fontId="17" fillId="4" borderId="56" xfId="0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 wrapText="1"/>
    </xf>
    <xf numFmtId="0" fontId="24" fillId="0" borderId="35" xfId="0" applyFont="1" applyFill="1" applyBorder="1" applyAlignment="1">
      <alignment horizontal="center" vertical="center" wrapText="1"/>
    </xf>
    <xf numFmtId="0" fontId="24" fillId="0" borderId="52" xfId="0" applyFont="1" applyFill="1" applyBorder="1" applyAlignment="1">
      <alignment horizontal="center" vertical="center" wrapText="1"/>
    </xf>
    <xf numFmtId="0" fontId="24" fillId="4" borderId="43" xfId="0" applyFont="1" applyFill="1" applyBorder="1" applyAlignment="1">
      <alignment horizontal="center" vertical="center" wrapText="1"/>
    </xf>
    <xf numFmtId="0" fontId="24" fillId="4" borderId="54" xfId="0" applyFont="1" applyFill="1" applyBorder="1" applyAlignment="1">
      <alignment horizontal="center" vertical="center" wrapText="1"/>
    </xf>
    <xf numFmtId="0" fontId="24" fillId="4" borderId="41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 wrapText="1"/>
    </xf>
    <xf numFmtId="0" fontId="17" fillId="0" borderId="52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/>
    </xf>
    <xf numFmtId="0" fontId="24" fillId="0" borderId="53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 shrinkToFit="1"/>
    </xf>
    <xf numFmtId="0" fontId="14" fillId="0" borderId="0" xfId="0" applyFont="1" applyAlignment="1">
      <alignment horizontal="center" vertical="center" shrinkToFit="1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49" fontId="21" fillId="0" borderId="37" xfId="0" applyNumberFormat="1" applyFont="1" applyFill="1" applyBorder="1" applyAlignment="1">
      <alignment horizontal="center" vertical="center"/>
    </xf>
    <xf numFmtId="49" fontId="21" fillId="0" borderId="38" xfId="0" applyNumberFormat="1" applyFont="1" applyFill="1" applyBorder="1" applyAlignment="1">
      <alignment horizontal="center" vertical="center"/>
    </xf>
    <xf numFmtId="49" fontId="21" fillId="0" borderId="39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 shrinkToFit="1"/>
    </xf>
    <xf numFmtId="0" fontId="17" fillId="0" borderId="0" xfId="0" applyFont="1" applyAlignment="1">
      <alignment horizontal="center" vertical="center" shrinkToFit="1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shrinkToFit="1"/>
    </xf>
    <xf numFmtId="0" fontId="23" fillId="0" borderId="28" xfId="0" applyFont="1" applyBorder="1" applyAlignment="1">
      <alignment horizontal="center" vertical="center" shrinkToFit="1"/>
    </xf>
    <xf numFmtId="0" fontId="23" fillId="0" borderId="26" xfId="0" applyFont="1" applyBorder="1" applyAlignment="1">
      <alignment horizontal="center" vertical="center" shrinkToFi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176" fontId="20" fillId="0" borderId="5" xfId="0" applyNumberFormat="1" applyFont="1" applyBorder="1" applyAlignment="1">
      <alignment horizontal="center" vertical="center"/>
    </xf>
    <xf numFmtId="176" fontId="20" fillId="0" borderId="7" xfId="0" applyNumberFormat="1" applyFont="1" applyBorder="1" applyAlignment="1">
      <alignment horizontal="center" vertical="center"/>
    </xf>
    <xf numFmtId="176" fontId="20" fillId="0" borderId="2" xfId="0" applyNumberFormat="1" applyFont="1" applyBorder="1" applyAlignment="1">
      <alignment horizontal="center" vertical="center"/>
    </xf>
    <xf numFmtId="176" fontId="20" fillId="0" borderId="3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 shrinkToFit="1"/>
    </xf>
    <xf numFmtId="0" fontId="13" fillId="0" borderId="7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wrapText="1" shrinkToFit="1"/>
    </xf>
    <xf numFmtId="0" fontId="26" fillId="0" borderId="6" xfId="0" applyFont="1" applyBorder="1" applyAlignment="1">
      <alignment horizontal="center" vertical="center" wrapText="1" shrinkToFit="1"/>
    </xf>
    <xf numFmtId="0" fontId="26" fillId="0" borderId="7" xfId="0" applyFont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center" vertical="center" wrapText="1" shrinkToFit="1"/>
    </xf>
    <xf numFmtId="0" fontId="26" fillId="0" borderId="3" xfId="0" applyFont="1" applyBorder="1" applyAlignment="1">
      <alignment horizontal="center" vertical="center" wrapText="1" shrinkToFit="1"/>
    </xf>
    <xf numFmtId="49" fontId="26" fillId="0" borderId="6" xfId="0" applyNumberFormat="1" applyFont="1" applyBorder="1" applyAlignment="1">
      <alignment horizontal="center" vertical="center" wrapText="1"/>
    </xf>
    <xf numFmtId="49" fontId="26" fillId="0" borderId="7" xfId="0" applyNumberFormat="1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49" fontId="26" fillId="0" borderId="3" xfId="0" applyNumberFormat="1" applyFont="1" applyBorder="1" applyAlignment="1">
      <alignment horizontal="center" vertical="center" wrapText="1"/>
    </xf>
    <xf numFmtId="0" fontId="24" fillId="4" borderId="35" xfId="0" applyFont="1" applyFill="1" applyBorder="1" applyAlignment="1">
      <alignment horizontal="center" vertical="center" wrapText="1"/>
    </xf>
    <xf numFmtId="0" fontId="24" fillId="4" borderId="36" xfId="0" applyFont="1" applyFill="1" applyBorder="1" applyAlignment="1">
      <alignment horizontal="center" vertical="center" wrapText="1"/>
    </xf>
    <xf numFmtId="0" fontId="24" fillId="4" borderId="53" xfId="0" applyFont="1" applyFill="1" applyBorder="1" applyAlignment="1">
      <alignment horizontal="center" vertical="center" wrapText="1"/>
    </xf>
    <xf numFmtId="0" fontId="24" fillId="4" borderId="40" xfId="0" applyFont="1" applyFill="1" applyBorder="1" applyAlignment="1">
      <alignment horizontal="center" vertical="center"/>
    </xf>
    <xf numFmtId="0" fontId="24" fillId="4" borderId="55" xfId="0" applyFont="1" applyFill="1" applyBorder="1" applyAlignment="1">
      <alignment horizontal="center"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24" fillId="4" borderId="56" xfId="0" applyFont="1" applyFill="1" applyBorder="1" applyAlignment="1">
      <alignment horizontal="center" vertical="center" wrapText="1"/>
    </xf>
    <xf numFmtId="0" fontId="24" fillId="4" borderId="56" xfId="0" applyFont="1" applyFill="1" applyBorder="1" applyAlignment="1">
      <alignment horizontal="center" vertical="center"/>
    </xf>
    <xf numFmtId="0" fontId="17" fillId="4" borderId="43" xfId="0" applyFont="1" applyFill="1" applyBorder="1" applyAlignment="1">
      <alignment horizontal="center" vertical="center" wrapText="1"/>
    </xf>
    <xf numFmtId="0" fontId="17" fillId="4" borderId="54" xfId="0" applyFont="1" applyFill="1" applyBorder="1" applyAlignment="1">
      <alignment horizontal="center" vertical="center" wrapText="1"/>
    </xf>
    <xf numFmtId="0" fontId="17" fillId="4" borderId="41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0" fontId="15" fillId="0" borderId="54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9" fontId="16" fillId="0" borderId="58" xfId="0" applyNumberFormat="1" applyFont="1" applyBorder="1" applyAlignment="1">
      <alignment horizontal="center" vertical="center"/>
    </xf>
    <xf numFmtId="49" fontId="16" fillId="0" borderId="59" xfId="0" applyNumberFormat="1" applyFont="1" applyBorder="1" applyAlignment="1">
      <alignment horizontal="center" vertical="center"/>
    </xf>
    <xf numFmtId="49" fontId="16" fillId="0" borderId="60" xfId="0" applyNumberFormat="1" applyFont="1" applyBorder="1" applyAlignment="1">
      <alignment horizontal="center" vertical="center"/>
    </xf>
    <xf numFmtId="49" fontId="16" fillId="0" borderId="61" xfId="0" applyNumberFormat="1" applyFont="1" applyBorder="1" applyAlignment="1">
      <alignment horizontal="center" vertical="center"/>
    </xf>
    <xf numFmtId="49" fontId="16" fillId="0" borderId="62" xfId="0" applyNumberFormat="1" applyFont="1" applyBorder="1" applyAlignment="1">
      <alignment horizontal="center" vertical="center"/>
    </xf>
    <xf numFmtId="49" fontId="16" fillId="0" borderId="63" xfId="0" applyNumberFormat="1" applyFont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 wrapText="1"/>
    </xf>
    <xf numFmtId="0" fontId="24" fillId="0" borderId="46" xfId="0" applyFont="1" applyFill="1" applyBorder="1" applyAlignment="1">
      <alignment horizontal="center" vertical="center" wrapText="1"/>
    </xf>
    <xf numFmtId="49" fontId="21" fillId="0" borderId="42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20" fontId="17" fillId="0" borderId="0" xfId="0" applyNumberFormat="1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49" fontId="13" fillId="0" borderId="5" xfId="0" applyNumberFormat="1" applyFont="1" applyFill="1" applyBorder="1" applyAlignment="1">
      <alignment horizontal="center" vertical="top" shrinkToFit="1"/>
    </xf>
    <xf numFmtId="49" fontId="13" fillId="0" borderId="7" xfId="0" applyNumberFormat="1" applyFont="1" applyFill="1" applyBorder="1" applyAlignment="1">
      <alignment horizontal="center" vertical="top" shrinkToFit="1"/>
    </xf>
    <xf numFmtId="0" fontId="27" fillId="6" borderId="9" xfId="0" applyFont="1" applyFill="1" applyBorder="1" applyAlignment="1">
      <alignment horizontal="center" vertical="top" textRotation="255" wrapText="1" shrinkToFit="1"/>
    </xf>
    <xf numFmtId="0" fontId="27" fillId="6" borderId="8" xfId="0" applyFont="1" applyFill="1" applyBorder="1" applyAlignment="1">
      <alignment horizontal="center" vertical="top" textRotation="255" wrapText="1" shrinkToFit="1"/>
    </xf>
    <xf numFmtId="0" fontId="27" fillId="6" borderId="2" xfId="0" applyFont="1" applyFill="1" applyBorder="1" applyAlignment="1">
      <alignment horizontal="center" vertical="top" textRotation="255" wrapText="1" shrinkToFit="1"/>
    </xf>
    <xf numFmtId="0" fontId="27" fillId="6" borderId="3" xfId="0" applyFont="1" applyFill="1" applyBorder="1" applyAlignment="1">
      <alignment horizontal="center" vertical="top" textRotation="255" wrapText="1" shrinkToFit="1"/>
    </xf>
    <xf numFmtId="0" fontId="25" fillId="0" borderId="9" xfId="0" applyFont="1" applyBorder="1" applyAlignment="1">
      <alignment horizontal="center" vertical="top" textRotation="255" wrapText="1" shrinkToFit="1"/>
    </xf>
    <xf numFmtId="0" fontId="25" fillId="0" borderId="8" xfId="0" applyFont="1" applyBorder="1" applyAlignment="1">
      <alignment horizontal="center" vertical="top" textRotation="255" wrapText="1" shrinkToFit="1"/>
    </xf>
    <xf numFmtId="0" fontId="25" fillId="0" borderId="2" xfId="0" applyFont="1" applyBorder="1" applyAlignment="1">
      <alignment horizontal="center" vertical="top" textRotation="255" wrapText="1" shrinkToFit="1"/>
    </xf>
    <xf numFmtId="0" fontId="25" fillId="0" borderId="3" xfId="0" applyFont="1" applyBorder="1" applyAlignment="1">
      <alignment horizontal="center" vertical="top" textRotation="255" wrapText="1" shrinkToFit="1"/>
    </xf>
    <xf numFmtId="0" fontId="27" fillId="5" borderId="9" xfId="0" applyFont="1" applyFill="1" applyBorder="1" applyAlignment="1">
      <alignment horizontal="center" vertical="top" textRotation="255" wrapText="1" shrinkToFit="1"/>
    </xf>
    <xf numFmtId="0" fontId="27" fillId="5" borderId="8" xfId="0" applyFont="1" applyFill="1" applyBorder="1" applyAlignment="1">
      <alignment horizontal="center" vertical="top" textRotation="255" wrapText="1" shrinkToFit="1"/>
    </xf>
    <xf numFmtId="0" fontId="27" fillId="5" borderId="2" xfId="0" applyFont="1" applyFill="1" applyBorder="1" applyAlignment="1">
      <alignment horizontal="center" vertical="top" textRotation="255" wrapText="1" shrinkToFit="1"/>
    </xf>
    <xf numFmtId="0" fontId="27" fillId="5" borderId="3" xfId="0" applyFont="1" applyFill="1" applyBorder="1" applyAlignment="1">
      <alignment horizontal="center" vertical="top" textRotation="255" wrapText="1" shrinkToFit="1"/>
    </xf>
    <xf numFmtId="0" fontId="27" fillId="0" borderId="9" xfId="0" applyFont="1" applyBorder="1" applyAlignment="1">
      <alignment horizontal="center" vertical="top" textRotation="255" wrapText="1" shrinkToFit="1"/>
    </xf>
    <xf numFmtId="0" fontId="27" fillId="0" borderId="8" xfId="0" applyFont="1" applyBorder="1" applyAlignment="1">
      <alignment horizontal="center" vertical="top" textRotation="255" wrapText="1" shrinkToFit="1"/>
    </xf>
    <xf numFmtId="0" fontId="27" fillId="0" borderId="2" xfId="0" applyFont="1" applyBorder="1" applyAlignment="1">
      <alignment horizontal="center" vertical="top" textRotation="255" wrapText="1" shrinkToFit="1"/>
    </xf>
    <xf numFmtId="0" fontId="27" fillId="0" borderId="3" xfId="0" applyFont="1" applyBorder="1" applyAlignment="1">
      <alignment horizontal="center" vertical="top" textRotation="255" wrapText="1" shrinkToFit="1"/>
    </xf>
    <xf numFmtId="0" fontId="27" fillId="7" borderId="9" xfId="0" applyFont="1" applyFill="1" applyBorder="1" applyAlignment="1">
      <alignment horizontal="center" vertical="top" textRotation="255" wrapText="1" shrinkToFit="1"/>
    </xf>
    <xf numFmtId="0" fontId="27" fillId="7" borderId="8" xfId="0" applyFont="1" applyFill="1" applyBorder="1" applyAlignment="1">
      <alignment horizontal="center" vertical="top" textRotation="255" wrapText="1" shrinkToFit="1"/>
    </xf>
    <xf numFmtId="0" fontId="27" fillId="7" borderId="2" xfId="0" applyFont="1" applyFill="1" applyBorder="1" applyAlignment="1">
      <alignment horizontal="center" vertical="top" textRotation="255" wrapText="1" shrinkToFit="1"/>
    </xf>
    <xf numFmtId="0" fontId="27" fillId="7" borderId="3" xfId="0" applyFont="1" applyFill="1" applyBorder="1" applyAlignment="1">
      <alignment horizontal="center" vertical="top" textRotation="255" wrapText="1" shrinkToFit="1"/>
    </xf>
    <xf numFmtId="49" fontId="13" fillId="0" borderId="5" xfId="0" applyNumberFormat="1" applyFont="1" applyBorder="1" applyAlignment="1">
      <alignment horizontal="center" vertical="top" shrinkToFit="1"/>
    </xf>
    <xf numFmtId="49" fontId="13" fillId="0" borderId="7" xfId="0" applyNumberFormat="1" applyFont="1" applyBorder="1" applyAlignment="1">
      <alignment horizontal="center" vertical="top" shrinkToFit="1"/>
    </xf>
    <xf numFmtId="0" fontId="13" fillId="0" borderId="11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7" fillId="0" borderId="68" xfId="0" applyFont="1" applyBorder="1" applyAlignment="1">
      <alignment horizontal="center" vertical="center" shrinkToFit="1"/>
    </xf>
    <xf numFmtId="0" fontId="24" fillId="0" borderId="5" xfId="0" applyFont="1" applyFill="1" applyBorder="1" applyAlignment="1">
      <alignment horizontal="center" vertical="center" wrapText="1" shrinkToFit="1"/>
    </xf>
    <xf numFmtId="0" fontId="24" fillId="0" borderId="6" xfId="0" applyFont="1" applyFill="1" applyBorder="1" applyAlignment="1">
      <alignment horizontal="center" vertical="center" wrapText="1" shrinkToFit="1"/>
    </xf>
    <xf numFmtId="0" fontId="24" fillId="0" borderId="0" xfId="0" applyFont="1" applyFill="1" applyBorder="1" applyAlignment="1">
      <alignment horizontal="center" vertical="center" wrapText="1" shrinkToFit="1"/>
    </xf>
    <xf numFmtId="0" fontId="24" fillId="0" borderId="66" xfId="0" applyFont="1" applyFill="1" applyBorder="1" applyAlignment="1">
      <alignment horizontal="center" vertical="center" wrapText="1" shrinkToFit="1"/>
    </xf>
    <xf numFmtId="0" fontId="24" fillId="0" borderId="9" xfId="0" applyFont="1" applyFill="1" applyBorder="1" applyAlignment="1">
      <alignment horizontal="center" vertical="center" wrapText="1" shrinkToFit="1"/>
    </xf>
    <xf numFmtId="0" fontId="24" fillId="0" borderId="7" xfId="0" applyFont="1" applyFill="1" applyBorder="1" applyAlignment="1">
      <alignment horizontal="center" vertical="center" wrapText="1" shrinkToFit="1"/>
    </xf>
    <xf numFmtId="0" fontId="24" fillId="0" borderId="8" xfId="0" applyFont="1" applyFill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center" vertical="center" shrinkToFit="1"/>
    </xf>
    <xf numFmtId="49" fontId="13" fillId="0" borderId="5" xfId="0" applyNumberFormat="1" applyFont="1" applyFill="1" applyBorder="1" applyAlignment="1">
      <alignment horizontal="center" vertical="top" wrapText="1" shrinkToFit="1"/>
    </xf>
    <xf numFmtId="49" fontId="13" fillId="0" borderId="7" xfId="0" applyNumberFormat="1" applyFont="1" applyFill="1" applyBorder="1" applyAlignment="1">
      <alignment horizontal="center" vertical="top" wrapText="1" shrinkToFit="1"/>
    </xf>
    <xf numFmtId="0" fontId="13" fillId="0" borderId="32" xfId="0" applyFont="1" applyFill="1" applyBorder="1" applyAlignment="1">
      <alignment horizontal="center" vertical="center" shrinkToFit="1"/>
    </xf>
  </cellXfs>
  <cellStyles count="8">
    <cellStyle name="標準" xfId="0" builtinId="0"/>
    <cellStyle name="標準 2" xfId="1"/>
    <cellStyle name="標準 2 2" xfId="2"/>
    <cellStyle name="標準 2 3" xfId="4"/>
    <cellStyle name="標準 2 4" xfId="5"/>
    <cellStyle name="標準 3" xfId="3"/>
    <cellStyle name="標準 4" xfId="6"/>
    <cellStyle name="標準 5" xfId="7"/>
  </cellStyles>
  <dxfs count="0"/>
  <tableStyles count="0" defaultTableStyle="TableStyleMedium2" defaultPivotStyle="PivotStyleLight16"/>
  <colors>
    <mruColors>
      <color rgb="FFC9C9C9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12277</xdr:colOff>
      <xdr:row>0</xdr:row>
      <xdr:rowOff>140242</xdr:rowOff>
    </xdr:from>
    <xdr:ext cx="1269795" cy="411243"/>
    <xdr:sp macro="" textlink="">
      <xdr:nvSpPr>
        <xdr:cNvPr id="2" name="円/楕円 1"/>
        <xdr:cNvSpPr/>
      </xdr:nvSpPr>
      <xdr:spPr>
        <a:xfrm>
          <a:off x="374227" y="483142"/>
          <a:ext cx="1269795" cy="411243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rtlCol="0" anchor="ctr">
          <a:spAutoFit/>
        </a:bodyPr>
        <a:lstStyle/>
        <a:p>
          <a:pPr algn="ctr"/>
          <a:r>
            <a:rPr kumimoji="1" lang="ja-JP" altLang="en-US" sz="1200" b="1"/>
            <a:t>予選リーグ</a:t>
          </a:r>
        </a:p>
      </xdr:txBody>
    </xdr:sp>
    <xdr:clientData/>
  </xdr:oneCellAnchor>
  <xdr:oneCellAnchor>
    <xdr:from>
      <xdr:col>1</xdr:col>
      <xdr:colOff>51590</xdr:colOff>
      <xdr:row>14</xdr:row>
      <xdr:rowOff>342900</xdr:rowOff>
    </xdr:from>
    <xdr:ext cx="1733874" cy="411243"/>
    <xdr:sp macro="" textlink="">
      <xdr:nvSpPr>
        <xdr:cNvPr id="3" name="円/楕円 2"/>
        <xdr:cNvSpPr/>
      </xdr:nvSpPr>
      <xdr:spPr>
        <a:xfrm>
          <a:off x="232565" y="2800350"/>
          <a:ext cx="1733874" cy="411243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rtlCol="0" anchor="ctr">
          <a:spAutoFit/>
        </a:bodyPr>
        <a:lstStyle/>
        <a:p>
          <a:pPr algn="ctr"/>
          <a:r>
            <a:rPr kumimoji="1" lang="ja-JP" altLang="en-US" sz="1200" b="1"/>
            <a:t>決勝トーナメント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214313</xdr:colOff>
      <xdr:row>0</xdr:row>
      <xdr:rowOff>183354</xdr:rowOff>
    </xdr:from>
    <xdr:ext cx="1185761" cy="387710"/>
    <xdr:sp macro="" textlink="">
      <xdr:nvSpPr>
        <xdr:cNvPr id="2" name="円/楕円 1"/>
        <xdr:cNvSpPr/>
      </xdr:nvSpPr>
      <xdr:spPr>
        <a:xfrm>
          <a:off x="214313" y="183354"/>
          <a:ext cx="1185761" cy="38771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rtlCol="0" anchor="ctr">
          <a:spAutoFit/>
        </a:bodyPr>
        <a:lstStyle/>
        <a:p>
          <a:pPr algn="ctr"/>
          <a:r>
            <a:rPr kumimoji="1" lang="ja-JP" altLang="en-US" sz="1100" b="1"/>
            <a:t>予選リーグ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214313</xdr:colOff>
      <xdr:row>0</xdr:row>
      <xdr:rowOff>161331</xdr:rowOff>
    </xdr:from>
    <xdr:ext cx="1185761" cy="387710"/>
    <xdr:sp macro="" textlink="">
      <xdr:nvSpPr>
        <xdr:cNvPr id="2" name="円/楕円 1"/>
        <xdr:cNvSpPr/>
      </xdr:nvSpPr>
      <xdr:spPr>
        <a:xfrm>
          <a:off x="214313" y="161331"/>
          <a:ext cx="1185761" cy="38771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rtlCol="0" anchor="ctr">
          <a:spAutoFit/>
        </a:bodyPr>
        <a:lstStyle/>
        <a:p>
          <a:pPr algn="ctr"/>
          <a:r>
            <a:rPr kumimoji="1" lang="ja-JP" altLang="en-US" sz="1100" b="1"/>
            <a:t>予選リーグ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83256</xdr:colOff>
      <xdr:row>0</xdr:row>
      <xdr:rowOff>183354</xdr:rowOff>
    </xdr:from>
    <xdr:ext cx="1611160" cy="387710"/>
    <xdr:sp macro="" textlink="">
      <xdr:nvSpPr>
        <xdr:cNvPr id="2" name="円/楕円 1"/>
        <xdr:cNvSpPr/>
      </xdr:nvSpPr>
      <xdr:spPr>
        <a:xfrm>
          <a:off x="600327" y="183354"/>
          <a:ext cx="1611160" cy="38771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rtlCol="0" anchor="ctr">
          <a:spAutoFit/>
        </a:bodyPr>
        <a:lstStyle/>
        <a:p>
          <a:pPr algn="ctr"/>
          <a:r>
            <a:rPr kumimoji="1" lang="ja-JP" altLang="en-US" sz="1100" b="1"/>
            <a:t>決勝トーナメント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138890</xdr:colOff>
      <xdr:row>0</xdr:row>
      <xdr:rowOff>85998</xdr:rowOff>
    </xdr:from>
    <xdr:ext cx="1299460" cy="475977"/>
    <xdr:sp macro="" textlink="">
      <xdr:nvSpPr>
        <xdr:cNvPr id="2" name="円/楕円 1"/>
        <xdr:cNvSpPr/>
      </xdr:nvSpPr>
      <xdr:spPr>
        <a:xfrm>
          <a:off x="138890" y="85998"/>
          <a:ext cx="1299460" cy="475977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>
          <a:noAutofit/>
        </a:bodyPr>
        <a:lstStyle/>
        <a:p>
          <a:pPr algn="ctr"/>
          <a:r>
            <a:rPr kumimoji="1" lang="ja-JP" altLang="en-US" sz="1100" b="1"/>
            <a:t>決勝</a:t>
          </a:r>
          <a:endParaRPr kumimoji="1" lang="en-US" altLang="ja-JP" sz="1100" b="1"/>
        </a:p>
        <a:p>
          <a:pPr algn="ctr"/>
          <a:r>
            <a:rPr kumimoji="1" lang="ja-JP" altLang="en-US" sz="1100" b="1"/>
            <a:t>トーナメント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1/Downloads/2017&#12288;&#12481;&#12499;&#12522;&#12531;&#26627;&#26408;&#12288;&#32080;&#26524;&#93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組合せ"/>
      <sheetName val="1日目リーグ戦"/>
      <sheetName val="2日目トーナメント"/>
    </sheetNames>
    <sheetDataSet>
      <sheetData sheetId="0">
        <row r="8">
          <cell r="B8" t="str">
            <v>ＦＣ　ＶＡＬＯＮ</v>
          </cell>
          <cell r="D8" t="str">
            <v>高崎K２
ビクトリーズＦＣ</v>
          </cell>
          <cell r="F8" t="str">
            <v>鹿島アントラーズジュニア</v>
          </cell>
          <cell r="H8" t="str">
            <v>横浜F･マリノス
  プライマリー</v>
          </cell>
          <cell r="L8" t="str">
            <v>新座片山フォルティシモ少年団</v>
          </cell>
          <cell r="N8" t="str">
            <v>フォルトゥナ
サッカークラブ</v>
          </cell>
          <cell r="P8" t="str">
            <v>バディ
サッカークラブ</v>
          </cell>
          <cell r="V8" t="str">
            <v>鹿島アントラーズつくばジュニア</v>
          </cell>
          <cell r="X8" t="str">
            <v>FC六会湘南台</v>
          </cell>
          <cell r="Z8" t="str">
            <v xml:space="preserve">東習志野ＦＣ </v>
          </cell>
          <cell r="AB8" t="str">
            <v>バディサッカー
クラブ江東</v>
          </cell>
          <cell r="AF8" t="str">
            <v>ヴァンフォーレ
 甲府Ｕー１２</v>
          </cell>
          <cell r="AH8" t="str">
            <v>江南南
サッカー少年団</v>
          </cell>
          <cell r="AL8" t="str">
            <v>PALAISTRA
Uー12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9"/>
  <sheetViews>
    <sheetView showGridLines="0" view="pageBreakPreview" topLeftCell="A20" zoomScaleNormal="100" zoomScaleSheetLayoutView="100" workbookViewId="0">
      <selection activeCell="F14" sqref="F14"/>
    </sheetView>
  </sheetViews>
  <sheetFormatPr defaultRowHeight="13.5"/>
  <cols>
    <col min="1" max="9" width="2.375" style="1" customWidth="1"/>
    <col min="10" max="11" width="1.625" style="1" customWidth="1"/>
    <col min="12" max="19" width="2.375" style="1" customWidth="1"/>
    <col min="20" max="21" width="1.625" style="1" customWidth="1"/>
    <col min="22" max="29" width="2.375" style="1" customWidth="1"/>
    <col min="30" max="31" width="1.625" style="1" customWidth="1"/>
    <col min="32" max="39" width="2.375" style="1" customWidth="1"/>
    <col min="40" max="51" width="2.625" style="1" customWidth="1"/>
    <col min="52" max="213" width="9" style="1"/>
    <col min="214" max="222" width="2.375" style="1" customWidth="1"/>
    <col min="223" max="224" width="1.625" style="1" customWidth="1"/>
    <col min="225" max="232" width="2.375" style="1" customWidth="1"/>
    <col min="233" max="234" width="1.625" style="1" customWidth="1"/>
    <col min="235" max="242" width="2.375" style="1" customWidth="1"/>
    <col min="243" max="244" width="1.625" style="1" customWidth="1"/>
    <col min="245" max="252" width="2.375" style="1" customWidth="1"/>
    <col min="253" max="307" width="2.625" style="1" customWidth="1"/>
    <col min="308" max="469" width="9" style="1"/>
    <col min="470" max="478" width="2.375" style="1" customWidth="1"/>
    <col min="479" max="480" width="1.625" style="1" customWidth="1"/>
    <col min="481" max="488" width="2.375" style="1" customWidth="1"/>
    <col min="489" max="490" width="1.625" style="1" customWidth="1"/>
    <col min="491" max="498" width="2.375" style="1" customWidth="1"/>
    <col min="499" max="500" width="1.625" style="1" customWidth="1"/>
    <col min="501" max="508" width="2.375" style="1" customWidth="1"/>
    <col min="509" max="563" width="2.625" style="1" customWidth="1"/>
    <col min="564" max="725" width="9" style="1"/>
    <col min="726" max="734" width="2.375" style="1" customWidth="1"/>
    <col min="735" max="736" width="1.625" style="1" customWidth="1"/>
    <col min="737" max="744" width="2.375" style="1" customWidth="1"/>
    <col min="745" max="746" width="1.625" style="1" customWidth="1"/>
    <col min="747" max="754" width="2.375" style="1" customWidth="1"/>
    <col min="755" max="756" width="1.625" style="1" customWidth="1"/>
    <col min="757" max="764" width="2.375" style="1" customWidth="1"/>
    <col min="765" max="819" width="2.625" style="1" customWidth="1"/>
    <col min="820" max="981" width="9" style="1"/>
    <col min="982" max="990" width="2.375" style="1" customWidth="1"/>
    <col min="991" max="992" width="1.625" style="1" customWidth="1"/>
    <col min="993" max="1000" width="2.375" style="1" customWidth="1"/>
    <col min="1001" max="1002" width="1.625" style="1" customWidth="1"/>
    <col min="1003" max="1010" width="2.375" style="1" customWidth="1"/>
    <col min="1011" max="1012" width="1.625" style="1" customWidth="1"/>
    <col min="1013" max="1020" width="2.375" style="1" customWidth="1"/>
    <col min="1021" max="1075" width="2.625" style="1" customWidth="1"/>
    <col min="1076" max="1237" width="9" style="1"/>
    <col min="1238" max="1246" width="2.375" style="1" customWidth="1"/>
    <col min="1247" max="1248" width="1.625" style="1" customWidth="1"/>
    <col min="1249" max="1256" width="2.375" style="1" customWidth="1"/>
    <col min="1257" max="1258" width="1.625" style="1" customWidth="1"/>
    <col min="1259" max="1266" width="2.375" style="1" customWidth="1"/>
    <col min="1267" max="1268" width="1.625" style="1" customWidth="1"/>
    <col min="1269" max="1276" width="2.375" style="1" customWidth="1"/>
    <col min="1277" max="1331" width="2.625" style="1" customWidth="1"/>
    <col min="1332" max="1493" width="9" style="1"/>
    <col min="1494" max="1502" width="2.375" style="1" customWidth="1"/>
    <col min="1503" max="1504" width="1.625" style="1" customWidth="1"/>
    <col min="1505" max="1512" width="2.375" style="1" customWidth="1"/>
    <col min="1513" max="1514" width="1.625" style="1" customWidth="1"/>
    <col min="1515" max="1522" width="2.375" style="1" customWidth="1"/>
    <col min="1523" max="1524" width="1.625" style="1" customWidth="1"/>
    <col min="1525" max="1532" width="2.375" style="1" customWidth="1"/>
    <col min="1533" max="1587" width="2.625" style="1" customWidth="1"/>
    <col min="1588" max="1749" width="9" style="1"/>
    <col min="1750" max="1758" width="2.375" style="1" customWidth="1"/>
    <col min="1759" max="1760" width="1.625" style="1" customWidth="1"/>
    <col min="1761" max="1768" width="2.375" style="1" customWidth="1"/>
    <col min="1769" max="1770" width="1.625" style="1" customWidth="1"/>
    <col min="1771" max="1778" width="2.375" style="1" customWidth="1"/>
    <col min="1779" max="1780" width="1.625" style="1" customWidth="1"/>
    <col min="1781" max="1788" width="2.375" style="1" customWidth="1"/>
    <col min="1789" max="1843" width="2.625" style="1" customWidth="1"/>
    <col min="1844" max="2005" width="9" style="1"/>
    <col min="2006" max="2014" width="2.375" style="1" customWidth="1"/>
    <col min="2015" max="2016" width="1.625" style="1" customWidth="1"/>
    <col min="2017" max="2024" width="2.375" style="1" customWidth="1"/>
    <col min="2025" max="2026" width="1.625" style="1" customWidth="1"/>
    <col min="2027" max="2034" width="2.375" style="1" customWidth="1"/>
    <col min="2035" max="2036" width="1.625" style="1" customWidth="1"/>
    <col min="2037" max="2044" width="2.375" style="1" customWidth="1"/>
    <col min="2045" max="2099" width="2.625" style="1" customWidth="1"/>
    <col min="2100" max="2261" width="9" style="1"/>
    <col min="2262" max="2270" width="2.375" style="1" customWidth="1"/>
    <col min="2271" max="2272" width="1.625" style="1" customWidth="1"/>
    <col min="2273" max="2280" width="2.375" style="1" customWidth="1"/>
    <col min="2281" max="2282" width="1.625" style="1" customWidth="1"/>
    <col min="2283" max="2290" width="2.375" style="1" customWidth="1"/>
    <col min="2291" max="2292" width="1.625" style="1" customWidth="1"/>
    <col min="2293" max="2300" width="2.375" style="1" customWidth="1"/>
    <col min="2301" max="2355" width="2.625" style="1" customWidth="1"/>
    <col min="2356" max="2517" width="9" style="1"/>
    <col min="2518" max="2526" width="2.375" style="1" customWidth="1"/>
    <col min="2527" max="2528" width="1.625" style="1" customWidth="1"/>
    <col min="2529" max="2536" width="2.375" style="1" customWidth="1"/>
    <col min="2537" max="2538" width="1.625" style="1" customWidth="1"/>
    <col min="2539" max="2546" width="2.375" style="1" customWidth="1"/>
    <col min="2547" max="2548" width="1.625" style="1" customWidth="1"/>
    <col min="2549" max="2556" width="2.375" style="1" customWidth="1"/>
    <col min="2557" max="2611" width="2.625" style="1" customWidth="1"/>
    <col min="2612" max="2773" width="9" style="1"/>
    <col min="2774" max="2782" width="2.375" style="1" customWidth="1"/>
    <col min="2783" max="2784" width="1.625" style="1" customWidth="1"/>
    <col min="2785" max="2792" width="2.375" style="1" customWidth="1"/>
    <col min="2793" max="2794" width="1.625" style="1" customWidth="1"/>
    <col min="2795" max="2802" width="2.375" style="1" customWidth="1"/>
    <col min="2803" max="2804" width="1.625" style="1" customWidth="1"/>
    <col min="2805" max="2812" width="2.375" style="1" customWidth="1"/>
    <col min="2813" max="2867" width="2.625" style="1" customWidth="1"/>
    <col min="2868" max="3029" width="9" style="1"/>
    <col min="3030" max="3038" width="2.375" style="1" customWidth="1"/>
    <col min="3039" max="3040" width="1.625" style="1" customWidth="1"/>
    <col min="3041" max="3048" width="2.375" style="1" customWidth="1"/>
    <col min="3049" max="3050" width="1.625" style="1" customWidth="1"/>
    <col min="3051" max="3058" width="2.375" style="1" customWidth="1"/>
    <col min="3059" max="3060" width="1.625" style="1" customWidth="1"/>
    <col min="3061" max="3068" width="2.375" style="1" customWidth="1"/>
    <col min="3069" max="3123" width="2.625" style="1" customWidth="1"/>
    <col min="3124" max="3285" width="9" style="1"/>
    <col min="3286" max="3294" width="2.375" style="1" customWidth="1"/>
    <col min="3295" max="3296" width="1.625" style="1" customWidth="1"/>
    <col min="3297" max="3304" width="2.375" style="1" customWidth="1"/>
    <col min="3305" max="3306" width="1.625" style="1" customWidth="1"/>
    <col min="3307" max="3314" width="2.375" style="1" customWidth="1"/>
    <col min="3315" max="3316" width="1.625" style="1" customWidth="1"/>
    <col min="3317" max="3324" width="2.375" style="1" customWidth="1"/>
    <col min="3325" max="3379" width="2.625" style="1" customWidth="1"/>
    <col min="3380" max="3541" width="9" style="1"/>
    <col min="3542" max="3550" width="2.375" style="1" customWidth="1"/>
    <col min="3551" max="3552" width="1.625" style="1" customWidth="1"/>
    <col min="3553" max="3560" width="2.375" style="1" customWidth="1"/>
    <col min="3561" max="3562" width="1.625" style="1" customWidth="1"/>
    <col min="3563" max="3570" width="2.375" style="1" customWidth="1"/>
    <col min="3571" max="3572" width="1.625" style="1" customWidth="1"/>
    <col min="3573" max="3580" width="2.375" style="1" customWidth="1"/>
    <col min="3581" max="3635" width="2.625" style="1" customWidth="1"/>
    <col min="3636" max="3797" width="9" style="1"/>
    <col min="3798" max="3806" width="2.375" style="1" customWidth="1"/>
    <col min="3807" max="3808" width="1.625" style="1" customWidth="1"/>
    <col min="3809" max="3816" width="2.375" style="1" customWidth="1"/>
    <col min="3817" max="3818" width="1.625" style="1" customWidth="1"/>
    <col min="3819" max="3826" width="2.375" style="1" customWidth="1"/>
    <col min="3827" max="3828" width="1.625" style="1" customWidth="1"/>
    <col min="3829" max="3836" width="2.375" style="1" customWidth="1"/>
    <col min="3837" max="3891" width="2.625" style="1" customWidth="1"/>
    <col min="3892" max="4053" width="9" style="1"/>
    <col min="4054" max="4062" width="2.375" style="1" customWidth="1"/>
    <col min="4063" max="4064" width="1.625" style="1" customWidth="1"/>
    <col min="4065" max="4072" width="2.375" style="1" customWidth="1"/>
    <col min="4073" max="4074" width="1.625" style="1" customWidth="1"/>
    <col min="4075" max="4082" width="2.375" style="1" customWidth="1"/>
    <col min="4083" max="4084" width="1.625" style="1" customWidth="1"/>
    <col min="4085" max="4092" width="2.375" style="1" customWidth="1"/>
    <col min="4093" max="4147" width="2.625" style="1" customWidth="1"/>
    <col min="4148" max="4309" width="9" style="1"/>
    <col min="4310" max="4318" width="2.375" style="1" customWidth="1"/>
    <col min="4319" max="4320" width="1.625" style="1" customWidth="1"/>
    <col min="4321" max="4328" width="2.375" style="1" customWidth="1"/>
    <col min="4329" max="4330" width="1.625" style="1" customWidth="1"/>
    <col min="4331" max="4338" width="2.375" style="1" customWidth="1"/>
    <col min="4339" max="4340" width="1.625" style="1" customWidth="1"/>
    <col min="4341" max="4348" width="2.375" style="1" customWidth="1"/>
    <col min="4349" max="4403" width="2.625" style="1" customWidth="1"/>
    <col min="4404" max="4565" width="9" style="1"/>
    <col min="4566" max="4574" width="2.375" style="1" customWidth="1"/>
    <col min="4575" max="4576" width="1.625" style="1" customWidth="1"/>
    <col min="4577" max="4584" width="2.375" style="1" customWidth="1"/>
    <col min="4585" max="4586" width="1.625" style="1" customWidth="1"/>
    <col min="4587" max="4594" width="2.375" style="1" customWidth="1"/>
    <col min="4595" max="4596" width="1.625" style="1" customWidth="1"/>
    <col min="4597" max="4604" width="2.375" style="1" customWidth="1"/>
    <col min="4605" max="4659" width="2.625" style="1" customWidth="1"/>
    <col min="4660" max="4821" width="9" style="1"/>
    <col min="4822" max="4830" width="2.375" style="1" customWidth="1"/>
    <col min="4831" max="4832" width="1.625" style="1" customWidth="1"/>
    <col min="4833" max="4840" width="2.375" style="1" customWidth="1"/>
    <col min="4841" max="4842" width="1.625" style="1" customWidth="1"/>
    <col min="4843" max="4850" width="2.375" style="1" customWidth="1"/>
    <col min="4851" max="4852" width="1.625" style="1" customWidth="1"/>
    <col min="4853" max="4860" width="2.375" style="1" customWidth="1"/>
    <col min="4861" max="4915" width="2.625" style="1" customWidth="1"/>
    <col min="4916" max="5077" width="9" style="1"/>
    <col min="5078" max="5086" width="2.375" style="1" customWidth="1"/>
    <col min="5087" max="5088" width="1.625" style="1" customWidth="1"/>
    <col min="5089" max="5096" width="2.375" style="1" customWidth="1"/>
    <col min="5097" max="5098" width="1.625" style="1" customWidth="1"/>
    <col min="5099" max="5106" width="2.375" style="1" customWidth="1"/>
    <col min="5107" max="5108" width="1.625" style="1" customWidth="1"/>
    <col min="5109" max="5116" width="2.375" style="1" customWidth="1"/>
    <col min="5117" max="5171" width="2.625" style="1" customWidth="1"/>
    <col min="5172" max="5333" width="9" style="1"/>
    <col min="5334" max="5342" width="2.375" style="1" customWidth="1"/>
    <col min="5343" max="5344" width="1.625" style="1" customWidth="1"/>
    <col min="5345" max="5352" width="2.375" style="1" customWidth="1"/>
    <col min="5353" max="5354" width="1.625" style="1" customWidth="1"/>
    <col min="5355" max="5362" width="2.375" style="1" customWidth="1"/>
    <col min="5363" max="5364" width="1.625" style="1" customWidth="1"/>
    <col min="5365" max="5372" width="2.375" style="1" customWidth="1"/>
    <col min="5373" max="5427" width="2.625" style="1" customWidth="1"/>
    <col min="5428" max="5589" width="9" style="1"/>
    <col min="5590" max="5598" width="2.375" style="1" customWidth="1"/>
    <col min="5599" max="5600" width="1.625" style="1" customWidth="1"/>
    <col min="5601" max="5608" width="2.375" style="1" customWidth="1"/>
    <col min="5609" max="5610" width="1.625" style="1" customWidth="1"/>
    <col min="5611" max="5618" width="2.375" style="1" customWidth="1"/>
    <col min="5619" max="5620" width="1.625" style="1" customWidth="1"/>
    <col min="5621" max="5628" width="2.375" style="1" customWidth="1"/>
    <col min="5629" max="5683" width="2.625" style="1" customWidth="1"/>
    <col min="5684" max="5845" width="9" style="1"/>
    <col min="5846" max="5854" width="2.375" style="1" customWidth="1"/>
    <col min="5855" max="5856" width="1.625" style="1" customWidth="1"/>
    <col min="5857" max="5864" width="2.375" style="1" customWidth="1"/>
    <col min="5865" max="5866" width="1.625" style="1" customWidth="1"/>
    <col min="5867" max="5874" width="2.375" style="1" customWidth="1"/>
    <col min="5875" max="5876" width="1.625" style="1" customWidth="1"/>
    <col min="5877" max="5884" width="2.375" style="1" customWidth="1"/>
    <col min="5885" max="5939" width="2.625" style="1" customWidth="1"/>
    <col min="5940" max="6101" width="9" style="1"/>
    <col min="6102" max="6110" width="2.375" style="1" customWidth="1"/>
    <col min="6111" max="6112" width="1.625" style="1" customWidth="1"/>
    <col min="6113" max="6120" width="2.375" style="1" customWidth="1"/>
    <col min="6121" max="6122" width="1.625" style="1" customWidth="1"/>
    <col min="6123" max="6130" width="2.375" style="1" customWidth="1"/>
    <col min="6131" max="6132" width="1.625" style="1" customWidth="1"/>
    <col min="6133" max="6140" width="2.375" style="1" customWidth="1"/>
    <col min="6141" max="6195" width="2.625" style="1" customWidth="1"/>
    <col min="6196" max="6357" width="9" style="1"/>
    <col min="6358" max="6366" width="2.375" style="1" customWidth="1"/>
    <col min="6367" max="6368" width="1.625" style="1" customWidth="1"/>
    <col min="6369" max="6376" width="2.375" style="1" customWidth="1"/>
    <col min="6377" max="6378" width="1.625" style="1" customWidth="1"/>
    <col min="6379" max="6386" width="2.375" style="1" customWidth="1"/>
    <col min="6387" max="6388" width="1.625" style="1" customWidth="1"/>
    <col min="6389" max="6396" width="2.375" style="1" customWidth="1"/>
    <col min="6397" max="6451" width="2.625" style="1" customWidth="1"/>
    <col min="6452" max="6613" width="9" style="1"/>
    <col min="6614" max="6622" width="2.375" style="1" customWidth="1"/>
    <col min="6623" max="6624" width="1.625" style="1" customWidth="1"/>
    <col min="6625" max="6632" width="2.375" style="1" customWidth="1"/>
    <col min="6633" max="6634" width="1.625" style="1" customWidth="1"/>
    <col min="6635" max="6642" width="2.375" style="1" customWidth="1"/>
    <col min="6643" max="6644" width="1.625" style="1" customWidth="1"/>
    <col min="6645" max="6652" width="2.375" style="1" customWidth="1"/>
    <col min="6653" max="6707" width="2.625" style="1" customWidth="1"/>
    <col min="6708" max="6869" width="9" style="1"/>
    <col min="6870" max="6878" width="2.375" style="1" customWidth="1"/>
    <col min="6879" max="6880" width="1.625" style="1" customWidth="1"/>
    <col min="6881" max="6888" width="2.375" style="1" customWidth="1"/>
    <col min="6889" max="6890" width="1.625" style="1" customWidth="1"/>
    <col min="6891" max="6898" width="2.375" style="1" customWidth="1"/>
    <col min="6899" max="6900" width="1.625" style="1" customWidth="1"/>
    <col min="6901" max="6908" width="2.375" style="1" customWidth="1"/>
    <col min="6909" max="6963" width="2.625" style="1" customWidth="1"/>
    <col min="6964" max="7125" width="9" style="1"/>
    <col min="7126" max="7134" width="2.375" style="1" customWidth="1"/>
    <col min="7135" max="7136" width="1.625" style="1" customWidth="1"/>
    <col min="7137" max="7144" width="2.375" style="1" customWidth="1"/>
    <col min="7145" max="7146" width="1.625" style="1" customWidth="1"/>
    <col min="7147" max="7154" width="2.375" style="1" customWidth="1"/>
    <col min="7155" max="7156" width="1.625" style="1" customWidth="1"/>
    <col min="7157" max="7164" width="2.375" style="1" customWidth="1"/>
    <col min="7165" max="7219" width="2.625" style="1" customWidth="1"/>
    <col min="7220" max="7381" width="9" style="1"/>
    <col min="7382" max="7390" width="2.375" style="1" customWidth="1"/>
    <col min="7391" max="7392" width="1.625" style="1" customWidth="1"/>
    <col min="7393" max="7400" width="2.375" style="1" customWidth="1"/>
    <col min="7401" max="7402" width="1.625" style="1" customWidth="1"/>
    <col min="7403" max="7410" width="2.375" style="1" customWidth="1"/>
    <col min="7411" max="7412" width="1.625" style="1" customWidth="1"/>
    <col min="7413" max="7420" width="2.375" style="1" customWidth="1"/>
    <col min="7421" max="7475" width="2.625" style="1" customWidth="1"/>
    <col min="7476" max="7637" width="9" style="1"/>
    <col min="7638" max="7646" width="2.375" style="1" customWidth="1"/>
    <col min="7647" max="7648" width="1.625" style="1" customWidth="1"/>
    <col min="7649" max="7656" width="2.375" style="1" customWidth="1"/>
    <col min="7657" max="7658" width="1.625" style="1" customWidth="1"/>
    <col min="7659" max="7666" width="2.375" style="1" customWidth="1"/>
    <col min="7667" max="7668" width="1.625" style="1" customWidth="1"/>
    <col min="7669" max="7676" width="2.375" style="1" customWidth="1"/>
    <col min="7677" max="7731" width="2.625" style="1" customWidth="1"/>
    <col min="7732" max="7893" width="9" style="1"/>
    <col min="7894" max="7902" width="2.375" style="1" customWidth="1"/>
    <col min="7903" max="7904" width="1.625" style="1" customWidth="1"/>
    <col min="7905" max="7912" width="2.375" style="1" customWidth="1"/>
    <col min="7913" max="7914" width="1.625" style="1" customWidth="1"/>
    <col min="7915" max="7922" width="2.375" style="1" customWidth="1"/>
    <col min="7923" max="7924" width="1.625" style="1" customWidth="1"/>
    <col min="7925" max="7932" width="2.375" style="1" customWidth="1"/>
    <col min="7933" max="7987" width="2.625" style="1" customWidth="1"/>
    <col min="7988" max="8149" width="9" style="1"/>
    <col min="8150" max="8158" width="2.375" style="1" customWidth="1"/>
    <col min="8159" max="8160" width="1.625" style="1" customWidth="1"/>
    <col min="8161" max="8168" width="2.375" style="1" customWidth="1"/>
    <col min="8169" max="8170" width="1.625" style="1" customWidth="1"/>
    <col min="8171" max="8178" width="2.375" style="1" customWidth="1"/>
    <col min="8179" max="8180" width="1.625" style="1" customWidth="1"/>
    <col min="8181" max="8188" width="2.375" style="1" customWidth="1"/>
    <col min="8189" max="8243" width="2.625" style="1" customWidth="1"/>
    <col min="8244" max="8405" width="9" style="1"/>
    <col min="8406" max="8414" width="2.375" style="1" customWidth="1"/>
    <col min="8415" max="8416" width="1.625" style="1" customWidth="1"/>
    <col min="8417" max="8424" width="2.375" style="1" customWidth="1"/>
    <col min="8425" max="8426" width="1.625" style="1" customWidth="1"/>
    <col min="8427" max="8434" width="2.375" style="1" customWidth="1"/>
    <col min="8435" max="8436" width="1.625" style="1" customWidth="1"/>
    <col min="8437" max="8444" width="2.375" style="1" customWidth="1"/>
    <col min="8445" max="8499" width="2.625" style="1" customWidth="1"/>
    <col min="8500" max="8661" width="9" style="1"/>
    <col min="8662" max="8670" width="2.375" style="1" customWidth="1"/>
    <col min="8671" max="8672" width="1.625" style="1" customWidth="1"/>
    <col min="8673" max="8680" width="2.375" style="1" customWidth="1"/>
    <col min="8681" max="8682" width="1.625" style="1" customWidth="1"/>
    <col min="8683" max="8690" width="2.375" style="1" customWidth="1"/>
    <col min="8691" max="8692" width="1.625" style="1" customWidth="1"/>
    <col min="8693" max="8700" width="2.375" style="1" customWidth="1"/>
    <col min="8701" max="8755" width="2.625" style="1" customWidth="1"/>
    <col min="8756" max="8917" width="9" style="1"/>
    <col min="8918" max="8926" width="2.375" style="1" customWidth="1"/>
    <col min="8927" max="8928" width="1.625" style="1" customWidth="1"/>
    <col min="8929" max="8936" width="2.375" style="1" customWidth="1"/>
    <col min="8937" max="8938" width="1.625" style="1" customWidth="1"/>
    <col min="8939" max="8946" width="2.375" style="1" customWidth="1"/>
    <col min="8947" max="8948" width="1.625" style="1" customWidth="1"/>
    <col min="8949" max="8956" width="2.375" style="1" customWidth="1"/>
    <col min="8957" max="9011" width="2.625" style="1" customWidth="1"/>
    <col min="9012" max="9173" width="9" style="1"/>
    <col min="9174" max="9182" width="2.375" style="1" customWidth="1"/>
    <col min="9183" max="9184" width="1.625" style="1" customWidth="1"/>
    <col min="9185" max="9192" width="2.375" style="1" customWidth="1"/>
    <col min="9193" max="9194" width="1.625" style="1" customWidth="1"/>
    <col min="9195" max="9202" width="2.375" style="1" customWidth="1"/>
    <col min="9203" max="9204" width="1.625" style="1" customWidth="1"/>
    <col min="9205" max="9212" width="2.375" style="1" customWidth="1"/>
    <col min="9213" max="9267" width="2.625" style="1" customWidth="1"/>
    <col min="9268" max="9429" width="9" style="1"/>
    <col min="9430" max="9438" width="2.375" style="1" customWidth="1"/>
    <col min="9439" max="9440" width="1.625" style="1" customWidth="1"/>
    <col min="9441" max="9448" width="2.375" style="1" customWidth="1"/>
    <col min="9449" max="9450" width="1.625" style="1" customWidth="1"/>
    <col min="9451" max="9458" width="2.375" style="1" customWidth="1"/>
    <col min="9459" max="9460" width="1.625" style="1" customWidth="1"/>
    <col min="9461" max="9468" width="2.375" style="1" customWidth="1"/>
    <col min="9469" max="9523" width="2.625" style="1" customWidth="1"/>
    <col min="9524" max="9685" width="9" style="1"/>
    <col min="9686" max="9694" width="2.375" style="1" customWidth="1"/>
    <col min="9695" max="9696" width="1.625" style="1" customWidth="1"/>
    <col min="9697" max="9704" width="2.375" style="1" customWidth="1"/>
    <col min="9705" max="9706" width="1.625" style="1" customWidth="1"/>
    <col min="9707" max="9714" width="2.375" style="1" customWidth="1"/>
    <col min="9715" max="9716" width="1.625" style="1" customWidth="1"/>
    <col min="9717" max="9724" width="2.375" style="1" customWidth="1"/>
    <col min="9725" max="9779" width="2.625" style="1" customWidth="1"/>
    <col min="9780" max="9941" width="9" style="1"/>
    <col min="9942" max="9950" width="2.375" style="1" customWidth="1"/>
    <col min="9951" max="9952" width="1.625" style="1" customWidth="1"/>
    <col min="9953" max="9960" width="2.375" style="1" customWidth="1"/>
    <col min="9961" max="9962" width="1.625" style="1" customWidth="1"/>
    <col min="9963" max="9970" width="2.375" style="1" customWidth="1"/>
    <col min="9971" max="9972" width="1.625" style="1" customWidth="1"/>
    <col min="9973" max="9980" width="2.375" style="1" customWidth="1"/>
    <col min="9981" max="10035" width="2.625" style="1" customWidth="1"/>
    <col min="10036" max="10197" width="9" style="1"/>
    <col min="10198" max="10206" width="2.375" style="1" customWidth="1"/>
    <col min="10207" max="10208" width="1.625" style="1" customWidth="1"/>
    <col min="10209" max="10216" width="2.375" style="1" customWidth="1"/>
    <col min="10217" max="10218" width="1.625" style="1" customWidth="1"/>
    <col min="10219" max="10226" width="2.375" style="1" customWidth="1"/>
    <col min="10227" max="10228" width="1.625" style="1" customWidth="1"/>
    <col min="10229" max="10236" width="2.375" style="1" customWidth="1"/>
    <col min="10237" max="10291" width="2.625" style="1" customWidth="1"/>
    <col min="10292" max="10453" width="9" style="1"/>
    <col min="10454" max="10462" width="2.375" style="1" customWidth="1"/>
    <col min="10463" max="10464" width="1.625" style="1" customWidth="1"/>
    <col min="10465" max="10472" width="2.375" style="1" customWidth="1"/>
    <col min="10473" max="10474" width="1.625" style="1" customWidth="1"/>
    <col min="10475" max="10482" width="2.375" style="1" customWidth="1"/>
    <col min="10483" max="10484" width="1.625" style="1" customWidth="1"/>
    <col min="10485" max="10492" width="2.375" style="1" customWidth="1"/>
    <col min="10493" max="10547" width="2.625" style="1" customWidth="1"/>
    <col min="10548" max="10709" width="9" style="1"/>
    <col min="10710" max="10718" width="2.375" style="1" customWidth="1"/>
    <col min="10719" max="10720" width="1.625" style="1" customWidth="1"/>
    <col min="10721" max="10728" width="2.375" style="1" customWidth="1"/>
    <col min="10729" max="10730" width="1.625" style="1" customWidth="1"/>
    <col min="10731" max="10738" width="2.375" style="1" customWidth="1"/>
    <col min="10739" max="10740" width="1.625" style="1" customWidth="1"/>
    <col min="10741" max="10748" width="2.375" style="1" customWidth="1"/>
    <col min="10749" max="10803" width="2.625" style="1" customWidth="1"/>
    <col min="10804" max="10965" width="9" style="1"/>
    <col min="10966" max="10974" width="2.375" style="1" customWidth="1"/>
    <col min="10975" max="10976" width="1.625" style="1" customWidth="1"/>
    <col min="10977" max="10984" width="2.375" style="1" customWidth="1"/>
    <col min="10985" max="10986" width="1.625" style="1" customWidth="1"/>
    <col min="10987" max="10994" width="2.375" style="1" customWidth="1"/>
    <col min="10995" max="10996" width="1.625" style="1" customWidth="1"/>
    <col min="10997" max="11004" width="2.375" style="1" customWidth="1"/>
    <col min="11005" max="11059" width="2.625" style="1" customWidth="1"/>
    <col min="11060" max="11221" width="9" style="1"/>
    <col min="11222" max="11230" width="2.375" style="1" customWidth="1"/>
    <col min="11231" max="11232" width="1.625" style="1" customWidth="1"/>
    <col min="11233" max="11240" width="2.375" style="1" customWidth="1"/>
    <col min="11241" max="11242" width="1.625" style="1" customWidth="1"/>
    <col min="11243" max="11250" width="2.375" style="1" customWidth="1"/>
    <col min="11251" max="11252" width="1.625" style="1" customWidth="1"/>
    <col min="11253" max="11260" width="2.375" style="1" customWidth="1"/>
    <col min="11261" max="11315" width="2.625" style="1" customWidth="1"/>
    <col min="11316" max="11477" width="9" style="1"/>
    <col min="11478" max="11486" width="2.375" style="1" customWidth="1"/>
    <col min="11487" max="11488" width="1.625" style="1" customWidth="1"/>
    <col min="11489" max="11496" width="2.375" style="1" customWidth="1"/>
    <col min="11497" max="11498" width="1.625" style="1" customWidth="1"/>
    <col min="11499" max="11506" width="2.375" style="1" customWidth="1"/>
    <col min="11507" max="11508" width="1.625" style="1" customWidth="1"/>
    <col min="11509" max="11516" width="2.375" style="1" customWidth="1"/>
    <col min="11517" max="11571" width="2.625" style="1" customWidth="1"/>
    <col min="11572" max="11733" width="9" style="1"/>
    <col min="11734" max="11742" width="2.375" style="1" customWidth="1"/>
    <col min="11743" max="11744" width="1.625" style="1" customWidth="1"/>
    <col min="11745" max="11752" width="2.375" style="1" customWidth="1"/>
    <col min="11753" max="11754" width="1.625" style="1" customWidth="1"/>
    <col min="11755" max="11762" width="2.375" style="1" customWidth="1"/>
    <col min="11763" max="11764" width="1.625" style="1" customWidth="1"/>
    <col min="11765" max="11772" width="2.375" style="1" customWidth="1"/>
    <col min="11773" max="11827" width="2.625" style="1" customWidth="1"/>
    <col min="11828" max="11989" width="9" style="1"/>
    <col min="11990" max="11998" width="2.375" style="1" customWidth="1"/>
    <col min="11999" max="12000" width="1.625" style="1" customWidth="1"/>
    <col min="12001" max="12008" width="2.375" style="1" customWidth="1"/>
    <col min="12009" max="12010" width="1.625" style="1" customWidth="1"/>
    <col min="12011" max="12018" width="2.375" style="1" customWidth="1"/>
    <col min="12019" max="12020" width="1.625" style="1" customWidth="1"/>
    <col min="12021" max="12028" width="2.375" style="1" customWidth="1"/>
    <col min="12029" max="12083" width="2.625" style="1" customWidth="1"/>
    <col min="12084" max="12245" width="9" style="1"/>
    <col min="12246" max="12254" width="2.375" style="1" customWidth="1"/>
    <col min="12255" max="12256" width="1.625" style="1" customWidth="1"/>
    <col min="12257" max="12264" width="2.375" style="1" customWidth="1"/>
    <col min="12265" max="12266" width="1.625" style="1" customWidth="1"/>
    <col min="12267" max="12274" width="2.375" style="1" customWidth="1"/>
    <col min="12275" max="12276" width="1.625" style="1" customWidth="1"/>
    <col min="12277" max="12284" width="2.375" style="1" customWidth="1"/>
    <col min="12285" max="12339" width="2.625" style="1" customWidth="1"/>
    <col min="12340" max="12501" width="9" style="1"/>
    <col min="12502" max="12510" width="2.375" style="1" customWidth="1"/>
    <col min="12511" max="12512" width="1.625" style="1" customWidth="1"/>
    <col min="12513" max="12520" width="2.375" style="1" customWidth="1"/>
    <col min="12521" max="12522" width="1.625" style="1" customWidth="1"/>
    <col min="12523" max="12530" width="2.375" style="1" customWidth="1"/>
    <col min="12531" max="12532" width="1.625" style="1" customWidth="1"/>
    <col min="12533" max="12540" width="2.375" style="1" customWidth="1"/>
    <col min="12541" max="12595" width="2.625" style="1" customWidth="1"/>
    <col min="12596" max="12757" width="9" style="1"/>
    <col min="12758" max="12766" width="2.375" style="1" customWidth="1"/>
    <col min="12767" max="12768" width="1.625" style="1" customWidth="1"/>
    <col min="12769" max="12776" width="2.375" style="1" customWidth="1"/>
    <col min="12777" max="12778" width="1.625" style="1" customWidth="1"/>
    <col min="12779" max="12786" width="2.375" style="1" customWidth="1"/>
    <col min="12787" max="12788" width="1.625" style="1" customWidth="1"/>
    <col min="12789" max="12796" width="2.375" style="1" customWidth="1"/>
    <col min="12797" max="12851" width="2.625" style="1" customWidth="1"/>
    <col min="12852" max="13013" width="9" style="1"/>
    <col min="13014" max="13022" width="2.375" style="1" customWidth="1"/>
    <col min="13023" max="13024" width="1.625" style="1" customWidth="1"/>
    <col min="13025" max="13032" width="2.375" style="1" customWidth="1"/>
    <col min="13033" max="13034" width="1.625" style="1" customWidth="1"/>
    <col min="13035" max="13042" width="2.375" style="1" customWidth="1"/>
    <col min="13043" max="13044" width="1.625" style="1" customWidth="1"/>
    <col min="13045" max="13052" width="2.375" style="1" customWidth="1"/>
    <col min="13053" max="13107" width="2.625" style="1" customWidth="1"/>
    <col min="13108" max="13269" width="9" style="1"/>
    <col min="13270" max="13278" width="2.375" style="1" customWidth="1"/>
    <col min="13279" max="13280" width="1.625" style="1" customWidth="1"/>
    <col min="13281" max="13288" width="2.375" style="1" customWidth="1"/>
    <col min="13289" max="13290" width="1.625" style="1" customWidth="1"/>
    <col min="13291" max="13298" width="2.375" style="1" customWidth="1"/>
    <col min="13299" max="13300" width="1.625" style="1" customWidth="1"/>
    <col min="13301" max="13308" width="2.375" style="1" customWidth="1"/>
    <col min="13309" max="13363" width="2.625" style="1" customWidth="1"/>
    <col min="13364" max="13525" width="9" style="1"/>
    <col min="13526" max="13534" width="2.375" style="1" customWidth="1"/>
    <col min="13535" max="13536" width="1.625" style="1" customWidth="1"/>
    <col min="13537" max="13544" width="2.375" style="1" customWidth="1"/>
    <col min="13545" max="13546" width="1.625" style="1" customWidth="1"/>
    <col min="13547" max="13554" width="2.375" style="1" customWidth="1"/>
    <col min="13555" max="13556" width="1.625" style="1" customWidth="1"/>
    <col min="13557" max="13564" width="2.375" style="1" customWidth="1"/>
    <col min="13565" max="13619" width="2.625" style="1" customWidth="1"/>
    <col min="13620" max="13781" width="9" style="1"/>
    <col min="13782" max="13790" width="2.375" style="1" customWidth="1"/>
    <col min="13791" max="13792" width="1.625" style="1" customWidth="1"/>
    <col min="13793" max="13800" width="2.375" style="1" customWidth="1"/>
    <col min="13801" max="13802" width="1.625" style="1" customWidth="1"/>
    <col min="13803" max="13810" width="2.375" style="1" customWidth="1"/>
    <col min="13811" max="13812" width="1.625" style="1" customWidth="1"/>
    <col min="13813" max="13820" width="2.375" style="1" customWidth="1"/>
    <col min="13821" max="13875" width="2.625" style="1" customWidth="1"/>
    <col min="13876" max="14037" width="9" style="1"/>
    <col min="14038" max="14046" width="2.375" style="1" customWidth="1"/>
    <col min="14047" max="14048" width="1.625" style="1" customWidth="1"/>
    <col min="14049" max="14056" width="2.375" style="1" customWidth="1"/>
    <col min="14057" max="14058" width="1.625" style="1" customWidth="1"/>
    <col min="14059" max="14066" width="2.375" style="1" customWidth="1"/>
    <col min="14067" max="14068" width="1.625" style="1" customWidth="1"/>
    <col min="14069" max="14076" width="2.375" style="1" customWidth="1"/>
    <col min="14077" max="14131" width="2.625" style="1" customWidth="1"/>
    <col min="14132" max="14293" width="9" style="1"/>
    <col min="14294" max="14302" width="2.375" style="1" customWidth="1"/>
    <col min="14303" max="14304" width="1.625" style="1" customWidth="1"/>
    <col min="14305" max="14312" width="2.375" style="1" customWidth="1"/>
    <col min="14313" max="14314" width="1.625" style="1" customWidth="1"/>
    <col min="14315" max="14322" width="2.375" style="1" customWidth="1"/>
    <col min="14323" max="14324" width="1.625" style="1" customWidth="1"/>
    <col min="14325" max="14332" width="2.375" style="1" customWidth="1"/>
    <col min="14333" max="14387" width="2.625" style="1" customWidth="1"/>
    <col min="14388" max="14549" width="9" style="1"/>
    <col min="14550" max="14558" width="2.375" style="1" customWidth="1"/>
    <col min="14559" max="14560" width="1.625" style="1" customWidth="1"/>
    <col min="14561" max="14568" width="2.375" style="1" customWidth="1"/>
    <col min="14569" max="14570" width="1.625" style="1" customWidth="1"/>
    <col min="14571" max="14578" width="2.375" style="1" customWidth="1"/>
    <col min="14579" max="14580" width="1.625" style="1" customWidth="1"/>
    <col min="14581" max="14588" width="2.375" style="1" customWidth="1"/>
    <col min="14589" max="14643" width="2.625" style="1" customWidth="1"/>
    <col min="14644" max="14805" width="9" style="1"/>
    <col min="14806" max="14814" width="2.375" style="1" customWidth="1"/>
    <col min="14815" max="14816" width="1.625" style="1" customWidth="1"/>
    <col min="14817" max="14824" width="2.375" style="1" customWidth="1"/>
    <col min="14825" max="14826" width="1.625" style="1" customWidth="1"/>
    <col min="14827" max="14834" width="2.375" style="1" customWidth="1"/>
    <col min="14835" max="14836" width="1.625" style="1" customWidth="1"/>
    <col min="14837" max="14844" width="2.375" style="1" customWidth="1"/>
    <col min="14845" max="14899" width="2.625" style="1" customWidth="1"/>
    <col min="14900" max="15061" width="9" style="1"/>
    <col min="15062" max="15070" width="2.375" style="1" customWidth="1"/>
    <col min="15071" max="15072" width="1.625" style="1" customWidth="1"/>
    <col min="15073" max="15080" width="2.375" style="1" customWidth="1"/>
    <col min="15081" max="15082" width="1.625" style="1" customWidth="1"/>
    <col min="15083" max="15090" width="2.375" style="1" customWidth="1"/>
    <col min="15091" max="15092" width="1.625" style="1" customWidth="1"/>
    <col min="15093" max="15100" width="2.375" style="1" customWidth="1"/>
    <col min="15101" max="15155" width="2.625" style="1" customWidth="1"/>
    <col min="15156" max="15317" width="9" style="1"/>
    <col min="15318" max="15326" width="2.375" style="1" customWidth="1"/>
    <col min="15327" max="15328" width="1.625" style="1" customWidth="1"/>
    <col min="15329" max="15336" width="2.375" style="1" customWidth="1"/>
    <col min="15337" max="15338" width="1.625" style="1" customWidth="1"/>
    <col min="15339" max="15346" width="2.375" style="1" customWidth="1"/>
    <col min="15347" max="15348" width="1.625" style="1" customWidth="1"/>
    <col min="15349" max="15356" width="2.375" style="1" customWidth="1"/>
    <col min="15357" max="15411" width="2.625" style="1" customWidth="1"/>
    <col min="15412" max="15573" width="9" style="1"/>
    <col min="15574" max="15582" width="2.375" style="1" customWidth="1"/>
    <col min="15583" max="15584" width="1.625" style="1" customWidth="1"/>
    <col min="15585" max="15592" width="2.375" style="1" customWidth="1"/>
    <col min="15593" max="15594" width="1.625" style="1" customWidth="1"/>
    <col min="15595" max="15602" width="2.375" style="1" customWidth="1"/>
    <col min="15603" max="15604" width="1.625" style="1" customWidth="1"/>
    <col min="15605" max="15612" width="2.375" style="1" customWidth="1"/>
    <col min="15613" max="15667" width="2.625" style="1" customWidth="1"/>
    <col min="15668" max="15829" width="9" style="1"/>
    <col min="15830" max="15838" width="2.375" style="1" customWidth="1"/>
    <col min="15839" max="15840" width="1.625" style="1" customWidth="1"/>
    <col min="15841" max="15848" width="2.375" style="1" customWidth="1"/>
    <col min="15849" max="15850" width="1.625" style="1" customWidth="1"/>
    <col min="15851" max="15858" width="2.375" style="1" customWidth="1"/>
    <col min="15859" max="15860" width="1.625" style="1" customWidth="1"/>
    <col min="15861" max="15868" width="2.375" style="1" customWidth="1"/>
    <col min="15869" max="15923" width="2.625" style="1" customWidth="1"/>
    <col min="15924" max="16085" width="9" style="1"/>
    <col min="16086" max="16094" width="2.375" style="1" customWidth="1"/>
    <col min="16095" max="16096" width="1.625" style="1" customWidth="1"/>
    <col min="16097" max="16104" width="2.375" style="1" customWidth="1"/>
    <col min="16105" max="16106" width="1.625" style="1" customWidth="1"/>
    <col min="16107" max="16114" width="2.375" style="1" customWidth="1"/>
    <col min="16115" max="16116" width="1.625" style="1" customWidth="1"/>
    <col min="16117" max="16124" width="2.375" style="1" customWidth="1"/>
    <col min="16125" max="16179" width="2.625" style="1" customWidth="1"/>
    <col min="16180" max="16384" width="9" style="1"/>
  </cols>
  <sheetData>
    <row r="1" spans="1:44" ht="13.5" customHeight="1">
      <c r="AA1" s="157" t="s">
        <v>56</v>
      </c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</row>
    <row r="2" spans="1:44" ht="13.5" customHeight="1">
      <c r="L2" s="2"/>
      <c r="M2" s="2"/>
      <c r="N2" s="2"/>
      <c r="O2" s="2"/>
      <c r="P2" s="2"/>
      <c r="Q2" s="2"/>
      <c r="R2" s="2"/>
      <c r="S2" s="2"/>
      <c r="T2" s="2"/>
      <c r="U2" s="2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</row>
    <row r="3" spans="1:44" ht="13.5" customHeight="1">
      <c r="L3" s="2"/>
      <c r="M3" s="2"/>
      <c r="N3" s="2"/>
      <c r="O3" s="2"/>
      <c r="P3" s="2"/>
      <c r="Q3" s="2"/>
      <c r="R3" s="2"/>
      <c r="S3" s="2"/>
      <c r="T3" s="2"/>
      <c r="U3" s="2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44" ht="13.5" customHeight="1"/>
    <row r="5" spans="1:44" ht="13.5" customHeight="1">
      <c r="A5" s="4"/>
      <c r="B5" s="189" t="s">
        <v>0</v>
      </c>
      <c r="C5" s="190"/>
      <c r="D5" s="190"/>
      <c r="E5" s="190"/>
      <c r="F5" s="190"/>
      <c r="G5" s="190"/>
      <c r="H5" s="190"/>
      <c r="I5" s="191"/>
      <c r="J5" s="4"/>
      <c r="K5" s="4"/>
      <c r="L5" s="189" t="s">
        <v>1</v>
      </c>
      <c r="M5" s="190"/>
      <c r="N5" s="190"/>
      <c r="O5" s="190"/>
      <c r="P5" s="190"/>
      <c r="Q5" s="190"/>
      <c r="R5" s="190"/>
      <c r="S5" s="191"/>
      <c r="T5" s="4"/>
      <c r="U5" s="4"/>
      <c r="V5" s="189" t="s">
        <v>2</v>
      </c>
      <c r="W5" s="190"/>
      <c r="X5" s="190"/>
      <c r="Y5" s="190"/>
      <c r="Z5" s="190"/>
      <c r="AA5" s="190"/>
      <c r="AB5" s="190"/>
      <c r="AC5" s="191"/>
      <c r="AD5" s="4"/>
      <c r="AE5" s="4"/>
      <c r="AF5" s="189" t="s">
        <v>3</v>
      </c>
      <c r="AG5" s="190"/>
      <c r="AH5" s="190"/>
      <c r="AI5" s="190"/>
      <c r="AJ5" s="190"/>
      <c r="AK5" s="190"/>
      <c r="AL5" s="190"/>
      <c r="AM5" s="191"/>
      <c r="AR5" s="5"/>
    </row>
    <row r="6" spans="1:44" ht="13.5" customHeight="1">
      <c r="A6" s="4"/>
      <c r="B6" s="192"/>
      <c r="C6" s="193"/>
      <c r="D6" s="193"/>
      <c r="E6" s="193"/>
      <c r="F6" s="193"/>
      <c r="G6" s="193"/>
      <c r="H6" s="193"/>
      <c r="I6" s="194"/>
      <c r="J6" s="4"/>
      <c r="K6" s="4"/>
      <c r="L6" s="192"/>
      <c r="M6" s="193"/>
      <c r="N6" s="193"/>
      <c r="O6" s="193"/>
      <c r="P6" s="193"/>
      <c r="Q6" s="193"/>
      <c r="R6" s="193"/>
      <c r="S6" s="194"/>
      <c r="T6" s="4"/>
      <c r="U6" s="4"/>
      <c r="V6" s="192"/>
      <c r="W6" s="193"/>
      <c r="X6" s="193"/>
      <c r="Y6" s="193"/>
      <c r="Z6" s="193"/>
      <c r="AA6" s="193"/>
      <c r="AB6" s="193"/>
      <c r="AC6" s="194"/>
      <c r="AD6" s="4"/>
      <c r="AE6" s="4"/>
      <c r="AF6" s="192"/>
      <c r="AG6" s="193"/>
      <c r="AH6" s="193"/>
      <c r="AI6" s="193"/>
      <c r="AJ6" s="193"/>
      <c r="AK6" s="193"/>
      <c r="AL6" s="193"/>
      <c r="AM6" s="194"/>
    </row>
    <row r="7" spans="1:44" ht="13.5" customHeight="1">
      <c r="A7" s="4"/>
      <c r="B7" s="142" t="s">
        <v>5</v>
      </c>
      <c r="C7" s="195"/>
      <c r="D7" s="144" t="s">
        <v>6</v>
      </c>
      <c r="E7" s="196"/>
      <c r="F7" s="144" t="s">
        <v>7</v>
      </c>
      <c r="G7" s="196"/>
      <c r="H7" s="142" t="s">
        <v>8</v>
      </c>
      <c r="I7" s="143"/>
      <c r="J7" s="6"/>
      <c r="K7" s="6"/>
      <c r="L7" s="142" t="s">
        <v>9</v>
      </c>
      <c r="M7" s="143"/>
      <c r="N7" s="144" t="s">
        <v>10</v>
      </c>
      <c r="O7" s="145"/>
      <c r="P7" s="144" t="s">
        <v>11</v>
      </c>
      <c r="Q7" s="145"/>
      <c r="R7" s="142" t="s">
        <v>12</v>
      </c>
      <c r="S7" s="143"/>
      <c r="T7" s="6"/>
      <c r="U7" s="6"/>
      <c r="V7" s="144" t="s">
        <v>13</v>
      </c>
      <c r="W7" s="145"/>
      <c r="X7" s="142" t="s">
        <v>14</v>
      </c>
      <c r="Y7" s="143"/>
      <c r="Z7" s="142" t="s">
        <v>15</v>
      </c>
      <c r="AA7" s="143"/>
      <c r="AB7" s="142" t="s">
        <v>16</v>
      </c>
      <c r="AC7" s="143"/>
      <c r="AD7" s="6"/>
      <c r="AE7" s="6"/>
      <c r="AF7" s="142" t="s">
        <v>17</v>
      </c>
      <c r="AG7" s="143"/>
      <c r="AH7" s="144" t="s">
        <v>18</v>
      </c>
      <c r="AI7" s="145"/>
      <c r="AJ7" s="144" t="s">
        <v>19</v>
      </c>
      <c r="AK7" s="145"/>
      <c r="AL7" s="144" t="s">
        <v>20</v>
      </c>
      <c r="AM7" s="145"/>
    </row>
    <row r="8" spans="1:44" ht="16.5" customHeight="1">
      <c r="A8" s="4"/>
      <c r="B8" s="159" t="s">
        <v>63</v>
      </c>
      <c r="C8" s="160"/>
      <c r="D8" s="171" t="s">
        <v>88</v>
      </c>
      <c r="E8" s="206"/>
      <c r="F8" s="171" t="s">
        <v>91</v>
      </c>
      <c r="G8" s="160"/>
      <c r="H8" s="209" t="s">
        <v>61</v>
      </c>
      <c r="I8" s="166"/>
      <c r="J8" s="7"/>
      <c r="K8" s="7"/>
      <c r="L8" s="159" t="s">
        <v>84</v>
      </c>
      <c r="M8" s="160"/>
      <c r="N8" s="180" t="s">
        <v>62</v>
      </c>
      <c r="O8" s="181"/>
      <c r="P8" s="171" t="s">
        <v>60</v>
      </c>
      <c r="Q8" s="160"/>
      <c r="R8" s="197" t="s">
        <v>87</v>
      </c>
      <c r="S8" s="160"/>
      <c r="T8" s="7"/>
      <c r="U8" s="7"/>
      <c r="V8" s="200" t="s">
        <v>90</v>
      </c>
      <c r="W8" s="201"/>
      <c r="X8" s="174" t="s">
        <v>59</v>
      </c>
      <c r="Y8" s="175"/>
      <c r="Z8" s="171" t="s">
        <v>86</v>
      </c>
      <c r="AA8" s="160"/>
      <c r="AB8" s="159" t="s">
        <v>75</v>
      </c>
      <c r="AC8" s="160"/>
      <c r="AD8" s="7"/>
      <c r="AE8" s="7"/>
      <c r="AF8" s="159" t="s">
        <v>89</v>
      </c>
      <c r="AG8" s="160"/>
      <c r="AH8" s="180" t="s">
        <v>85</v>
      </c>
      <c r="AI8" s="181"/>
      <c r="AJ8" s="165" t="s">
        <v>83</v>
      </c>
      <c r="AK8" s="166"/>
      <c r="AL8" s="186" t="s">
        <v>74</v>
      </c>
      <c r="AM8" s="166"/>
    </row>
    <row r="9" spans="1:44" ht="16.5" customHeight="1">
      <c r="A9" s="4"/>
      <c r="B9" s="161"/>
      <c r="C9" s="162"/>
      <c r="D9" s="172"/>
      <c r="E9" s="207"/>
      <c r="F9" s="172"/>
      <c r="G9" s="162"/>
      <c r="H9" s="210"/>
      <c r="I9" s="168"/>
      <c r="J9" s="7"/>
      <c r="K9" s="7"/>
      <c r="L9" s="161"/>
      <c r="M9" s="162"/>
      <c r="N9" s="182"/>
      <c r="O9" s="183"/>
      <c r="P9" s="172"/>
      <c r="Q9" s="162"/>
      <c r="R9" s="198"/>
      <c r="S9" s="162"/>
      <c r="T9" s="7"/>
      <c r="U9" s="7"/>
      <c r="V9" s="202"/>
      <c r="W9" s="203"/>
      <c r="X9" s="176"/>
      <c r="Y9" s="177"/>
      <c r="Z9" s="172"/>
      <c r="AA9" s="162"/>
      <c r="AB9" s="161"/>
      <c r="AC9" s="162"/>
      <c r="AD9" s="7"/>
      <c r="AE9" s="7"/>
      <c r="AF9" s="161"/>
      <c r="AG9" s="162"/>
      <c r="AH9" s="182"/>
      <c r="AI9" s="183"/>
      <c r="AJ9" s="167"/>
      <c r="AK9" s="168"/>
      <c r="AL9" s="187"/>
      <c r="AM9" s="168"/>
    </row>
    <row r="10" spans="1:44" ht="16.5" customHeight="1">
      <c r="A10" s="4"/>
      <c r="B10" s="161"/>
      <c r="C10" s="162"/>
      <c r="D10" s="172"/>
      <c r="E10" s="207"/>
      <c r="F10" s="172"/>
      <c r="G10" s="162"/>
      <c r="H10" s="210"/>
      <c r="I10" s="168"/>
      <c r="J10" s="7"/>
      <c r="K10" s="7"/>
      <c r="L10" s="161"/>
      <c r="M10" s="162"/>
      <c r="N10" s="182"/>
      <c r="O10" s="183"/>
      <c r="P10" s="172"/>
      <c r="Q10" s="162"/>
      <c r="R10" s="198"/>
      <c r="S10" s="162"/>
      <c r="T10" s="7"/>
      <c r="U10" s="7"/>
      <c r="V10" s="202"/>
      <c r="W10" s="203"/>
      <c r="X10" s="176"/>
      <c r="Y10" s="177"/>
      <c r="Z10" s="172"/>
      <c r="AA10" s="162"/>
      <c r="AB10" s="161"/>
      <c r="AC10" s="162"/>
      <c r="AD10" s="7"/>
      <c r="AE10" s="7"/>
      <c r="AF10" s="161"/>
      <c r="AG10" s="162"/>
      <c r="AH10" s="182"/>
      <c r="AI10" s="183"/>
      <c r="AJ10" s="167"/>
      <c r="AK10" s="168"/>
      <c r="AL10" s="187"/>
      <c r="AM10" s="168"/>
    </row>
    <row r="11" spans="1:44" ht="16.5" customHeight="1">
      <c r="A11" s="4"/>
      <c r="B11" s="161"/>
      <c r="C11" s="162"/>
      <c r="D11" s="172"/>
      <c r="E11" s="207"/>
      <c r="F11" s="172"/>
      <c r="G11" s="162"/>
      <c r="H11" s="210"/>
      <c r="I11" s="168"/>
      <c r="J11" s="7"/>
      <c r="K11" s="7"/>
      <c r="L11" s="161"/>
      <c r="M11" s="162"/>
      <c r="N11" s="182"/>
      <c r="O11" s="183"/>
      <c r="P11" s="172"/>
      <c r="Q11" s="162"/>
      <c r="R11" s="198"/>
      <c r="S11" s="162"/>
      <c r="T11" s="7"/>
      <c r="U11" s="7"/>
      <c r="V11" s="202"/>
      <c r="W11" s="203"/>
      <c r="X11" s="176"/>
      <c r="Y11" s="177"/>
      <c r="Z11" s="172"/>
      <c r="AA11" s="162"/>
      <c r="AB11" s="161"/>
      <c r="AC11" s="162"/>
      <c r="AD11" s="7"/>
      <c r="AE11" s="7"/>
      <c r="AF11" s="161"/>
      <c r="AG11" s="162"/>
      <c r="AH11" s="182"/>
      <c r="AI11" s="183"/>
      <c r="AJ11" s="167"/>
      <c r="AK11" s="168"/>
      <c r="AL11" s="187"/>
      <c r="AM11" s="168"/>
    </row>
    <row r="12" spans="1:44" ht="16.5" customHeight="1">
      <c r="A12" s="4"/>
      <c r="B12" s="161"/>
      <c r="C12" s="162"/>
      <c r="D12" s="172"/>
      <c r="E12" s="207"/>
      <c r="F12" s="172"/>
      <c r="G12" s="162"/>
      <c r="H12" s="210"/>
      <c r="I12" s="168"/>
      <c r="J12" s="7"/>
      <c r="K12" s="7"/>
      <c r="L12" s="161"/>
      <c r="M12" s="162"/>
      <c r="N12" s="182"/>
      <c r="O12" s="183"/>
      <c r="P12" s="172"/>
      <c r="Q12" s="162"/>
      <c r="R12" s="198"/>
      <c r="S12" s="162"/>
      <c r="T12" s="7"/>
      <c r="U12" s="7"/>
      <c r="V12" s="202"/>
      <c r="W12" s="203"/>
      <c r="X12" s="176"/>
      <c r="Y12" s="177"/>
      <c r="Z12" s="172"/>
      <c r="AA12" s="162"/>
      <c r="AB12" s="161"/>
      <c r="AC12" s="162"/>
      <c r="AD12" s="7"/>
      <c r="AE12" s="7"/>
      <c r="AF12" s="161"/>
      <c r="AG12" s="162"/>
      <c r="AH12" s="182"/>
      <c r="AI12" s="183"/>
      <c r="AJ12" s="167"/>
      <c r="AK12" s="168"/>
      <c r="AL12" s="187"/>
      <c r="AM12" s="168"/>
    </row>
    <row r="13" spans="1:44" ht="22.5" customHeight="1">
      <c r="A13" s="4"/>
      <c r="B13" s="163"/>
      <c r="C13" s="164"/>
      <c r="D13" s="173"/>
      <c r="E13" s="208"/>
      <c r="F13" s="173"/>
      <c r="G13" s="164"/>
      <c r="H13" s="211"/>
      <c r="I13" s="170"/>
      <c r="J13" s="8"/>
      <c r="K13" s="8"/>
      <c r="L13" s="163"/>
      <c r="M13" s="164"/>
      <c r="N13" s="184"/>
      <c r="O13" s="185"/>
      <c r="P13" s="173"/>
      <c r="Q13" s="164"/>
      <c r="R13" s="199"/>
      <c r="S13" s="164"/>
      <c r="T13" s="8"/>
      <c r="U13" s="8"/>
      <c r="V13" s="204"/>
      <c r="W13" s="205"/>
      <c r="X13" s="178"/>
      <c r="Y13" s="179"/>
      <c r="Z13" s="173"/>
      <c r="AA13" s="164"/>
      <c r="AB13" s="163"/>
      <c r="AC13" s="164"/>
      <c r="AD13" s="8"/>
      <c r="AE13" s="8"/>
      <c r="AF13" s="163"/>
      <c r="AG13" s="164"/>
      <c r="AH13" s="184"/>
      <c r="AI13" s="185"/>
      <c r="AJ13" s="169"/>
      <c r="AK13" s="170"/>
      <c r="AL13" s="188"/>
      <c r="AM13" s="170"/>
    </row>
    <row r="14" spans="1:44" ht="45" customHeight="1">
      <c r="A14" s="4"/>
      <c r="B14" s="9" t="s">
        <v>66</v>
      </c>
      <c r="C14" s="10" t="s">
        <v>64</v>
      </c>
      <c r="D14" s="9" t="s">
        <v>67</v>
      </c>
      <c r="E14" s="10" t="s">
        <v>65</v>
      </c>
      <c r="F14" s="9" t="s">
        <v>67</v>
      </c>
      <c r="G14" s="10" t="s">
        <v>68</v>
      </c>
      <c r="H14" s="9" t="s">
        <v>66</v>
      </c>
      <c r="I14" s="10" t="s">
        <v>69</v>
      </c>
      <c r="J14" s="11"/>
      <c r="K14" s="11"/>
      <c r="L14" s="9" t="s">
        <v>66</v>
      </c>
      <c r="M14" s="10" t="s">
        <v>70</v>
      </c>
      <c r="N14" s="9" t="s">
        <v>67</v>
      </c>
      <c r="O14" s="10" t="s">
        <v>73</v>
      </c>
      <c r="P14" s="9" t="s">
        <v>67</v>
      </c>
      <c r="Q14" s="10" t="s">
        <v>71</v>
      </c>
      <c r="R14" s="9" t="s">
        <v>66</v>
      </c>
      <c r="S14" s="10" t="s">
        <v>72</v>
      </c>
      <c r="T14" s="11"/>
      <c r="U14" s="11"/>
      <c r="V14" s="9" t="s">
        <v>66</v>
      </c>
      <c r="W14" s="10" t="s">
        <v>68</v>
      </c>
      <c r="X14" s="9" t="s">
        <v>67</v>
      </c>
      <c r="Y14" s="10" t="s">
        <v>69</v>
      </c>
      <c r="Z14" s="9" t="s">
        <v>67</v>
      </c>
      <c r="AA14" s="10" t="s">
        <v>72</v>
      </c>
      <c r="AB14" s="9" t="s">
        <v>66</v>
      </c>
      <c r="AC14" s="10" t="s">
        <v>71</v>
      </c>
      <c r="AD14" s="11"/>
      <c r="AE14" s="11"/>
      <c r="AF14" s="9" t="s">
        <v>66</v>
      </c>
      <c r="AG14" s="10" t="s">
        <v>73</v>
      </c>
      <c r="AH14" s="9" t="s">
        <v>67</v>
      </c>
      <c r="AI14" s="10" t="s">
        <v>70</v>
      </c>
      <c r="AJ14" s="9" t="s">
        <v>67</v>
      </c>
      <c r="AK14" s="10" t="s">
        <v>64</v>
      </c>
      <c r="AL14" s="9" t="s">
        <v>66</v>
      </c>
      <c r="AM14" s="10" t="s">
        <v>65</v>
      </c>
    </row>
    <row r="15" spans="1:44" ht="30.75" customHeight="1">
      <c r="A15" s="4"/>
      <c r="B15" s="12"/>
      <c r="C15" s="12"/>
      <c r="D15" s="12"/>
      <c r="E15" s="12"/>
      <c r="F15" s="12"/>
      <c r="G15" s="12"/>
      <c r="H15" s="12"/>
      <c r="I15" s="12"/>
      <c r="J15" s="4"/>
      <c r="K15" s="4"/>
      <c r="L15" s="12"/>
      <c r="M15" s="12"/>
      <c r="N15" s="12"/>
      <c r="O15" s="12"/>
      <c r="P15" s="12"/>
      <c r="Q15" s="12"/>
      <c r="R15" s="12"/>
      <c r="S15" s="12"/>
      <c r="T15" s="4"/>
      <c r="U15" s="4"/>
      <c r="V15" s="12"/>
      <c r="W15" s="12"/>
      <c r="X15" s="12"/>
      <c r="Y15" s="12"/>
      <c r="Z15" s="12"/>
      <c r="AA15" s="12"/>
      <c r="AB15" s="12"/>
      <c r="AC15" s="12"/>
      <c r="AD15" s="4"/>
      <c r="AE15" s="4"/>
      <c r="AF15" s="12"/>
      <c r="AG15" s="12"/>
      <c r="AH15" s="12"/>
      <c r="AI15" s="12"/>
      <c r="AJ15" s="12"/>
      <c r="AK15" s="12"/>
      <c r="AL15" s="12"/>
      <c r="AM15" s="12"/>
    </row>
    <row r="16" spans="1:44" ht="14.25" customHeight="1">
      <c r="A16" s="4"/>
      <c r="B16" s="12"/>
      <c r="C16" s="12"/>
      <c r="D16" s="12"/>
      <c r="E16" s="12"/>
      <c r="F16" s="12"/>
      <c r="G16" s="12"/>
      <c r="H16" s="12"/>
      <c r="I16" s="12"/>
      <c r="J16" s="4"/>
      <c r="K16" s="4"/>
      <c r="L16" s="12"/>
      <c r="M16" s="12"/>
      <c r="N16" s="12"/>
      <c r="O16" s="12"/>
      <c r="P16" s="12"/>
      <c r="Q16" s="12"/>
      <c r="R16" s="12"/>
      <c r="S16" s="12"/>
      <c r="T16" s="4"/>
      <c r="U16" s="4"/>
      <c r="V16" s="12"/>
      <c r="W16" s="12"/>
      <c r="X16" s="12"/>
      <c r="Y16" s="12"/>
      <c r="Z16" s="12"/>
      <c r="AA16" s="158" t="s">
        <v>57</v>
      </c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</row>
    <row r="17" spans="1:48" ht="15.75" customHeight="1">
      <c r="A17" s="4"/>
      <c r="B17" s="12"/>
      <c r="C17" s="12"/>
      <c r="D17" s="12"/>
      <c r="E17" s="12"/>
      <c r="F17" s="12"/>
      <c r="G17" s="12"/>
      <c r="H17" s="12"/>
      <c r="I17" s="12"/>
      <c r="J17" s="4"/>
      <c r="K17" s="4"/>
      <c r="L17" s="12"/>
      <c r="M17" s="12"/>
      <c r="N17" s="12"/>
      <c r="O17" s="12"/>
      <c r="P17" s="12"/>
      <c r="Q17" s="12"/>
      <c r="R17" s="12"/>
      <c r="S17" s="12"/>
      <c r="T17" s="4"/>
      <c r="U17" s="4"/>
      <c r="V17" s="12"/>
      <c r="W17" s="12"/>
      <c r="X17" s="12"/>
      <c r="Y17" s="12"/>
      <c r="Z17" s="12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</row>
    <row r="18" spans="1:48" ht="14.25" customHeight="1">
      <c r="A18" s="129"/>
      <c r="B18" s="129"/>
      <c r="C18" s="129"/>
      <c r="D18" s="129"/>
      <c r="E18" s="130"/>
      <c r="F18" s="129"/>
      <c r="G18" s="129"/>
      <c r="H18" s="129"/>
      <c r="I18" s="4"/>
      <c r="J18" s="131" t="s">
        <v>26</v>
      </c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I18" s="13"/>
      <c r="AJ18" s="14"/>
      <c r="AK18" s="14"/>
      <c r="AL18" s="14"/>
      <c r="AM18" s="14"/>
      <c r="AN18" s="15"/>
    </row>
    <row r="19" spans="1:48" ht="14.25" customHeight="1">
      <c r="A19" s="16"/>
      <c r="B19" s="16"/>
      <c r="C19" s="129"/>
      <c r="D19" s="129"/>
      <c r="E19" s="130"/>
      <c r="F19" s="129"/>
      <c r="G19" s="129"/>
      <c r="H19" s="129"/>
      <c r="I19" s="4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Q19" s="13"/>
      <c r="AR19" s="14"/>
      <c r="AS19" s="14"/>
      <c r="AT19" s="14"/>
      <c r="AU19" s="14"/>
      <c r="AV19" s="15"/>
    </row>
    <row r="20" spans="1:48" ht="14.25" customHeight="1">
      <c r="A20" s="16"/>
      <c r="B20" s="16"/>
      <c r="C20" s="129"/>
      <c r="D20" s="129"/>
      <c r="E20" s="130"/>
      <c r="F20" s="129"/>
      <c r="G20" s="129"/>
      <c r="H20" s="129"/>
      <c r="I20" s="4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Q20" s="13"/>
      <c r="AR20" s="14"/>
      <c r="AS20" s="14"/>
      <c r="AT20" s="14"/>
      <c r="AU20" s="14"/>
      <c r="AV20" s="15"/>
    </row>
    <row r="21" spans="1:48" ht="12.75" customHeight="1">
      <c r="A21" s="16"/>
      <c r="B21" s="16"/>
      <c r="C21" s="129"/>
      <c r="D21" s="129"/>
      <c r="E21" s="130"/>
      <c r="F21" s="129"/>
      <c r="G21" s="129"/>
      <c r="H21" s="129"/>
      <c r="I21" s="17"/>
      <c r="J21" s="17"/>
      <c r="K21" s="18"/>
      <c r="L21" s="18"/>
      <c r="M21" s="18"/>
      <c r="N21" s="18"/>
      <c r="O21" s="18"/>
      <c r="P21" s="18"/>
      <c r="Q21" s="18"/>
      <c r="R21" s="18"/>
      <c r="S21" s="18"/>
      <c r="T21" s="19"/>
      <c r="U21" s="18"/>
      <c r="V21" s="18"/>
      <c r="W21" s="18"/>
      <c r="X21" s="18"/>
      <c r="Y21" s="18"/>
      <c r="Z21" s="18"/>
      <c r="AA21" s="18"/>
      <c r="AB21" s="16"/>
      <c r="AC21" s="16"/>
      <c r="AD21" s="16"/>
      <c r="AE21" s="16"/>
      <c r="AQ21" s="13"/>
      <c r="AR21" s="14"/>
      <c r="AS21" s="14"/>
      <c r="AT21" s="14"/>
      <c r="AU21" s="14"/>
      <c r="AV21" s="15"/>
    </row>
    <row r="22" spans="1:48" ht="12.75" customHeight="1">
      <c r="A22" s="20"/>
      <c r="B22" s="20"/>
      <c r="C22" s="129"/>
      <c r="D22" s="129"/>
      <c r="E22" s="130"/>
      <c r="F22" s="129"/>
      <c r="G22" s="129"/>
      <c r="H22" s="129"/>
      <c r="I22" s="21"/>
      <c r="J22" s="22"/>
      <c r="K22" s="21"/>
      <c r="L22" s="21"/>
      <c r="M22" s="21"/>
      <c r="N22" s="21"/>
      <c r="O22" s="21"/>
      <c r="P22" s="21"/>
      <c r="Q22" s="132"/>
      <c r="R22" s="132"/>
      <c r="S22" s="132"/>
      <c r="T22" s="132"/>
      <c r="U22" s="132"/>
      <c r="V22" s="132"/>
      <c r="W22" s="132"/>
      <c r="X22" s="132"/>
      <c r="Y22" s="20"/>
      <c r="Z22" s="20"/>
      <c r="AA22" s="20"/>
      <c r="AB22" s="23"/>
      <c r="AC22" s="23"/>
      <c r="AD22" s="24"/>
      <c r="AE22" s="20"/>
      <c r="AQ22" s="13"/>
      <c r="AR22" s="14"/>
      <c r="AS22" s="14"/>
      <c r="AT22" s="14"/>
      <c r="AU22" s="14"/>
      <c r="AV22" s="15"/>
    </row>
    <row r="23" spans="1:48" ht="12.75" customHeight="1">
      <c r="A23" s="4"/>
      <c r="B23" s="4"/>
      <c r="C23" s="17"/>
      <c r="D23" s="17"/>
      <c r="E23" s="21"/>
      <c r="F23" s="25"/>
      <c r="G23" s="25"/>
      <c r="H23" s="25"/>
      <c r="I23" s="25"/>
      <c r="J23" s="26"/>
      <c r="K23" s="25"/>
      <c r="L23" s="25"/>
      <c r="M23" s="25"/>
      <c r="N23" s="25"/>
      <c r="O23" s="25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5"/>
      <c r="AA23" s="25"/>
      <c r="AB23" s="25"/>
      <c r="AC23" s="25"/>
      <c r="AD23" s="26"/>
      <c r="AE23" s="25"/>
      <c r="AF23" s="25"/>
      <c r="AG23" s="25"/>
      <c r="AH23" s="25"/>
      <c r="AQ23" s="13"/>
      <c r="AR23" s="14"/>
      <c r="AS23" s="14"/>
      <c r="AT23" s="14"/>
      <c r="AU23" s="14"/>
    </row>
    <row r="24" spans="1:48" ht="12.75" customHeight="1">
      <c r="A24" s="4"/>
      <c r="B24" s="4"/>
      <c r="C24" s="17"/>
      <c r="D24" s="17"/>
      <c r="E24" s="22"/>
      <c r="F24" s="21"/>
      <c r="G24" s="21"/>
      <c r="H24" s="132"/>
      <c r="I24" s="132"/>
      <c r="J24" s="132"/>
      <c r="K24" s="132"/>
      <c r="L24" s="132"/>
      <c r="M24" s="132"/>
      <c r="N24" s="21"/>
      <c r="O24" s="22"/>
      <c r="P24" s="21"/>
      <c r="Q24" s="21"/>
      <c r="R24" s="21"/>
      <c r="S24" s="21"/>
      <c r="T24" s="21"/>
      <c r="U24" s="21"/>
      <c r="V24" s="21"/>
      <c r="W24" s="21"/>
      <c r="X24" s="21"/>
      <c r="Y24" s="22"/>
      <c r="Z24" s="21"/>
      <c r="AA24" s="21"/>
      <c r="AB24" s="132"/>
      <c r="AC24" s="132"/>
      <c r="AD24" s="132"/>
      <c r="AE24" s="132"/>
      <c r="AF24" s="132"/>
      <c r="AG24" s="132"/>
      <c r="AH24" s="20"/>
      <c r="AI24" s="24"/>
      <c r="AR24" s="14"/>
      <c r="AS24" s="14"/>
      <c r="AT24" s="14"/>
      <c r="AU24" s="14"/>
    </row>
    <row r="25" spans="1:48" ht="12.75" customHeight="1">
      <c r="A25" s="4"/>
      <c r="B25" s="4"/>
      <c r="C25" s="17"/>
      <c r="D25" s="18"/>
      <c r="E25" s="26"/>
      <c r="F25" s="25"/>
      <c r="G25" s="25"/>
      <c r="H25" s="133"/>
      <c r="I25" s="133"/>
      <c r="J25" s="133"/>
      <c r="K25" s="133"/>
      <c r="L25" s="133"/>
      <c r="M25" s="133"/>
      <c r="N25" s="21"/>
      <c r="O25" s="22"/>
      <c r="P25" s="21"/>
      <c r="Q25" s="21"/>
      <c r="R25" s="20"/>
      <c r="S25" s="20"/>
      <c r="T25" s="20"/>
      <c r="U25" s="20"/>
      <c r="V25" s="20"/>
      <c r="W25" s="20"/>
      <c r="X25" s="25"/>
      <c r="Y25" s="26"/>
      <c r="Z25" s="20"/>
      <c r="AA25" s="20"/>
      <c r="AB25" s="133"/>
      <c r="AC25" s="133"/>
      <c r="AD25" s="133"/>
      <c r="AE25" s="133"/>
      <c r="AF25" s="133"/>
      <c r="AG25" s="133"/>
      <c r="AH25" s="20"/>
      <c r="AI25" s="22"/>
      <c r="AJ25" s="20"/>
      <c r="AK25" s="20"/>
      <c r="AL25" s="20"/>
      <c r="AM25" s="4"/>
    </row>
    <row r="26" spans="1:48" ht="12.75" customHeight="1">
      <c r="A26" s="4"/>
      <c r="B26" s="17"/>
      <c r="C26" s="27"/>
      <c r="D26" s="138"/>
      <c r="E26" s="132"/>
      <c r="F26" s="132"/>
      <c r="G26" s="139"/>
      <c r="H26" s="21"/>
      <c r="I26" s="21"/>
      <c r="J26" s="21"/>
      <c r="K26" s="21"/>
      <c r="L26" s="21"/>
      <c r="M26" s="22"/>
      <c r="N26" s="138"/>
      <c r="O26" s="132"/>
      <c r="P26" s="132"/>
      <c r="Q26" s="139"/>
      <c r="R26" s="20"/>
      <c r="S26" s="20"/>
      <c r="T26" s="20"/>
      <c r="U26" s="20"/>
      <c r="V26" s="20"/>
      <c r="W26" s="22"/>
      <c r="X26" s="138"/>
      <c r="Y26" s="132"/>
      <c r="Z26" s="132"/>
      <c r="AA26" s="139"/>
      <c r="AB26" s="20"/>
      <c r="AC26" s="20"/>
      <c r="AD26" s="20"/>
      <c r="AE26" s="20"/>
      <c r="AF26" s="20"/>
      <c r="AG26" s="22"/>
      <c r="AH26" s="138"/>
      <c r="AI26" s="132"/>
      <c r="AJ26" s="132"/>
      <c r="AK26" s="139"/>
      <c r="AL26" s="20"/>
      <c r="AM26" s="4"/>
    </row>
    <row r="27" spans="1:48" ht="12.75" customHeight="1">
      <c r="A27" s="4"/>
      <c r="B27" s="4"/>
      <c r="C27" s="27"/>
      <c r="D27" s="140"/>
      <c r="E27" s="133"/>
      <c r="F27" s="133"/>
      <c r="G27" s="141"/>
      <c r="H27" s="20"/>
      <c r="I27" s="20"/>
      <c r="J27" s="20"/>
      <c r="K27" s="20"/>
      <c r="L27" s="20"/>
      <c r="M27" s="22"/>
      <c r="N27" s="140"/>
      <c r="O27" s="133"/>
      <c r="P27" s="133"/>
      <c r="Q27" s="141"/>
      <c r="R27" s="20"/>
      <c r="S27" s="20"/>
      <c r="T27" s="20"/>
      <c r="U27" s="20"/>
      <c r="V27" s="20"/>
      <c r="W27" s="22"/>
      <c r="X27" s="140"/>
      <c r="Y27" s="133"/>
      <c r="Z27" s="133"/>
      <c r="AA27" s="141"/>
      <c r="AB27" s="20"/>
      <c r="AC27" s="20"/>
      <c r="AD27" s="20"/>
      <c r="AE27" s="20"/>
      <c r="AF27" s="20"/>
      <c r="AG27" s="22"/>
      <c r="AH27" s="140"/>
      <c r="AI27" s="133"/>
      <c r="AJ27" s="133"/>
      <c r="AK27" s="141"/>
      <c r="AL27" s="20"/>
      <c r="AM27" s="4"/>
    </row>
    <row r="28" spans="1:48" ht="13.5" customHeight="1">
      <c r="A28" s="4"/>
      <c r="B28" s="4"/>
      <c r="C28" s="142"/>
      <c r="D28" s="143"/>
      <c r="E28" s="20"/>
      <c r="F28" s="20"/>
      <c r="G28" s="144"/>
      <c r="H28" s="145"/>
      <c r="I28" s="20"/>
      <c r="J28" s="20"/>
      <c r="K28" s="20"/>
      <c r="L28" s="20"/>
      <c r="M28" s="144"/>
      <c r="N28" s="145"/>
      <c r="O28" s="20"/>
      <c r="P28" s="20"/>
      <c r="Q28" s="144"/>
      <c r="R28" s="145"/>
      <c r="S28" s="20"/>
      <c r="T28" s="20"/>
      <c r="U28" s="20"/>
      <c r="V28" s="20"/>
      <c r="W28" s="144"/>
      <c r="X28" s="145"/>
      <c r="Y28" s="20"/>
      <c r="Z28" s="20"/>
      <c r="AA28" s="144"/>
      <c r="AB28" s="145"/>
      <c r="AC28" s="20"/>
      <c r="AD28" s="20"/>
      <c r="AE28" s="20"/>
      <c r="AF28" s="20"/>
      <c r="AG28" s="144"/>
      <c r="AH28" s="145"/>
      <c r="AI28" s="20"/>
      <c r="AJ28" s="20"/>
      <c r="AK28" s="144"/>
      <c r="AL28" s="145"/>
      <c r="AM28" s="4"/>
    </row>
    <row r="29" spans="1:48" ht="13.5" customHeight="1">
      <c r="A29" s="4"/>
      <c r="B29" s="4"/>
      <c r="C29" s="134" t="s">
        <v>29</v>
      </c>
      <c r="D29" s="135"/>
      <c r="E29" s="20"/>
      <c r="F29" s="20"/>
      <c r="G29" s="134" t="s">
        <v>30</v>
      </c>
      <c r="H29" s="135"/>
      <c r="I29" s="20"/>
      <c r="J29" s="20"/>
      <c r="K29" s="20"/>
      <c r="L29" s="20"/>
      <c r="M29" s="134" t="s">
        <v>43</v>
      </c>
      <c r="N29" s="135"/>
      <c r="O29" s="20"/>
      <c r="P29" s="20"/>
      <c r="Q29" s="134" t="s">
        <v>44</v>
      </c>
      <c r="R29" s="135"/>
      <c r="S29" s="20"/>
      <c r="T29" s="20"/>
      <c r="U29" s="20"/>
      <c r="V29" s="20"/>
      <c r="W29" s="134" t="s">
        <v>45</v>
      </c>
      <c r="X29" s="135"/>
      <c r="Y29" s="20"/>
      <c r="Z29" s="20"/>
      <c r="AA29" s="134" t="s">
        <v>46</v>
      </c>
      <c r="AB29" s="135"/>
      <c r="AC29" s="20"/>
      <c r="AD29" s="20"/>
      <c r="AE29" s="20"/>
      <c r="AF29" s="20"/>
      <c r="AG29" s="134" t="s">
        <v>31</v>
      </c>
      <c r="AH29" s="135"/>
      <c r="AI29" s="20"/>
      <c r="AJ29" s="20"/>
      <c r="AK29" s="134" t="s">
        <v>32</v>
      </c>
      <c r="AL29" s="135"/>
      <c r="AM29" s="4"/>
    </row>
    <row r="30" spans="1:48">
      <c r="A30" s="4"/>
      <c r="B30" s="4"/>
      <c r="C30" s="134"/>
      <c r="D30" s="135"/>
      <c r="E30" s="20"/>
      <c r="F30" s="20"/>
      <c r="G30" s="134"/>
      <c r="H30" s="135"/>
      <c r="I30" s="20"/>
      <c r="J30" s="20"/>
      <c r="K30" s="20"/>
      <c r="L30" s="20"/>
      <c r="M30" s="134"/>
      <c r="N30" s="135"/>
      <c r="O30" s="20"/>
      <c r="P30" s="20"/>
      <c r="Q30" s="134"/>
      <c r="R30" s="135"/>
      <c r="S30" s="20"/>
      <c r="T30" s="20"/>
      <c r="U30" s="20"/>
      <c r="V30" s="20"/>
      <c r="W30" s="134"/>
      <c r="X30" s="135"/>
      <c r="Y30" s="20"/>
      <c r="Z30" s="20"/>
      <c r="AA30" s="134"/>
      <c r="AB30" s="135"/>
      <c r="AC30" s="20"/>
      <c r="AD30" s="20"/>
      <c r="AE30" s="20"/>
      <c r="AF30" s="20"/>
      <c r="AG30" s="134"/>
      <c r="AH30" s="135"/>
      <c r="AI30" s="20"/>
      <c r="AJ30" s="20"/>
      <c r="AK30" s="134"/>
      <c r="AL30" s="135"/>
      <c r="AM30" s="4"/>
    </row>
    <row r="31" spans="1:48" ht="13.5" customHeight="1">
      <c r="A31" s="4"/>
      <c r="B31" s="4"/>
      <c r="C31" s="134"/>
      <c r="D31" s="135"/>
      <c r="E31" s="20"/>
      <c r="F31" s="20"/>
      <c r="G31" s="134"/>
      <c r="H31" s="135"/>
      <c r="I31" s="20"/>
      <c r="J31" s="20"/>
      <c r="K31" s="20"/>
      <c r="L31" s="20"/>
      <c r="M31" s="134"/>
      <c r="N31" s="135"/>
      <c r="O31" s="20"/>
      <c r="P31" s="20"/>
      <c r="Q31" s="134"/>
      <c r="R31" s="135"/>
      <c r="S31" s="20"/>
      <c r="T31" s="20"/>
      <c r="U31" s="20"/>
      <c r="V31" s="20"/>
      <c r="W31" s="134"/>
      <c r="X31" s="135"/>
      <c r="Y31" s="20"/>
      <c r="Z31" s="20"/>
      <c r="AA31" s="134"/>
      <c r="AB31" s="135"/>
      <c r="AC31" s="20"/>
      <c r="AD31" s="20"/>
      <c r="AE31" s="20"/>
      <c r="AF31" s="20"/>
      <c r="AG31" s="134"/>
      <c r="AH31" s="135"/>
      <c r="AI31" s="20"/>
      <c r="AJ31" s="20"/>
      <c r="AK31" s="134"/>
      <c r="AL31" s="135"/>
      <c r="AM31" s="4"/>
    </row>
    <row r="32" spans="1:48" ht="13.5" customHeight="1">
      <c r="A32" s="4"/>
      <c r="B32" s="4"/>
      <c r="C32" s="134"/>
      <c r="D32" s="135"/>
      <c r="E32" s="20"/>
      <c r="F32" s="20"/>
      <c r="G32" s="134"/>
      <c r="H32" s="135"/>
      <c r="I32" s="20"/>
      <c r="J32" s="20"/>
      <c r="K32" s="20"/>
      <c r="L32" s="20"/>
      <c r="M32" s="134"/>
      <c r="N32" s="135"/>
      <c r="O32" s="20"/>
      <c r="P32" s="20"/>
      <c r="Q32" s="134"/>
      <c r="R32" s="135"/>
      <c r="S32" s="20"/>
      <c r="T32" s="20"/>
      <c r="U32" s="20"/>
      <c r="V32" s="20"/>
      <c r="W32" s="134"/>
      <c r="X32" s="135"/>
      <c r="Y32" s="20"/>
      <c r="Z32" s="20"/>
      <c r="AA32" s="134"/>
      <c r="AB32" s="135"/>
      <c r="AC32" s="20"/>
      <c r="AD32" s="20"/>
      <c r="AE32" s="20"/>
      <c r="AF32" s="20"/>
      <c r="AG32" s="134"/>
      <c r="AH32" s="135"/>
      <c r="AI32" s="20"/>
      <c r="AJ32" s="20"/>
      <c r="AK32" s="134"/>
      <c r="AL32" s="135"/>
      <c r="AM32" s="4"/>
    </row>
    <row r="33" spans="1:39" ht="13.5" customHeight="1">
      <c r="A33" s="4"/>
      <c r="B33" s="4"/>
      <c r="C33" s="136"/>
      <c r="D33" s="137"/>
      <c r="E33" s="20"/>
      <c r="F33" s="20"/>
      <c r="G33" s="136"/>
      <c r="H33" s="137"/>
      <c r="I33" s="20"/>
      <c r="J33" s="20"/>
      <c r="K33" s="20"/>
      <c r="L33" s="20"/>
      <c r="M33" s="136"/>
      <c r="N33" s="137"/>
      <c r="O33" s="20"/>
      <c r="P33" s="20"/>
      <c r="Q33" s="136"/>
      <c r="R33" s="137"/>
      <c r="S33" s="20"/>
      <c r="T33" s="20"/>
      <c r="U33" s="20"/>
      <c r="V33" s="20"/>
      <c r="W33" s="136"/>
      <c r="X33" s="137"/>
      <c r="Y33" s="20"/>
      <c r="Z33" s="20"/>
      <c r="AA33" s="136"/>
      <c r="AB33" s="137"/>
      <c r="AC33" s="20"/>
      <c r="AD33" s="20"/>
      <c r="AE33" s="20"/>
      <c r="AF33" s="20"/>
      <c r="AG33" s="136"/>
      <c r="AH33" s="137"/>
      <c r="AI33" s="20"/>
      <c r="AJ33" s="20"/>
      <c r="AK33" s="136"/>
      <c r="AL33" s="137"/>
      <c r="AM33" s="4"/>
    </row>
    <row r="34" spans="1:39" ht="12.75" customHeight="1">
      <c r="A34" s="4"/>
      <c r="B34" s="4"/>
      <c r="C34" s="28"/>
      <c r="D34" s="29"/>
      <c r="E34" s="30"/>
      <c r="F34" s="30"/>
      <c r="G34" s="31"/>
      <c r="H34" s="32"/>
      <c r="I34" s="20"/>
      <c r="J34" s="20"/>
      <c r="K34" s="20"/>
      <c r="L34" s="20"/>
      <c r="M34" s="33"/>
      <c r="N34" s="34"/>
      <c r="O34" s="30"/>
      <c r="P34" s="30"/>
      <c r="Q34" s="31"/>
      <c r="R34" s="20"/>
      <c r="S34" s="20"/>
      <c r="T34" s="20"/>
      <c r="U34" s="20"/>
      <c r="V34" s="20"/>
      <c r="W34" s="23"/>
      <c r="X34" s="35"/>
      <c r="Y34" s="30"/>
      <c r="Z34" s="30"/>
      <c r="AA34" s="31"/>
      <c r="AB34" s="20"/>
      <c r="AC34" s="20"/>
      <c r="AD34" s="20"/>
      <c r="AE34" s="20"/>
      <c r="AF34" s="20"/>
      <c r="AG34" s="33"/>
      <c r="AH34" s="34"/>
      <c r="AI34" s="30"/>
      <c r="AJ34" s="30"/>
      <c r="AK34" s="31"/>
      <c r="AL34" s="20"/>
      <c r="AM34" s="4"/>
    </row>
    <row r="35" spans="1:39" ht="12.75" customHeight="1">
      <c r="A35" s="4"/>
      <c r="B35" s="4"/>
      <c r="C35" s="17"/>
      <c r="D35" s="17"/>
      <c r="E35" s="36"/>
      <c r="F35" s="21"/>
      <c r="G35" s="21"/>
      <c r="H35" s="146"/>
      <c r="I35" s="146"/>
      <c r="J35" s="146"/>
      <c r="K35" s="146"/>
      <c r="L35" s="146"/>
      <c r="M35" s="146"/>
      <c r="N35" s="21"/>
      <c r="O35" s="36"/>
      <c r="P35" s="21"/>
      <c r="Q35" s="21"/>
      <c r="R35" s="21"/>
      <c r="S35" s="21"/>
      <c r="T35" s="21"/>
      <c r="U35" s="21"/>
      <c r="V35" s="21"/>
      <c r="W35" s="21"/>
      <c r="X35" s="21"/>
      <c r="Y35" s="36"/>
      <c r="Z35" s="21"/>
      <c r="AA35" s="21"/>
      <c r="AB35" s="133"/>
      <c r="AC35" s="133"/>
      <c r="AD35" s="133"/>
      <c r="AE35" s="133"/>
      <c r="AF35" s="133"/>
      <c r="AG35" s="133"/>
      <c r="AH35" s="21"/>
      <c r="AI35" s="36"/>
      <c r="AJ35" s="21"/>
      <c r="AK35" s="21"/>
      <c r="AL35" s="21"/>
      <c r="AM35" s="4"/>
    </row>
    <row r="36" spans="1:39" ht="12.75" customHeight="1">
      <c r="A36" s="4"/>
      <c r="B36" s="4"/>
      <c r="C36" s="4"/>
      <c r="D36" s="4"/>
      <c r="E36" s="37"/>
      <c r="F36" s="34"/>
      <c r="G36" s="30"/>
      <c r="H36" s="147"/>
      <c r="I36" s="147"/>
      <c r="J36" s="147"/>
      <c r="K36" s="147"/>
      <c r="L36" s="147"/>
      <c r="M36" s="147"/>
      <c r="N36" s="30"/>
      <c r="O36" s="38"/>
      <c r="P36" s="20"/>
      <c r="Q36" s="20"/>
      <c r="R36" s="20"/>
      <c r="S36" s="20"/>
      <c r="T36" s="20"/>
      <c r="U36" s="20"/>
      <c r="V36" s="20"/>
      <c r="W36" s="20"/>
      <c r="X36" s="20"/>
      <c r="Y36" s="37"/>
      <c r="Z36" s="34"/>
      <c r="AA36" s="30"/>
      <c r="AB36" s="147"/>
      <c r="AC36" s="147"/>
      <c r="AD36" s="147"/>
      <c r="AE36" s="147"/>
      <c r="AF36" s="147"/>
      <c r="AG36" s="147"/>
      <c r="AH36" s="30"/>
      <c r="AI36" s="38"/>
      <c r="AJ36" s="20"/>
      <c r="AK36" s="20"/>
      <c r="AL36" s="20"/>
      <c r="AM36" s="4"/>
    </row>
    <row r="37" spans="1:39" ht="13.5" customHeight="1">
      <c r="A37" s="4"/>
      <c r="B37" s="4"/>
      <c r="C37" s="4"/>
      <c r="D37" s="4"/>
      <c r="E37" s="20"/>
      <c r="F37" s="20"/>
      <c r="G37" s="20"/>
      <c r="H37" s="20"/>
      <c r="I37" s="20"/>
      <c r="J37" s="39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39"/>
      <c r="AE37" s="20"/>
      <c r="AF37" s="20"/>
      <c r="AG37" s="20"/>
      <c r="AH37" s="20"/>
      <c r="AI37" s="20"/>
      <c r="AJ37" s="20"/>
      <c r="AK37" s="20"/>
      <c r="AL37" s="20"/>
      <c r="AM37" s="4"/>
    </row>
    <row r="38" spans="1:39" ht="15.75" customHeight="1">
      <c r="A38" s="129"/>
      <c r="B38" s="129"/>
      <c r="C38" s="129"/>
      <c r="D38" s="129"/>
      <c r="E38" s="130"/>
      <c r="F38" s="129"/>
      <c r="G38" s="129"/>
      <c r="H38" s="129"/>
      <c r="I38" s="20"/>
      <c r="J38" s="148" t="s">
        <v>33</v>
      </c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29"/>
      <c r="AG38" s="129"/>
      <c r="AH38" s="13"/>
      <c r="AI38" s="13"/>
      <c r="AJ38" s="14"/>
      <c r="AK38" s="13"/>
      <c r="AL38" s="13"/>
      <c r="AM38" s="13"/>
    </row>
    <row r="39" spans="1:39" ht="14.25" customHeight="1">
      <c r="A39" s="4"/>
      <c r="B39" s="4"/>
      <c r="C39" s="129"/>
      <c r="D39" s="129"/>
      <c r="E39" s="130"/>
      <c r="F39" s="129"/>
      <c r="G39" s="129"/>
      <c r="H39" s="129"/>
      <c r="I39" s="20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4"/>
      <c r="AG39" s="4"/>
      <c r="AH39" s="4"/>
      <c r="AI39" s="13"/>
      <c r="AJ39" s="14"/>
      <c r="AK39" s="13"/>
      <c r="AL39" s="13"/>
      <c r="AM39" s="13"/>
    </row>
    <row r="40" spans="1:39" ht="12" customHeight="1">
      <c r="A40" s="4"/>
      <c r="B40" s="4"/>
      <c r="C40" s="129"/>
      <c r="D40" s="129"/>
      <c r="E40" s="130"/>
      <c r="F40" s="129"/>
      <c r="G40" s="129"/>
      <c r="H40" s="129"/>
      <c r="I40" s="20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4"/>
      <c r="AG40" s="4"/>
      <c r="AH40" s="4"/>
      <c r="AI40" s="13"/>
      <c r="AJ40" s="14"/>
      <c r="AK40" s="13"/>
      <c r="AL40" s="13"/>
      <c r="AM40" s="13"/>
    </row>
    <row r="41" spans="1:39" ht="12" customHeight="1">
      <c r="A41" s="16"/>
      <c r="B41" s="16"/>
      <c r="C41" s="129"/>
      <c r="D41" s="129"/>
      <c r="E41" s="130"/>
      <c r="F41" s="129"/>
      <c r="G41" s="129"/>
      <c r="H41" s="129"/>
      <c r="I41" s="21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1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16"/>
      <c r="AG41" s="16"/>
      <c r="AH41" s="16"/>
      <c r="AI41" s="13"/>
      <c r="AJ41" s="14"/>
      <c r="AK41" s="13"/>
      <c r="AL41" s="13"/>
      <c r="AM41" s="13"/>
    </row>
    <row r="42" spans="1:39" ht="12" customHeight="1">
      <c r="A42" s="16"/>
      <c r="B42" s="16"/>
      <c r="C42" s="129"/>
      <c r="D42" s="129"/>
      <c r="E42" s="130"/>
      <c r="F42" s="129"/>
      <c r="G42" s="129"/>
      <c r="H42" s="129"/>
      <c r="I42" s="21"/>
      <c r="J42" s="22"/>
      <c r="K42" s="23"/>
      <c r="L42" s="23"/>
      <c r="M42" s="23"/>
      <c r="N42" s="23"/>
      <c r="O42" s="23"/>
      <c r="P42" s="23"/>
      <c r="Q42" s="23"/>
      <c r="R42" s="132"/>
      <c r="S42" s="132"/>
      <c r="T42" s="132"/>
      <c r="U42" s="132"/>
      <c r="V42" s="132"/>
      <c r="W42" s="132"/>
      <c r="X42" s="23"/>
      <c r="Y42" s="23"/>
      <c r="Z42" s="23"/>
      <c r="AA42" s="23"/>
      <c r="AB42" s="23"/>
      <c r="AC42" s="23"/>
      <c r="AD42" s="24"/>
      <c r="AE42" s="20"/>
      <c r="AF42" s="16"/>
      <c r="AG42" s="16"/>
      <c r="AH42" s="16"/>
      <c r="AI42" s="13"/>
      <c r="AJ42" s="14"/>
      <c r="AK42" s="13"/>
      <c r="AL42" s="13"/>
      <c r="AM42" s="13"/>
    </row>
    <row r="43" spans="1:39" ht="12" customHeight="1">
      <c r="A43" s="20"/>
      <c r="B43" s="20"/>
      <c r="C43" s="129"/>
      <c r="D43" s="129"/>
      <c r="E43" s="130"/>
      <c r="F43" s="129"/>
      <c r="G43" s="129"/>
      <c r="H43" s="129"/>
      <c r="I43" s="25"/>
      <c r="J43" s="26"/>
      <c r="K43" s="25"/>
      <c r="L43" s="25"/>
      <c r="M43" s="25"/>
      <c r="N43" s="25"/>
      <c r="O43" s="25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5"/>
      <c r="AA43" s="25"/>
      <c r="AB43" s="25"/>
      <c r="AC43" s="25"/>
      <c r="AD43" s="26"/>
      <c r="AE43" s="25"/>
      <c r="AF43" s="20"/>
      <c r="AG43" s="20"/>
      <c r="AH43" s="20"/>
      <c r="AI43" s="13"/>
      <c r="AJ43" s="14"/>
      <c r="AK43" s="13"/>
      <c r="AL43" s="13"/>
      <c r="AM43" s="13"/>
    </row>
    <row r="44" spans="1:39" ht="12" customHeight="1">
      <c r="A44" s="4"/>
      <c r="B44" s="4"/>
      <c r="C44" s="17"/>
      <c r="D44" s="17"/>
      <c r="E44" s="22"/>
      <c r="F44" s="42"/>
      <c r="G44" s="23"/>
      <c r="H44" s="132"/>
      <c r="I44" s="132"/>
      <c r="J44" s="132"/>
      <c r="K44" s="132"/>
      <c r="L44" s="132"/>
      <c r="M44" s="132"/>
      <c r="N44" s="21"/>
      <c r="O44" s="22"/>
      <c r="P44" s="21"/>
      <c r="Q44" s="21"/>
      <c r="R44" s="21"/>
      <c r="S44" s="21"/>
      <c r="T44" s="21"/>
      <c r="U44" s="21"/>
      <c r="V44" s="21"/>
      <c r="W44" s="21"/>
      <c r="X44" s="21"/>
      <c r="Y44" s="22"/>
      <c r="Z44" s="21"/>
      <c r="AA44" s="21"/>
      <c r="AB44" s="132"/>
      <c r="AC44" s="132"/>
      <c r="AD44" s="132"/>
      <c r="AE44" s="132"/>
      <c r="AF44" s="132"/>
      <c r="AG44" s="132"/>
      <c r="AH44" s="23"/>
      <c r="AI44" s="24"/>
      <c r="AJ44" s="20"/>
      <c r="AK44" s="20"/>
      <c r="AL44" s="20"/>
      <c r="AM44" s="4"/>
    </row>
    <row r="45" spans="1:39" ht="12" customHeight="1">
      <c r="A45" s="4"/>
      <c r="B45" s="4"/>
      <c r="C45" s="17"/>
      <c r="D45" s="18"/>
      <c r="E45" s="26"/>
      <c r="F45" s="25"/>
      <c r="G45" s="25"/>
      <c r="H45" s="133"/>
      <c r="I45" s="133"/>
      <c r="J45" s="133"/>
      <c r="K45" s="133"/>
      <c r="L45" s="133"/>
      <c r="M45" s="133"/>
      <c r="N45" s="21"/>
      <c r="O45" s="22"/>
      <c r="P45" s="21"/>
      <c r="Q45" s="21"/>
      <c r="R45" s="20"/>
      <c r="S45" s="20"/>
      <c r="T45" s="20"/>
      <c r="U45" s="20"/>
      <c r="V45" s="20"/>
      <c r="W45" s="20"/>
      <c r="X45" s="25"/>
      <c r="Y45" s="26"/>
      <c r="Z45" s="20"/>
      <c r="AA45" s="20"/>
      <c r="AB45" s="133"/>
      <c r="AC45" s="133"/>
      <c r="AD45" s="133"/>
      <c r="AE45" s="133"/>
      <c r="AF45" s="133"/>
      <c r="AG45" s="133"/>
      <c r="AH45" s="20"/>
      <c r="AI45" s="22"/>
      <c r="AJ45" s="20"/>
      <c r="AK45" s="20"/>
      <c r="AL45" s="20"/>
      <c r="AM45" s="4"/>
    </row>
    <row r="46" spans="1:39" ht="12" customHeight="1">
      <c r="A46" s="4"/>
      <c r="B46" s="17"/>
      <c r="C46" s="27"/>
      <c r="D46" s="149"/>
      <c r="E46" s="150"/>
      <c r="F46" s="150"/>
      <c r="G46" s="151"/>
      <c r="H46" s="21"/>
      <c r="I46" s="21"/>
      <c r="J46" s="21"/>
      <c r="K46" s="21"/>
      <c r="L46" s="21"/>
      <c r="M46" s="22"/>
      <c r="N46" s="149"/>
      <c r="O46" s="150"/>
      <c r="P46" s="150"/>
      <c r="Q46" s="151"/>
      <c r="R46" s="20"/>
      <c r="S46" s="20"/>
      <c r="T46" s="20"/>
      <c r="U46" s="20"/>
      <c r="V46" s="20"/>
      <c r="W46" s="22"/>
      <c r="X46" s="149"/>
      <c r="Y46" s="150"/>
      <c r="Z46" s="150"/>
      <c r="AA46" s="151"/>
      <c r="AB46" s="20"/>
      <c r="AC46" s="20"/>
      <c r="AD46" s="20"/>
      <c r="AE46" s="20"/>
      <c r="AF46" s="20"/>
      <c r="AG46" s="22"/>
      <c r="AH46" s="149"/>
      <c r="AI46" s="150"/>
      <c r="AJ46" s="150"/>
      <c r="AK46" s="151"/>
      <c r="AL46" s="20"/>
      <c r="AM46" s="4"/>
    </row>
    <row r="47" spans="1:39" ht="12" customHeight="1">
      <c r="A47" s="4"/>
      <c r="B47" s="4"/>
      <c r="C47" s="27"/>
      <c r="D47" s="152"/>
      <c r="E47" s="153"/>
      <c r="F47" s="153"/>
      <c r="G47" s="154"/>
      <c r="H47" s="20"/>
      <c r="I47" s="20"/>
      <c r="J47" s="20"/>
      <c r="K47" s="20"/>
      <c r="L47" s="20"/>
      <c r="M47" s="22"/>
      <c r="N47" s="152"/>
      <c r="O47" s="153"/>
      <c r="P47" s="153"/>
      <c r="Q47" s="154"/>
      <c r="R47" s="20"/>
      <c r="S47" s="20"/>
      <c r="T47" s="20"/>
      <c r="U47" s="20"/>
      <c r="V47" s="20"/>
      <c r="W47" s="22"/>
      <c r="X47" s="152"/>
      <c r="Y47" s="153"/>
      <c r="Z47" s="153"/>
      <c r="AA47" s="154"/>
      <c r="AB47" s="20"/>
      <c r="AC47" s="20"/>
      <c r="AD47" s="20"/>
      <c r="AE47" s="20"/>
      <c r="AF47" s="20"/>
      <c r="AG47" s="22"/>
      <c r="AH47" s="152"/>
      <c r="AI47" s="153"/>
      <c r="AJ47" s="153"/>
      <c r="AK47" s="154"/>
      <c r="AL47" s="20"/>
      <c r="AM47" s="4"/>
    </row>
    <row r="48" spans="1:39" ht="13.5" customHeight="1">
      <c r="A48" s="4"/>
      <c r="B48" s="4"/>
      <c r="C48" s="142"/>
      <c r="D48" s="143"/>
      <c r="E48" s="20"/>
      <c r="F48" s="20"/>
      <c r="G48" s="144"/>
      <c r="H48" s="145"/>
      <c r="I48" s="20"/>
      <c r="J48" s="20"/>
      <c r="K48" s="20"/>
      <c r="L48" s="20"/>
      <c r="M48" s="155"/>
      <c r="N48" s="156"/>
      <c r="O48" s="20"/>
      <c r="P48" s="20"/>
      <c r="Q48" s="144"/>
      <c r="R48" s="145"/>
      <c r="S48" s="20"/>
      <c r="T48" s="20"/>
      <c r="U48" s="20"/>
      <c r="V48" s="20"/>
      <c r="W48" s="144"/>
      <c r="X48" s="145"/>
      <c r="Y48" s="20"/>
      <c r="Z48" s="20"/>
      <c r="AA48" s="144"/>
      <c r="AB48" s="145"/>
      <c r="AC48" s="20"/>
      <c r="AD48" s="20"/>
      <c r="AE48" s="20"/>
      <c r="AF48" s="20"/>
      <c r="AG48" s="144"/>
      <c r="AH48" s="145"/>
      <c r="AI48" s="20"/>
      <c r="AJ48" s="20"/>
      <c r="AK48" s="144"/>
      <c r="AL48" s="145"/>
      <c r="AM48" s="4"/>
    </row>
    <row r="49" spans="1:39" ht="13.5" customHeight="1">
      <c r="A49" s="4"/>
      <c r="B49" s="4"/>
      <c r="C49" s="134" t="s">
        <v>34</v>
      </c>
      <c r="D49" s="135"/>
      <c r="E49" s="20"/>
      <c r="F49" s="20"/>
      <c r="G49" s="134" t="s">
        <v>35</v>
      </c>
      <c r="H49" s="135"/>
      <c r="I49" s="20"/>
      <c r="J49" s="20"/>
      <c r="K49" s="20"/>
      <c r="L49" s="20"/>
      <c r="M49" s="134" t="s">
        <v>47</v>
      </c>
      <c r="N49" s="135"/>
      <c r="O49" s="20"/>
      <c r="P49" s="20"/>
      <c r="Q49" s="134" t="s">
        <v>48</v>
      </c>
      <c r="R49" s="135"/>
      <c r="S49" s="20"/>
      <c r="T49" s="20"/>
      <c r="U49" s="20"/>
      <c r="V49" s="20"/>
      <c r="W49" s="134" t="s">
        <v>49</v>
      </c>
      <c r="X49" s="135"/>
      <c r="Y49" s="20"/>
      <c r="Z49" s="20"/>
      <c r="AA49" s="134" t="s">
        <v>50</v>
      </c>
      <c r="AB49" s="135"/>
      <c r="AC49" s="20"/>
      <c r="AD49" s="20"/>
      <c r="AE49" s="20"/>
      <c r="AF49" s="20"/>
      <c r="AG49" s="134" t="s">
        <v>36</v>
      </c>
      <c r="AH49" s="135"/>
      <c r="AI49" s="20"/>
      <c r="AJ49" s="20"/>
      <c r="AK49" s="134" t="s">
        <v>37</v>
      </c>
      <c r="AL49" s="135"/>
      <c r="AM49" s="4"/>
    </row>
    <row r="50" spans="1:39" ht="13.5" customHeight="1">
      <c r="A50" s="4"/>
      <c r="B50" s="4"/>
      <c r="C50" s="134"/>
      <c r="D50" s="135"/>
      <c r="E50" s="20"/>
      <c r="F50" s="20"/>
      <c r="G50" s="134"/>
      <c r="H50" s="135"/>
      <c r="I50" s="20"/>
      <c r="J50" s="20"/>
      <c r="K50" s="20"/>
      <c r="L50" s="20"/>
      <c r="M50" s="134"/>
      <c r="N50" s="135"/>
      <c r="O50" s="20"/>
      <c r="P50" s="20"/>
      <c r="Q50" s="134"/>
      <c r="R50" s="135"/>
      <c r="S50" s="20"/>
      <c r="T50" s="20"/>
      <c r="U50" s="20"/>
      <c r="V50" s="20"/>
      <c r="W50" s="134"/>
      <c r="X50" s="135"/>
      <c r="Y50" s="20"/>
      <c r="Z50" s="20"/>
      <c r="AA50" s="134"/>
      <c r="AB50" s="135"/>
      <c r="AC50" s="20"/>
      <c r="AD50" s="20"/>
      <c r="AE50" s="20"/>
      <c r="AF50" s="20"/>
      <c r="AG50" s="134"/>
      <c r="AH50" s="135"/>
      <c r="AI50" s="20"/>
      <c r="AJ50" s="20"/>
      <c r="AK50" s="134"/>
      <c r="AL50" s="135"/>
      <c r="AM50" s="4"/>
    </row>
    <row r="51" spans="1:39">
      <c r="A51" s="4"/>
      <c r="B51" s="4"/>
      <c r="C51" s="134"/>
      <c r="D51" s="135"/>
      <c r="E51" s="20"/>
      <c r="F51" s="20"/>
      <c r="G51" s="134"/>
      <c r="H51" s="135"/>
      <c r="I51" s="20"/>
      <c r="J51" s="20"/>
      <c r="K51" s="20"/>
      <c r="L51" s="20"/>
      <c r="M51" s="134"/>
      <c r="N51" s="135"/>
      <c r="O51" s="20"/>
      <c r="P51" s="20"/>
      <c r="Q51" s="134"/>
      <c r="R51" s="135"/>
      <c r="S51" s="20"/>
      <c r="T51" s="20"/>
      <c r="U51" s="20"/>
      <c r="V51" s="20"/>
      <c r="W51" s="134"/>
      <c r="X51" s="135"/>
      <c r="Y51" s="20"/>
      <c r="Z51" s="20"/>
      <c r="AA51" s="134"/>
      <c r="AB51" s="135"/>
      <c r="AC51" s="20"/>
      <c r="AD51" s="20"/>
      <c r="AE51" s="20"/>
      <c r="AF51" s="20"/>
      <c r="AG51" s="134"/>
      <c r="AH51" s="135"/>
      <c r="AI51" s="20"/>
      <c r="AJ51" s="20"/>
      <c r="AK51" s="134"/>
      <c r="AL51" s="135"/>
      <c r="AM51" s="4"/>
    </row>
    <row r="52" spans="1:39">
      <c r="A52" s="4"/>
      <c r="B52" s="4"/>
      <c r="C52" s="134"/>
      <c r="D52" s="135"/>
      <c r="E52" s="20"/>
      <c r="F52" s="20"/>
      <c r="G52" s="134"/>
      <c r="H52" s="135"/>
      <c r="I52" s="20"/>
      <c r="J52" s="20"/>
      <c r="K52" s="20"/>
      <c r="L52" s="20"/>
      <c r="M52" s="134"/>
      <c r="N52" s="135"/>
      <c r="O52" s="20"/>
      <c r="P52" s="20"/>
      <c r="Q52" s="134"/>
      <c r="R52" s="135"/>
      <c r="S52" s="20"/>
      <c r="T52" s="20"/>
      <c r="U52" s="20"/>
      <c r="V52" s="20"/>
      <c r="W52" s="134"/>
      <c r="X52" s="135"/>
      <c r="Y52" s="20"/>
      <c r="Z52" s="20"/>
      <c r="AA52" s="134"/>
      <c r="AB52" s="135"/>
      <c r="AC52" s="20"/>
      <c r="AD52" s="20"/>
      <c r="AE52" s="20"/>
      <c r="AF52" s="20"/>
      <c r="AG52" s="134"/>
      <c r="AH52" s="135"/>
      <c r="AI52" s="20"/>
      <c r="AJ52" s="20"/>
      <c r="AK52" s="134"/>
      <c r="AL52" s="135"/>
      <c r="AM52" s="4"/>
    </row>
    <row r="53" spans="1:39">
      <c r="A53" s="4"/>
      <c r="B53" s="4"/>
      <c r="C53" s="136"/>
      <c r="D53" s="137"/>
      <c r="E53" s="20"/>
      <c r="F53" s="20"/>
      <c r="G53" s="136"/>
      <c r="H53" s="137"/>
      <c r="I53" s="20"/>
      <c r="J53" s="20"/>
      <c r="K53" s="20"/>
      <c r="L53" s="20"/>
      <c r="M53" s="136"/>
      <c r="N53" s="137"/>
      <c r="O53" s="20"/>
      <c r="P53" s="20"/>
      <c r="Q53" s="136"/>
      <c r="R53" s="137"/>
      <c r="S53" s="20"/>
      <c r="T53" s="20"/>
      <c r="U53" s="20"/>
      <c r="V53" s="20"/>
      <c r="W53" s="136"/>
      <c r="X53" s="137"/>
      <c r="Y53" s="20"/>
      <c r="Z53" s="20"/>
      <c r="AA53" s="136"/>
      <c r="AB53" s="137"/>
      <c r="AC53" s="20"/>
      <c r="AD53" s="20"/>
      <c r="AE53" s="20"/>
      <c r="AF53" s="20"/>
      <c r="AG53" s="136"/>
      <c r="AH53" s="137"/>
      <c r="AI53" s="20"/>
      <c r="AJ53" s="20"/>
      <c r="AK53" s="136"/>
      <c r="AL53" s="137"/>
      <c r="AM53" s="4"/>
    </row>
    <row r="54" spans="1:39" ht="12.75" customHeight="1">
      <c r="A54" s="4"/>
      <c r="B54" s="4"/>
      <c r="C54" s="28"/>
      <c r="D54" s="29"/>
      <c r="E54" s="30"/>
      <c r="F54" s="30"/>
      <c r="G54" s="31"/>
      <c r="H54" s="32"/>
      <c r="I54" s="20"/>
      <c r="J54" s="20"/>
      <c r="K54" s="20"/>
      <c r="L54" s="20"/>
      <c r="M54" s="33"/>
      <c r="N54" s="34"/>
      <c r="O54" s="30"/>
      <c r="P54" s="30"/>
      <c r="Q54" s="31"/>
      <c r="R54" s="20"/>
      <c r="S54" s="20"/>
      <c r="T54" s="20"/>
      <c r="U54" s="20"/>
      <c r="V54" s="20"/>
      <c r="W54" s="23"/>
      <c r="X54" s="35"/>
      <c r="Y54" s="30"/>
      <c r="Z54" s="30"/>
      <c r="AA54" s="31"/>
      <c r="AB54" s="20"/>
      <c r="AC54" s="20"/>
      <c r="AD54" s="20"/>
      <c r="AE54" s="20"/>
      <c r="AF54" s="20"/>
      <c r="AG54" s="33"/>
      <c r="AH54" s="34"/>
      <c r="AI54" s="30"/>
      <c r="AJ54" s="30"/>
      <c r="AK54" s="31"/>
      <c r="AL54" s="20"/>
      <c r="AM54" s="4"/>
    </row>
    <row r="55" spans="1:39" ht="12.75" customHeight="1">
      <c r="A55" s="4"/>
      <c r="B55" s="4"/>
      <c r="C55" s="17"/>
      <c r="D55" s="17"/>
      <c r="E55" s="36"/>
      <c r="F55" s="21"/>
      <c r="G55" s="21"/>
      <c r="H55" s="146"/>
      <c r="I55" s="146"/>
      <c r="J55" s="146"/>
      <c r="K55" s="146"/>
      <c r="L55" s="146"/>
      <c r="M55" s="146"/>
      <c r="N55" s="21"/>
      <c r="O55" s="36"/>
      <c r="P55" s="21"/>
      <c r="Q55" s="21"/>
      <c r="R55" s="21"/>
      <c r="S55" s="21"/>
      <c r="T55" s="21"/>
      <c r="U55" s="21"/>
      <c r="V55" s="21"/>
      <c r="W55" s="21"/>
      <c r="X55" s="21"/>
      <c r="Y55" s="36"/>
      <c r="Z55" s="21"/>
      <c r="AA55" s="21"/>
      <c r="AB55" s="133"/>
      <c r="AC55" s="133"/>
      <c r="AD55" s="133"/>
      <c r="AE55" s="133"/>
      <c r="AF55" s="133"/>
      <c r="AG55" s="133"/>
      <c r="AH55" s="21"/>
      <c r="AI55" s="36"/>
      <c r="AJ55" s="21"/>
      <c r="AK55" s="21"/>
      <c r="AL55" s="21"/>
      <c r="AM55" s="4"/>
    </row>
    <row r="56" spans="1:39" ht="12.75" customHeight="1">
      <c r="A56" s="4"/>
      <c r="B56" s="4"/>
      <c r="C56" s="4"/>
      <c r="D56" s="4"/>
      <c r="E56" s="37"/>
      <c r="F56" s="34"/>
      <c r="G56" s="30"/>
      <c r="H56" s="147"/>
      <c r="I56" s="147"/>
      <c r="J56" s="147"/>
      <c r="K56" s="147"/>
      <c r="L56" s="147"/>
      <c r="M56" s="147"/>
      <c r="N56" s="30"/>
      <c r="O56" s="38"/>
      <c r="P56" s="20"/>
      <c r="Q56" s="20"/>
      <c r="R56" s="20"/>
      <c r="S56" s="20"/>
      <c r="T56" s="20"/>
      <c r="U56" s="20"/>
      <c r="V56" s="20"/>
      <c r="W56" s="20"/>
      <c r="X56" s="20"/>
      <c r="Y56" s="37"/>
      <c r="Z56" s="34"/>
      <c r="AA56" s="30"/>
      <c r="AB56" s="147"/>
      <c r="AC56" s="147"/>
      <c r="AD56" s="147"/>
      <c r="AE56" s="147"/>
      <c r="AF56" s="147"/>
      <c r="AG56" s="147"/>
      <c r="AH56" s="30"/>
      <c r="AI56" s="38"/>
      <c r="AJ56" s="20"/>
      <c r="AK56" s="20"/>
      <c r="AL56" s="20"/>
      <c r="AM56" s="4"/>
    </row>
    <row r="57" spans="1:39">
      <c r="E57" s="43"/>
      <c r="F57" s="43"/>
      <c r="G57" s="43"/>
      <c r="H57" s="43"/>
      <c r="I57" s="43"/>
      <c r="J57" s="44"/>
      <c r="K57" s="43"/>
      <c r="L57" s="43"/>
      <c r="M57" s="43"/>
      <c r="N57" s="43"/>
      <c r="O57" s="43"/>
      <c r="P57" s="43"/>
      <c r="Q57" s="43"/>
      <c r="R57" s="43"/>
      <c r="S57" s="45"/>
      <c r="T57" s="45"/>
      <c r="U57" s="45"/>
      <c r="V57" s="45"/>
      <c r="W57" s="43"/>
      <c r="X57" s="43"/>
      <c r="Y57" s="43"/>
      <c r="Z57" s="43"/>
      <c r="AA57" s="43"/>
      <c r="AB57" s="43"/>
      <c r="AC57" s="43"/>
      <c r="AD57" s="44"/>
      <c r="AE57" s="44"/>
      <c r="AF57" s="43"/>
      <c r="AG57" s="43"/>
      <c r="AH57" s="43"/>
      <c r="AI57" s="43"/>
      <c r="AJ57" s="43"/>
      <c r="AK57" s="43"/>
      <c r="AL57" s="43"/>
    </row>
    <row r="58" spans="1:39">
      <c r="J58" s="15"/>
      <c r="K58" s="15"/>
      <c r="L58" s="15"/>
      <c r="M58" s="15"/>
      <c r="N58" s="15"/>
      <c r="O58" s="15"/>
      <c r="P58" s="15"/>
      <c r="Q58" s="15"/>
      <c r="R58" s="15"/>
      <c r="S58" s="46"/>
      <c r="T58" s="46"/>
      <c r="U58" s="46"/>
      <c r="V58" s="46"/>
      <c r="W58" s="15"/>
      <c r="X58" s="15"/>
      <c r="Y58" s="15"/>
      <c r="Z58" s="15"/>
      <c r="AA58" s="15"/>
      <c r="AB58" s="15"/>
      <c r="AC58" s="15"/>
      <c r="AD58" s="15"/>
      <c r="AE58" s="15"/>
    </row>
    <row r="59" spans="1:39">
      <c r="K59" s="15"/>
    </row>
  </sheetData>
  <mergeCells count="115">
    <mergeCell ref="B5:I6"/>
    <mergeCell ref="L5:S6"/>
    <mergeCell ref="V5:AC6"/>
    <mergeCell ref="AF5:AM6"/>
    <mergeCell ref="N8:O13"/>
    <mergeCell ref="P7:Q7"/>
    <mergeCell ref="R7:S7"/>
    <mergeCell ref="V7:W7"/>
    <mergeCell ref="B7:C7"/>
    <mergeCell ref="D7:E7"/>
    <mergeCell ref="F7:G7"/>
    <mergeCell ref="H7:I7"/>
    <mergeCell ref="L7:M7"/>
    <mergeCell ref="N7:O7"/>
    <mergeCell ref="R8:S13"/>
    <mergeCell ref="V8:W13"/>
    <mergeCell ref="D8:E13"/>
    <mergeCell ref="B8:C13"/>
    <mergeCell ref="F8:G13"/>
    <mergeCell ref="H8:I13"/>
    <mergeCell ref="L8:M13"/>
    <mergeCell ref="P8:Q13"/>
    <mergeCell ref="AA1:AM2"/>
    <mergeCell ref="AF7:AG7"/>
    <mergeCell ref="AH7:AI7"/>
    <mergeCell ref="AJ7:AK7"/>
    <mergeCell ref="AL7:AM7"/>
    <mergeCell ref="X7:Y7"/>
    <mergeCell ref="Z7:AA7"/>
    <mergeCell ref="AB7:AC7"/>
    <mergeCell ref="AG49:AH53"/>
    <mergeCell ref="AK49:AL53"/>
    <mergeCell ref="AK48:AL48"/>
    <mergeCell ref="AA16:AM17"/>
    <mergeCell ref="AF8:AG13"/>
    <mergeCell ref="AJ8:AK13"/>
    <mergeCell ref="Z8:AA13"/>
    <mergeCell ref="X8:Y13"/>
    <mergeCell ref="AB8:AC13"/>
    <mergeCell ref="AH8:AI13"/>
    <mergeCell ref="AL8:AM13"/>
    <mergeCell ref="H55:M56"/>
    <mergeCell ref="AB55:AG56"/>
    <mergeCell ref="C49:D53"/>
    <mergeCell ref="G49:H53"/>
    <mergeCell ref="M49:N53"/>
    <mergeCell ref="Q49:R53"/>
    <mergeCell ref="W49:X53"/>
    <mergeCell ref="AA49:AB53"/>
    <mergeCell ref="C48:D48"/>
    <mergeCell ref="G48:H48"/>
    <mergeCell ref="M48:N48"/>
    <mergeCell ref="Q48:R48"/>
    <mergeCell ref="W48:X48"/>
    <mergeCell ref="AA48:AB48"/>
    <mergeCell ref="AG48:AH48"/>
    <mergeCell ref="D46:G47"/>
    <mergeCell ref="N46:Q47"/>
    <mergeCell ref="X46:AA47"/>
    <mergeCell ref="AH46:AK47"/>
    <mergeCell ref="C43:D43"/>
    <mergeCell ref="E43:H43"/>
    <mergeCell ref="H44:M45"/>
    <mergeCell ref="AB44:AG45"/>
    <mergeCell ref="C41:D41"/>
    <mergeCell ref="E41:H41"/>
    <mergeCell ref="C42:D42"/>
    <mergeCell ref="E42:H42"/>
    <mergeCell ref="R42:W42"/>
    <mergeCell ref="H35:M36"/>
    <mergeCell ref="AB35:AG36"/>
    <mergeCell ref="A38:B38"/>
    <mergeCell ref="C38:D38"/>
    <mergeCell ref="E38:H38"/>
    <mergeCell ref="J38:AE40"/>
    <mergeCell ref="AF38:AG38"/>
    <mergeCell ref="C40:D40"/>
    <mergeCell ref="E40:H40"/>
    <mergeCell ref="C39:D39"/>
    <mergeCell ref="E39:H39"/>
    <mergeCell ref="H24:M25"/>
    <mergeCell ref="AB24:AG25"/>
    <mergeCell ref="AG29:AH33"/>
    <mergeCell ref="AK29:AL33"/>
    <mergeCell ref="C29:D33"/>
    <mergeCell ref="G29:H33"/>
    <mergeCell ref="M29:N33"/>
    <mergeCell ref="Q29:R33"/>
    <mergeCell ref="W29:X33"/>
    <mergeCell ref="AA29:AB33"/>
    <mergeCell ref="D26:G27"/>
    <mergeCell ref="N26:Q27"/>
    <mergeCell ref="X26:AA27"/>
    <mergeCell ref="AH26:AK27"/>
    <mergeCell ref="C28:D28"/>
    <mergeCell ref="G28:H28"/>
    <mergeCell ref="M28:N28"/>
    <mergeCell ref="Q28:R28"/>
    <mergeCell ref="W28:X28"/>
    <mergeCell ref="AA28:AB28"/>
    <mergeCell ref="AG28:AH28"/>
    <mergeCell ref="AK28:AL28"/>
    <mergeCell ref="C20:D20"/>
    <mergeCell ref="E20:H20"/>
    <mergeCell ref="C21:D21"/>
    <mergeCell ref="E21:H21"/>
    <mergeCell ref="A18:B18"/>
    <mergeCell ref="C18:D18"/>
    <mergeCell ref="E18:H18"/>
    <mergeCell ref="J18:AE20"/>
    <mergeCell ref="C22:D22"/>
    <mergeCell ref="E22:H22"/>
    <mergeCell ref="Q22:X22"/>
    <mergeCell ref="C19:D19"/>
    <mergeCell ref="E19:H19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"/>
  <sheetViews>
    <sheetView showGridLines="0" view="pageBreakPreview" topLeftCell="A19" zoomScale="70" zoomScaleNormal="80" zoomScaleSheetLayoutView="70" workbookViewId="0">
      <selection activeCell="M25" sqref="M25:M27"/>
    </sheetView>
  </sheetViews>
  <sheetFormatPr defaultRowHeight="13.5"/>
  <cols>
    <col min="1" max="5" width="3.375" style="48" customWidth="1"/>
    <col min="6" max="6" width="11.5" style="48" customWidth="1"/>
    <col min="7" max="7" width="3.375" style="48" customWidth="1"/>
    <col min="8" max="10" width="2.625" style="48" customWidth="1"/>
    <col min="11" max="11" width="3.375" style="48" customWidth="1"/>
    <col min="12" max="12" width="11.625" style="48" customWidth="1"/>
    <col min="13" max="13" width="11.5" style="48" customWidth="1"/>
    <col min="14" max="14" width="3.375" style="48" customWidth="1"/>
    <col min="15" max="17" width="2.625" style="48" customWidth="1"/>
    <col min="18" max="18" width="3.375" style="48" customWidth="1"/>
    <col min="19" max="19" width="11.5" style="48" customWidth="1"/>
    <col min="20" max="22" width="3.375" style="48" customWidth="1"/>
    <col min="23" max="23" width="12.625" style="48" customWidth="1"/>
    <col min="24" max="24" width="3.375" style="48" customWidth="1"/>
    <col min="25" max="27" width="2.625" style="48" customWidth="1"/>
    <col min="28" max="28" width="3.375" style="48" customWidth="1"/>
    <col min="29" max="29" width="11.5" style="48" customWidth="1"/>
    <col min="30" max="30" width="13.375" style="48" customWidth="1"/>
    <col min="31" max="31" width="3.375" style="48" customWidth="1"/>
    <col min="32" max="34" width="2.625" style="48" customWidth="1"/>
    <col min="35" max="35" width="3.375" style="48" customWidth="1"/>
    <col min="36" max="36" width="11.5" style="48" customWidth="1"/>
    <col min="37" max="37" width="9" style="48"/>
    <col min="38" max="61" width="2.25" style="48" customWidth="1"/>
    <col min="62" max="260" width="9" style="48"/>
    <col min="261" max="265" width="3.375" style="48" customWidth="1"/>
    <col min="266" max="292" width="2.625" style="48" customWidth="1"/>
    <col min="293" max="516" width="9" style="48"/>
    <col min="517" max="521" width="3.375" style="48" customWidth="1"/>
    <col min="522" max="548" width="2.625" style="48" customWidth="1"/>
    <col min="549" max="772" width="9" style="48"/>
    <col min="773" max="777" width="3.375" style="48" customWidth="1"/>
    <col min="778" max="804" width="2.625" style="48" customWidth="1"/>
    <col min="805" max="1028" width="9" style="48"/>
    <col min="1029" max="1033" width="3.375" style="48" customWidth="1"/>
    <col min="1034" max="1060" width="2.625" style="48" customWidth="1"/>
    <col min="1061" max="1284" width="9" style="48"/>
    <col min="1285" max="1289" width="3.375" style="48" customWidth="1"/>
    <col min="1290" max="1316" width="2.625" style="48" customWidth="1"/>
    <col min="1317" max="1540" width="9" style="48"/>
    <col min="1541" max="1545" width="3.375" style="48" customWidth="1"/>
    <col min="1546" max="1572" width="2.625" style="48" customWidth="1"/>
    <col min="1573" max="1796" width="9" style="48"/>
    <col min="1797" max="1801" width="3.375" style="48" customWidth="1"/>
    <col min="1802" max="1828" width="2.625" style="48" customWidth="1"/>
    <col min="1829" max="2052" width="9" style="48"/>
    <col min="2053" max="2057" width="3.375" style="48" customWidth="1"/>
    <col min="2058" max="2084" width="2.625" style="48" customWidth="1"/>
    <col min="2085" max="2308" width="9" style="48"/>
    <col min="2309" max="2313" width="3.375" style="48" customWidth="1"/>
    <col min="2314" max="2340" width="2.625" style="48" customWidth="1"/>
    <col min="2341" max="2564" width="9" style="48"/>
    <col min="2565" max="2569" width="3.375" style="48" customWidth="1"/>
    <col min="2570" max="2596" width="2.625" style="48" customWidth="1"/>
    <col min="2597" max="2820" width="9" style="48"/>
    <col min="2821" max="2825" width="3.375" style="48" customWidth="1"/>
    <col min="2826" max="2852" width="2.625" style="48" customWidth="1"/>
    <col min="2853" max="3076" width="9" style="48"/>
    <col min="3077" max="3081" width="3.375" style="48" customWidth="1"/>
    <col min="3082" max="3108" width="2.625" style="48" customWidth="1"/>
    <col min="3109" max="3332" width="9" style="48"/>
    <col min="3333" max="3337" width="3.375" style="48" customWidth="1"/>
    <col min="3338" max="3364" width="2.625" style="48" customWidth="1"/>
    <col min="3365" max="3588" width="9" style="48"/>
    <col min="3589" max="3593" width="3.375" style="48" customWidth="1"/>
    <col min="3594" max="3620" width="2.625" style="48" customWidth="1"/>
    <col min="3621" max="3844" width="9" style="48"/>
    <col min="3845" max="3849" width="3.375" style="48" customWidth="1"/>
    <col min="3850" max="3876" width="2.625" style="48" customWidth="1"/>
    <col min="3877" max="4100" width="9" style="48"/>
    <col min="4101" max="4105" width="3.375" style="48" customWidth="1"/>
    <col min="4106" max="4132" width="2.625" style="48" customWidth="1"/>
    <col min="4133" max="4356" width="9" style="48"/>
    <col min="4357" max="4361" width="3.375" style="48" customWidth="1"/>
    <col min="4362" max="4388" width="2.625" style="48" customWidth="1"/>
    <col min="4389" max="4612" width="9" style="48"/>
    <col min="4613" max="4617" width="3.375" style="48" customWidth="1"/>
    <col min="4618" max="4644" width="2.625" style="48" customWidth="1"/>
    <col min="4645" max="4868" width="9" style="48"/>
    <col min="4869" max="4873" width="3.375" style="48" customWidth="1"/>
    <col min="4874" max="4900" width="2.625" style="48" customWidth="1"/>
    <col min="4901" max="5124" width="9" style="48"/>
    <col min="5125" max="5129" width="3.375" style="48" customWidth="1"/>
    <col min="5130" max="5156" width="2.625" style="48" customWidth="1"/>
    <col min="5157" max="5380" width="9" style="48"/>
    <col min="5381" max="5385" width="3.375" style="48" customWidth="1"/>
    <col min="5386" max="5412" width="2.625" style="48" customWidth="1"/>
    <col min="5413" max="5636" width="9" style="48"/>
    <col min="5637" max="5641" width="3.375" style="48" customWidth="1"/>
    <col min="5642" max="5668" width="2.625" style="48" customWidth="1"/>
    <col min="5669" max="5892" width="9" style="48"/>
    <col min="5893" max="5897" width="3.375" style="48" customWidth="1"/>
    <col min="5898" max="5924" width="2.625" style="48" customWidth="1"/>
    <col min="5925" max="6148" width="9" style="48"/>
    <col min="6149" max="6153" width="3.375" style="48" customWidth="1"/>
    <col min="6154" max="6180" width="2.625" style="48" customWidth="1"/>
    <col min="6181" max="6404" width="9" style="48"/>
    <col min="6405" max="6409" width="3.375" style="48" customWidth="1"/>
    <col min="6410" max="6436" width="2.625" style="48" customWidth="1"/>
    <col min="6437" max="6660" width="9" style="48"/>
    <col min="6661" max="6665" width="3.375" style="48" customWidth="1"/>
    <col min="6666" max="6692" width="2.625" style="48" customWidth="1"/>
    <col min="6693" max="6916" width="9" style="48"/>
    <col min="6917" max="6921" width="3.375" style="48" customWidth="1"/>
    <col min="6922" max="6948" width="2.625" style="48" customWidth="1"/>
    <col min="6949" max="7172" width="9" style="48"/>
    <col min="7173" max="7177" width="3.375" style="48" customWidth="1"/>
    <col min="7178" max="7204" width="2.625" style="48" customWidth="1"/>
    <col min="7205" max="7428" width="9" style="48"/>
    <col min="7429" max="7433" width="3.375" style="48" customWidth="1"/>
    <col min="7434" max="7460" width="2.625" style="48" customWidth="1"/>
    <col min="7461" max="7684" width="9" style="48"/>
    <col min="7685" max="7689" width="3.375" style="48" customWidth="1"/>
    <col min="7690" max="7716" width="2.625" style="48" customWidth="1"/>
    <col min="7717" max="7940" width="9" style="48"/>
    <col min="7941" max="7945" width="3.375" style="48" customWidth="1"/>
    <col min="7946" max="7972" width="2.625" style="48" customWidth="1"/>
    <col min="7973" max="8196" width="9" style="48"/>
    <col min="8197" max="8201" width="3.375" style="48" customWidth="1"/>
    <col min="8202" max="8228" width="2.625" style="48" customWidth="1"/>
    <col min="8229" max="8452" width="9" style="48"/>
    <col min="8453" max="8457" width="3.375" style="48" customWidth="1"/>
    <col min="8458" max="8484" width="2.625" style="48" customWidth="1"/>
    <col min="8485" max="8708" width="9" style="48"/>
    <col min="8709" max="8713" width="3.375" style="48" customWidth="1"/>
    <col min="8714" max="8740" width="2.625" style="48" customWidth="1"/>
    <col min="8741" max="8964" width="9" style="48"/>
    <col min="8965" max="8969" width="3.375" style="48" customWidth="1"/>
    <col min="8970" max="8996" width="2.625" style="48" customWidth="1"/>
    <col min="8997" max="9220" width="9" style="48"/>
    <col min="9221" max="9225" width="3.375" style="48" customWidth="1"/>
    <col min="9226" max="9252" width="2.625" style="48" customWidth="1"/>
    <col min="9253" max="9476" width="9" style="48"/>
    <col min="9477" max="9481" width="3.375" style="48" customWidth="1"/>
    <col min="9482" max="9508" width="2.625" style="48" customWidth="1"/>
    <col min="9509" max="9732" width="9" style="48"/>
    <col min="9733" max="9737" width="3.375" style="48" customWidth="1"/>
    <col min="9738" max="9764" width="2.625" style="48" customWidth="1"/>
    <col min="9765" max="9988" width="9" style="48"/>
    <col min="9989" max="9993" width="3.375" style="48" customWidth="1"/>
    <col min="9994" max="10020" width="2.625" style="48" customWidth="1"/>
    <col min="10021" max="10244" width="9" style="48"/>
    <col min="10245" max="10249" width="3.375" style="48" customWidth="1"/>
    <col min="10250" max="10276" width="2.625" style="48" customWidth="1"/>
    <col min="10277" max="10500" width="9" style="48"/>
    <col min="10501" max="10505" width="3.375" style="48" customWidth="1"/>
    <col min="10506" max="10532" width="2.625" style="48" customWidth="1"/>
    <col min="10533" max="10756" width="9" style="48"/>
    <col min="10757" max="10761" width="3.375" style="48" customWidth="1"/>
    <col min="10762" max="10788" width="2.625" style="48" customWidth="1"/>
    <col min="10789" max="11012" width="9" style="48"/>
    <col min="11013" max="11017" width="3.375" style="48" customWidth="1"/>
    <col min="11018" max="11044" width="2.625" style="48" customWidth="1"/>
    <col min="11045" max="11268" width="9" style="48"/>
    <col min="11269" max="11273" width="3.375" style="48" customWidth="1"/>
    <col min="11274" max="11300" width="2.625" style="48" customWidth="1"/>
    <col min="11301" max="11524" width="9" style="48"/>
    <col min="11525" max="11529" width="3.375" style="48" customWidth="1"/>
    <col min="11530" max="11556" width="2.625" style="48" customWidth="1"/>
    <col min="11557" max="11780" width="9" style="48"/>
    <col min="11781" max="11785" width="3.375" style="48" customWidth="1"/>
    <col min="11786" max="11812" width="2.625" style="48" customWidth="1"/>
    <col min="11813" max="12036" width="9" style="48"/>
    <col min="12037" max="12041" width="3.375" style="48" customWidth="1"/>
    <col min="12042" max="12068" width="2.625" style="48" customWidth="1"/>
    <col min="12069" max="12292" width="9" style="48"/>
    <col min="12293" max="12297" width="3.375" style="48" customWidth="1"/>
    <col min="12298" max="12324" width="2.625" style="48" customWidth="1"/>
    <col min="12325" max="12548" width="9" style="48"/>
    <col min="12549" max="12553" width="3.375" style="48" customWidth="1"/>
    <col min="12554" max="12580" width="2.625" style="48" customWidth="1"/>
    <col min="12581" max="12804" width="9" style="48"/>
    <col min="12805" max="12809" width="3.375" style="48" customWidth="1"/>
    <col min="12810" max="12836" width="2.625" style="48" customWidth="1"/>
    <col min="12837" max="13060" width="9" style="48"/>
    <col min="13061" max="13065" width="3.375" style="48" customWidth="1"/>
    <col min="13066" max="13092" width="2.625" style="48" customWidth="1"/>
    <col min="13093" max="13316" width="9" style="48"/>
    <col min="13317" max="13321" width="3.375" style="48" customWidth="1"/>
    <col min="13322" max="13348" width="2.625" style="48" customWidth="1"/>
    <col min="13349" max="13572" width="9" style="48"/>
    <col min="13573" max="13577" width="3.375" style="48" customWidth="1"/>
    <col min="13578" max="13604" width="2.625" style="48" customWidth="1"/>
    <col min="13605" max="13828" width="9" style="48"/>
    <col min="13829" max="13833" width="3.375" style="48" customWidth="1"/>
    <col min="13834" max="13860" width="2.625" style="48" customWidth="1"/>
    <col min="13861" max="14084" width="9" style="48"/>
    <col min="14085" max="14089" width="3.375" style="48" customWidth="1"/>
    <col min="14090" max="14116" width="2.625" style="48" customWidth="1"/>
    <col min="14117" max="14340" width="9" style="48"/>
    <col min="14341" max="14345" width="3.375" style="48" customWidth="1"/>
    <col min="14346" max="14372" width="2.625" style="48" customWidth="1"/>
    <col min="14373" max="14596" width="9" style="48"/>
    <col min="14597" max="14601" width="3.375" style="48" customWidth="1"/>
    <col min="14602" max="14628" width="2.625" style="48" customWidth="1"/>
    <col min="14629" max="14852" width="9" style="48"/>
    <col min="14853" max="14857" width="3.375" style="48" customWidth="1"/>
    <col min="14858" max="14884" width="2.625" style="48" customWidth="1"/>
    <col min="14885" max="15108" width="9" style="48"/>
    <col min="15109" max="15113" width="3.375" style="48" customWidth="1"/>
    <col min="15114" max="15140" width="2.625" style="48" customWidth="1"/>
    <col min="15141" max="15364" width="9" style="48"/>
    <col min="15365" max="15369" width="3.375" style="48" customWidth="1"/>
    <col min="15370" max="15396" width="2.625" style="48" customWidth="1"/>
    <col min="15397" max="15620" width="9" style="48"/>
    <col min="15621" max="15625" width="3.375" style="48" customWidth="1"/>
    <col min="15626" max="15652" width="2.625" style="48" customWidth="1"/>
    <col min="15653" max="15876" width="9" style="48"/>
    <col min="15877" max="15881" width="3.375" style="48" customWidth="1"/>
    <col min="15882" max="15908" width="2.625" style="48" customWidth="1"/>
    <col min="15909" max="16132" width="9" style="48"/>
    <col min="16133" max="16137" width="3.375" style="48" customWidth="1"/>
    <col min="16138" max="16164" width="2.625" style="48" customWidth="1"/>
    <col min="16165" max="16384" width="9" style="48"/>
  </cols>
  <sheetData>
    <row r="1" spans="1:37" ht="18.75" customHeight="1">
      <c r="F1" s="74"/>
      <c r="G1" s="282" t="s">
        <v>58</v>
      </c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74"/>
    </row>
    <row r="2" spans="1:37" ht="18.75" customHeight="1">
      <c r="E2" s="74"/>
      <c r="F2" s="74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74"/>
    </row>
    <row r="3" spans="1:37" ht="18.75" customHeight="1">
      <c r="E3" s="74"/>
      <c r="F3" s="74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74"/>
    </row>
    <row r="4" spans="1:37" ht="15.75" customHeight="1"/>
    <row r="5" spans="1:37" ht="30" customHeight="1">
      <c r="A5" s="284"/>
      <c r="B5" s="285"/>
      <c r="C5" s="284" t="s">
        <v>4</v>
      </c>
      <c r="D5" s="290"/>
      <c r="E5" s="285"/>
      <c r="F5" s="293" t="s">
        <v>52</v>
      </c>
      <c r="G5" s="294"/>
      <c r="H5" s="294"/>
      <c r="I5" s="294"/>
      <c r="J5" s="294"/>
      <c r="K5" s="294"/>
      <c r="L5" s="294"/>
      <c r="M5" s="293" t="s">
        <v>53</v>
      </c>
      <c r="N5" s="294"/>
      <c r="O5" s="294"/>
      <c r="P5" s="294"/>
      <c r="Q5" s="294"/>
      <c r="R5" s="294"/>
      <c r="S5" s="295"/>
      <c r="T5" s="296" t="s">
        <v>4</v>
      </c>
      <c r="U5" s="290"/>
      <c r="V5" s="285"/>
      <c r="W5" s="299" t="s">
        <v>54</v>
      </c>
      <c r="X5" s="300"/>
      <c r="Y5" s="300"/>
      <c r="Z5" s="300"/>
      <c r="AA5" s="300"/>
      <c r="AB5" s="300"/>
      <c r="AC5" s="300"/>
      <c r="AD5" s="299" t="s">
        <v>55</v>
      </c>
      <c r="AE5" s="300"/>
      <c r="AF5" s="300"/>
      <c r="AG5" s="300"/>
      <c r="AH5" s="300"/>
      <c r="AI5" s="300"/>
      <c r="AJ5" s="300"/>
    </row>
    <row r="6" spans="1:37" ht="30" customHeight="1">
      <c r="A6" s="286"/>
      <c r="B6" s="287"/>
      <c r="C6" s="286"/>
      <c r="D6" s="291"/>
      <c r="E6" s="287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5"/>
      <c r="T6" s="297"/>
      <c r="U6" s="291"/>
      <c r="V6" s="287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0"/>
    </row>
    <row r="7" spans="1:37" ht="30" customHeight="1">
      <c r="A7" s="288"/>
      <c r="B7" s="289"/>
      <c r="C7" s="288"/>
      <c r="D7" s="292"/>
      <c r="E7" s="289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5"/>
      <c r="T7" s="298"/>
      <c r="U7" s="292"/>
      <c r="V7" s="289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0"/>
      <c r="AJ7" s="300"/>
    </row>
    <row r="8" spans="1:37" ht="30" customHeight="1">
      <c r="A8" s="301"/>
      <c r="B8" s="302"/>
      <c r="C8" s="305" t="s">
        <v>77</v>
      </c>
      <c r="D8" s="306"/>
      <c r="E8" s="307"/>
      <c r="F8" s="311" t="s">
        <v>51</v>
      </c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12"/>
      <c r="Y8" s="312"/>
      <c r="Z8" s="312"/>
      <c r="AA8" s="312"/>
      <c r="AB8" s="312"/>
      <c r="AC8" s="312"/>
      <c r="AD8" s="312"/>
      <c r="AE8" s="312"/>
      <c r="AF8" s="312"/>
      <c r="AG8" s="312"/>
      <c r="AH8" s="312"/>
      <c r="AI8" s="312"/>
      <c r="AJ8" s="313"/>
    </row>
    <row r="9" spans="1:37" ht="30" customHeight="1" thickBot="1">
      <c r="A9" s="303"/>
      <c r="B9" s="304"/>
      <c r="C9" s="308"/>
      <c r="D9" s="309"/>
      <c r="E9" s="310"/>
      <c r="F9" s="314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315"/>
      <c r="AJ9" s="316"/>
    </row>
    <row r="10" spans="1:37" ht="30" customHeight="1" thickTop="1">
      <c r="A10" s="226" t="s">
        <v>21</v>
      </c>
      <c r="B10" s="227"/>
      <c r="C10" s="317" t="s">
        <v>76</v>
      </c>
      <c r="D10" s="318"/>
      <c r="E10" s="319"/>
      <c r="F10" s="255" t="s">
        <v>93</v>
      </c>
      <c r="G10" s="236">
        <f>H10+H11+H12</f>
        <v>0</v>
      </c>
      <c r="H10" s="88">
        <v>0</v>
      </c>
      <c r="I10" s="51" t="s">
        <v>92</v>
      </c>
      <c r="J10" s="89">
        <v>0</v>
      </c>
      <c r="K10" s="236">
        <f>J10+J11+J12</f>
        <v>1</v>
      </c>
      <c r="L10" s="257" t="s">
        <v>94</v>
      </c>
      <c r="M10" s="222" t="s">
        <v>95</v>
      </c>
      <c r="N10" s="236">
        <f>O10+O11+O12</f>
        <v>0</v>
      </c>
      <c r="O10" s="88">
        <v>0</v>
      </c>
      <c r="P10" s="51" t="s">
        <v>92</v>
      </c>
      <c r="Q10" s="89">
        <v>0</v>
      </c>
      <c r="R10" s="236">
        <f>Q10+Q11+Q12</f>
        <v>4</v>
      </c>
      <c r="S10" s="233" t="s">
        <v>96</v>
      </c>
      <c r="T10" s="215" t="s">
        <v>76</v>
      </c>
      <c r="U10" s="216"/>
      <c r="V10" s="217"/>
      <c r="W10" s="245" t="s">
        <v>97</v>
      </c>
      <c r="X10" s="236">
        <f>Y10+Y11+Y12</f>
        <v>4</v>
      </c>
      <c r="Y10" s="88">
        <v>2</v>
      </c>
      <c r="Z10" s="51" t="s">
        <v>92</v>
      </c>
      <c r="AA10" s="89">
        <v>0</v>
      </c>
      <c r="AB10" s="236">
        <f>AA10+AA11+AA12</f>
        <v>0</v>
      </c>
      <c r="AC10" s="222" t="s">
        <v>110</v>
      </c>
      <c r="AD10" s="280" t="s">
        <v>108</v>
      </c>
      <c r="AE10" s="236">
        <f>AF10+AF11+AF12</f>
        <v>1</v>
      </c>
      <c r="AF10" s="88">
        <v>0</v>
      </c>
      <c r="AG10" s="51" t="s">
        <v>92</v>
      </c>
      <c r="AH10" s="89">
        <v>0</v>
      </c>
      <c r="AI10" s="236">
        <f>AH10+AH11+AH12</f>
        <v>3</v>
      </c>
      <c r="AJ10" s="270" t="s">
        <v>98</v>
      </c>
    </row>
    <row r="11" spans="1:37" ht="30" customHeight="1">
      <c r="A11" s="228"/>
      <c r="B11" s="229"/>
      <c r="C11" s="215"/>
      <c r="D11" s="216"/>
      <c r="E11" s="217"/>
      <c r="F11" s="255"/>
      <c r="G11" s="236"/>
      <c r="H11" s="88">
        <v>0</v>
      </c>
      <c r="I11" s="51" t="s">
        <v>121</v>
      </c>
      <c r="J11" s="89">
        <v>1</v>
      </c>
      <c r="K11" s="236"/>
      <c r="L11" s="257"/>
      <c r="M11" s="222"/>
      <c r="N11" s="236"/>
      <c r="O11" s="88">
        <v>0</v>
      </c>
      <c r="P11" s="51" t="s">
        <v>121</v>
      </c>
      <c r="Q11" s="89">
        <v>2</v>
      </c>
      <c r="R11" s="236"/>
      <c r="S11" s="233"/>
      <c r="T11" s="215"/>
      <c r="U11" s="216"/>
      <c r="V11" s="217"/>
      <c r="W11" s="245"/>
      <c r="X11" s="236"/>
      <c r="Y11" s="88">
        <v>2</v>
      </c>
      <c r="Z11" s="51" t="s">
        <v>121</v>
      </c>
      <c r="AA11" s="89">
        <v>0</v>
      </c>
      <c r="AB11" s="236"/>
      <c r="AC11" s="222"/>
      <c r="AD11" s="280"/>
      <c r="AE11" s="236"/>
      <c r="AF11" s="88">
        <v>0</v>
      </c>
      <c r="AG11" s="51" t="s">
        <v>121</v>
      </c>
      <c r="AH11" s="89">
        <v>2</v>
      </c>
      <c r="AI11" s="236"/>
      <c r="AJ11" s="270"/>
    </row>
    <row r="12" spans="1:37" ht="30" customHeight="1">
      <c r="A12" s="230"/>
      <c r="B12" s="231"/>
      <c r="C12" s="242"/>
      <c r="D12" s="243"/>
      <c r="E12" s="244"/>
      <c r="F12" s="256"/>
      <c r="G12" s="247"/>
      <c r="H12" s="82">
        <v>0</v>
      </c>
      <c r="I12" s="78" t="s">
        <v>92</v>
      </c>
      <c r="J12" s="83">
        <v>0</v>
      </c>
      <c r="K12" s="247"/>
      <c r="L12" s="258"/>
      <c r="M12" s="253"/>
      <c r="N12" s="247"/>
      <c r="O12" s="82">
        <v>0</v>
      </c>
      <c r="P12" s="79" t="s">
        <v>92</v>
      </c>
      <c r="Q12" s="83">
        <v>2</v>
      </c>
      <c r="R12" s="247"/>
      <c r="S12" s="241"/>
      <c r="T12" s="242"/>
      <c r="U12" s="243"/>
      <c r="V12" s="244"/>
      <c r="W12" s="246"/>
      <c r="X12" s="247"/>
      <c r="Y12" s="82">
        <v>0</v>
      </c>
      <c r="Z12" s="79" t="s">
        <v>92</v>
      </c>
      <c r="AA12" s="83">
        <v>0</v>
      </c>
      <c r="AB12" s="247"/>
      <c r="AC12" s="253"/>
      <c r="AD12" s="281"/>
      <c r="AE12" s="247"/>
      <c r="AF12" s="82">
        <v>1</v>
      </c>
      <c r="AG12" s="79" t="s">
        <v>92</v>
      </c>
      <c r="AH12" s="83">
        <v>1</v>
      </c>
      <c r="AI12" s="247"/>
      <c r="AJ12" s="271"/>
    </row>
    <row r="13" spans="1:37" ht="30" customHeight="1">
      <c r="A13" s="226" t="s">
        <v>22</v>
      </c>
      <c r="B13" s="227"/>
      <c r="C13" s="212" t="s">
        <v>78</v>
      </c>
      <c r="D13" s="213"/>
      <c r="E13" s="214"/>
      <c r="F13" s="232" t="s">
        <v>106</v>
      </c>
      <c r="G13" s="236">
        <f>H13+H14+H15</f>
        <v>3</v>
      </c>
      <c r="H13" s="88">
        <v>3</v>
      </c>
      <c r="I13" s="51" t="s">
        <v>92</v>
      </c>
      <c r="J13" s="89">
        <v>0</v>
      </c>
      <c r="K13" s="236">
        <f>J13+J14+J15</f>
        <v>2</v>
      </c>
      <c r="L13" s="277" t="s">
        <v>99</v>
      </c>
      <c r="M13" s="272" t="s">
        <v>100</v>
      </c>
      <c r="N13" s="236">
        <f>O13+O14+O15</f>
        <v>1</v>
      </c>
      <c r="O13" s="88">
        <v>0</v>
      </c>
      <c r="P13" s="51" t="s">
        <v>92</v>
      </c>
      <c r="Q13" s="89">
        <v>1</v>
      </c>
      <c r="R13" s="236">
        <f>Q13+Q14+Q15</f>
        <v>3</v>
      </c>
      <c r="S13" s="232" t="s">
        <v>105</v>
      </c>
      <c r="T13" s="212" t="s">
        <v>78</v>
      </c>
      <c r="U13" s="213"/>
      <c r="V13" s="214"/>
      <c r="W13" s="274" t="s">
        <v>101</v>
      </c>
      <c r="X13" s="236">
        <f>Y13+Y14+Y15</f>
        <v>0</v>
      </c>
      <c r="Y13" s="88">
        <v>0</v>
      </c>
      <c r="Z13" s="51" t="s">
        <v>92</v>
      </c>
      <c r="AA13" s="89">
        <v>0</v>
      </c>
      <c r="AB13" s="236">
        <f>AA13+AA14+AA15</f>
        <v>1</v>
      </c>
      <c r="AC13" s="269" t="s">
        <v>102</v>
      </c>
      <c r="AD13" s="221" t="s">
        <v>103</v>
      </c>
      <c r="AE13" s="236">
        <f>AF13+AF14+AF15</f>
        <v>0</v>
      </c>
      <c r="AF13" s="88">
        <v>0</v>
      </c>
      <c r="AG13" s="51" t="s">
        <v>92</v>
      </c>
      <c r="AH13" s="89">
        <v>0</v>
      </c>
      <c r="AI13" s="236">
        <f>AH13+AH14+AH15</f>
        <v>0</v>
      </c>
      <c r="AJ13" s="248" t="s">
        <v>104</v>
      </c>
    </row>
    <row r="14" spans="1:37" ht="30" customHeight="1">
      <c r="A14" s="228"/>
      <c r="B14" s="229"/>
      <c r="C14" s="215"/>
      <c r="D14" s="216"/>
      <c r="E14" s="217"/>
      <c r="F14" s="233"/>
      <c r="G14" s="236"/>
      <c r="H14" s="88">
        <v>0</v>
      </c>
      <c r="I14" s="51" t="s">
        <v>121</v>
      </c>
      <c r="J14" s="89">
        <v>0</v>
      </c>
      <c r="K14" s="236"/>
      <c r="L14" s="278"/>
      <c r="M14" s="273"/>
      <c r="N14" s="236"/>
      <c r="O14" s="88">
        <v>1</v>
      </c>
      <c r="P14" s="51" t="s">
        <v>121</v>
      </c>
      <c r="Q14" s="89">
        <v>1</v>
      </c>
      <c r="R14" s="236"/>
      <c r="S14" s="233"/>
      <c r="T14" s="215"/>
      <c r="U14" s="216"/>
      <c r="V14" s="217"/>
      <c r="W14" s="275"/>
      <c r="X14" s="236"/>
      <c r="Y14" s="88">
        <v>0</v>
      </c>
      <c r="Z14" s="51" t="s">
        <v>121</v>
      </c>
      <c r="AA14" s="89">
        <v>0</v>
      </c>
      <c r="AB14" s="236"/>
      <c r="AC14" s="270"/>
      <c r="AD14" s="222"/>
      <c r="AE14" s="236"/>
      <c r="AF14" s="88">
        <v>0</v>
      </c>
      <c r="AG14" s="51" t="s">
        <v>121</v>
      </c>
      <c r="AH14" s="89">
        <v>0</v>
      </c>
      <c r="AI14" s="236"/>
      <c r="AJ14" s="224"/>
    </row>
    <row r="15" spans="1:37" ht="30" customHeight="1">
      <c r="A15" s="230"/>
      <c r="B15" s="231"/>
      <c r="C15" s="242"/>
      <c r="D15" s="243"/>
      <c r="E15" s="244"/>
      <c r="F15" s="241"/>
      <c r="G15" s="247"/>
      <c r="H15" s="82">
        <v>0</v>
      </c>
      <c r="I15" s="79" t="s">
        <v>92</v>
      </c>
      <c r="J15" s="83">
        <v>2</v>
      </c>
      <c r="K15" s="247"/>
      <c r="L15" s="279"/>
      <c r="M15" s="253"/>
      <c r="N15" s="247"/>
      <c r="O15" s="82">
        <v>0</v>
      </c>
      <c r="P15" s="79" t="s">
        <v>92</v>
      </c>
      <c r="Q15" s="83">
        <v>1</v>
      </c>
      <c r="R15" s="247"/>
      <c r="S15" s="241"/>
      <c r="T15" s="242"/>
      <c r="U15" s="243"/>
      <c r="V15" s="244"/>
      <c r="W15" s="276"/>
      <c r="X15" s="247"/>
      <c r="Y15" s="82">
        <v>0</v>
      </c>
      <c r="Z15" s="79" t="s">
        <v>92</v>
      </c>
      <c r="AA15" s="83">
        <v>1</v>
      </c>
      <c r="AB15" s="247"/>
      <c r="AC15" s="271"/>
      <c r="AD15" s="253"/>
      <c r="AE15" s="247"/>
      <c r="AF15" s="82">
        <v>0</v>
      </c>
      <c r="AG15" s="79" t="s">
        <v>92</v>
      </c>
      <c r="AH15" s="83">
        <v>0</v>
      </c>
      <c r="AI15" s="247"/>
      <c r="AJ15" s="225"/>
    </row>
    <row r="16" spans="1:37" ht="30" customHeight="1">
      <c r="A16" s="226" t="s">
        <v>23</v>
      </c>
      <c r="B16" s="227"/>
      <c r="C16" s="212" t="s">
        <v>79</v>
      </c>
      <c r="D16" s="213"/>
      <c r="E16" s="214"/>
      <c r="F16" s="259" t="s">
        <v>94</v>
      </c>
      <c r="G16" s="236">
        <f>H16+H17+H18</f>
        <v>0</v>
      </c>
      <c r="H16" s="88">
        <v>0</v>
      </c>
      <c r="I16" s="51" t="s">
        <v>92</v>
      </c>
      <c r="J16" s="89">
        <v>0</v>
      </c>
      <c r="K16" s="236">
        <f>J16+J17+J18</f>
        <v>0</v>
      </c>
      <c r="L16" s="267" t="s">
        <v>95</v>
      </c>
      <c r="M16" s="254" t="s">
        <v>93</v>
      </c>
      <c r="N16" s="236">
        <f>O16+O17+O18</f>
        <v>1</v>
      </c>
      <c r="O16" s="88">
        <v>0</v>
      </c>
      <c r="P16" s="51" t="s">
        <v>92</v>
      </c>
      <c r="Q16" s="89">
        <v>1</v>
      </c>
      <c r="R16" s="236">
        <f>Q16+Q17+Q18</f>
        <v>5</v>
      </c>
      <c r="S16" s="233" t="s">
        <v>96</v>
      </c>
      <c r="T16" s="212" t="s">
        <v>79</v>
      </c>
      <c r="U16" s="213"/>
      <c r="V16" s="214"/>
      <c r="W16" s="233" t="s">
        <v>110</v>
      </c>
      <c r="X16" s="236">
        <f>Y16+Y17+Y18</f>
        <v>2</v>
      </c>
      <c r="Y16" s="88">
        <v>1</v>
      </c>
      <c r="Z16" s="51" t="s">
        <v>92</v>
      </c>
      <c r="AA16" s="89">
        <v>1</v>
      </c>
      <c r="AB16" s="236">
        <f>AA16+AA17+AA18</f>
        <v>1</v>
      </c>
      <c r="AC16" s="224" t="s">
        <v>108</v>
      </c>
      <c r="AD16" s="245" t="s">
        <v>97</v>
      </c>
      <c r="AE16" s="236">
        <f>AF16+AF17+AF18</f>
        <v>2</v>
      </c>
      <c r="AF16" s="88">
        <v>1</v>
      </c>
      <c r="AG16" s="51" t="s">
        <v>92</v>
      </c>
      <c r="AH16" s="89">
        <v>0</v>
      </c>
      <c r="AI16" s="236">
        <f>AH16+AH17+AH18</f>
        <v>1</v>
      </c>
      <c r="AJ16" s="224" t="s">
        <v>98</v>
      </c>
    </row>
    <row r="17" spans="1:36" ht="30" customHeight="1">
      <c r="A17" s="228"/>
      <c r="B17" s="229"/>
      <c r="C17" s="215"/>
      <c r="D17" s="216"/>
      <c r="E17" s="217"/>
      <c r="F17" s="260"/>
      <c r="G17" s="236"/>
      <c r="H17" s="88">
        <v>0</v>
      </c>
      <c r="I17" s="51" t="s">
        <v>121</v>
      </c>
      <c r="J17" s="89">
        <v>0</v>
      </c>
      <c r="K17" s="236"/>
      <c r="L17" s="268"/>
      <c r="M17" s="255"/>
      <c r="N17" s="236"/>
      <c r="O17" s="88">
        <v>0</v>
      </c>
      <c r="P17" s="51" t="s">
        <v>121</v>
      </c>
      <c r="Q17" s="89">
        <v>2</v>
      </c>
      <c r="R17" s="236"/>
      <c r="S17" s="233"/>
      <c r="T17" s="215"/>
      <c r="U17" s="216"/>
      <c r="V17" s="217"/>
      <c r="W17" s="233"/>
      <c r="X17" s="236"/>
      <c r="Y17" s="88">
        <v>1</v>
      </c>
      <c r="Z17" s="51" t="s">
        <v>121</v>
      </c>
      <c r="AA17" s="89">
        <v>0</v>
      </c>
      <c r="AB17" s="236"/>
      <c r="AC17" s="224"/>
      <c r="AD17" s="245"/>
      <c r="AE17" s="236"/>
      <c r="AF17" s="88">
        <v>0</v>
      </c>
      <c r="AG17" s="51" t="s">
        <v>121</v>
      </c>
      <c r="AH17" s="89">
        <v>0</v>
      </c>
      <c r="AI17" s="236"/>
      <c r="AJ17" s="224"/>
    </row>
    <row r="18" spans="1:36" ht="30" customHeight="1">
      <c r="A18" s="230"/>
      <c r="B18" s="231"/>
      <c r="C18" s="242"/>
      <c r="D18" s="243"/>
      <c r="E18" s="244"/>
      <c r="F18" s="261"/>
      <c r="G18" s="247"/>
      <c r="H18" s="82">
        <v>0</v>
      </c>
      <c r="I18" s="79" t="s">
        <v>92</v>
      </c>
      <c r="J18" s="83">
        <v>0</v>
      </c>
      <c r="K18" s="247"/>
      <c r="L18" s="265"/>
      <c r="M18" s="256"/>
      <c r="N18" s="247"/>
      <c r="O18" s="82">
        <v>1</v>
      </c>
      <c r="P18" s="79" t="s">
        <v>92</v>
      </c>
      <c r="Q18" s="83">
        <v>2</v>
      </c>
      <c r="R18" s="247"/>
      <c r="S18" s="241"/>
      <c r="T18" s="242"/>
      <c r="U18" s="243"/>
      <c r="V18" s="244"/>
      <c r="W18" s="241"/>
      <c r="X18" s="247"/>
      <c r="Y18" s="82">
        <v>0</v>
      </c>
      <c r="Z18" s="79" t="s">
        <v>92</v>
      </c>
      <c r="AA18" s="83">
        <v>0</v>
      </c>
      <c r="AB18" s="247"/>
      <c r="AC18" s="225"/>
      <c r="AD18" s="246"/>
      <c r="AE18" s="247"/>
      <c r="AF18" s="82">
        <v>1</v>
      </c>
      <c r="AG18" s="79" t="s">
        <v>92</v>
      </c>
      <c r="AH18" s="83">
        <v>1</v>
      </c>
      <c r="AI18" s="247"/>
      <c r="AJ18" s="225"/>
    </row>
    <row r="19" spans="1:36" ht="30" customHeight="1">
      <c r="A19" s="226" t="s">
        <v>24</v>
      </c>
      <c r="B19" s="227"/>
      <c r="C19" s="212" t="s">
        <v>80</v>
      </c>
      <c r="D19" s="213"/>
      <c r="E19" s="214"/>
      <c r="F19" s="262" t="s">
        <v>99</v>
      </c>
      <c r="G19" s="236">
        <f>H19+H20+H21</f>
        <v>6</v>
      </c>
      <c r="H19" s="88">
        <v>3</v>
      </c>
      <c r="I19" s="51" t="s">
        <v>92</v>
      </c>
      <c r="J19" s="89">
        <v>0</v>
      </c>
      <c r="K19" s="236">
        <f>J19+J20+J21</f>
        <v>0</v>
      </c>
      <c r="L19" s="238" t="s">
        <v>100</v>
      </c>
      <c r="M19" s="232" t="s">
        <v>106</v>
      </c>
      <c r="N19" s="236">
        <f>O19+O20+O21</f>
        <v>1</v>
      </c>
      <c r="O19" s="88">
        <v>0</v>
      </c>
      <c r="P19" s="51" t="s">
        <v>92</v>
      </c>
      <c r="Q19" s="89">
        <v>0</v>
      </c>
      <c r="R19" s="236">
        <f>Q19+Q20+Q21</f>
        <v>0</v>
      </c>
      <c r="S19" s="221" t="s">
        <v>105</v>
      </c>
      <c r="T19" s="212" t="s">
        <v>80</v>
      </c>
      <c r="U19" s="213"/>
      <c r="V19" s="214"/>
      <c r="W19" s="232" t="s">
        <v>102</v>
      </c>
      <c r="X19" s="236">
        <f>Y19+Y20+Y21</f>
        <v>4</v>
      </c>
      <c r="Y19" s="88">
        <v>1</v>
      </c>
      <c r="Z19" s="51" t="s">
        <v>92</v>
      </c>
      <c r="AA19" s="89">
        <v>0</v>
      </c>
      <c r="AB19" s="236">
        <f>AA19+AA20+AA21</f>
        <v>0</v>
      </c>
      <c r="AC19" s="248" t="s">
        <v>103</v>
      </c>
      <c r="AD19" s="266" t="s">
        <v>101</v>
      </c>
      <c r="AE19" s="236">
        <f>AF19+AF20+AF21</f>
        <v>2</v>
      </c>
      <c r="AF19" s="88">
        <v>1</v>
      </c>
      <c r="AG19" s="51" t="s">
        <v>92</v>
      </c>
      <c r="AH19" s="89">
        <v>1</v>
      </c>
      <c r="AI19" s="236">
        <f>AH19+AH20+AH21</f>
        <v>1</v>
      </c>
      <c r="AJ19" s="248" t="s">
        <v>104</v>
      </c>
    </row>
    <row r="20" spans="1:36" ht="30" customHeight="1">
      <c r="A20" s="228"/>
      <c r="B20" s="229"/>
      <c r="C20" s="215"/>
      <c r="D20" s="216"/>
      <c r="E20" s="217"/>
      <c r="F20" s="263"/>
      <c r="G20" s="236"/>
      <c r="H20" s="88">
        <v>3</v>
      </c>
      <c r="I20" s="51" t="s">
        <v>121</v>
      </c>
      <c r="J20" s="89">
        <v>0</v>
      </c>
      <c r="K20" s="236"/>
      <c r="L20" s="239"/>
      <c r="M20" s="233"/>
      <c r="N20" s="236"/>
      <c r="O20" s="88">
        <v>1</v>
      </c>
      <c r="P20" s="51" t="s">
        <v>121</v>
      </c>
      <c r="Q20" s="89">
        <v>0</v>
      </c>
      <c r="R20" s="236"/>
      <c r="S20" s="222"/>
      <c r="T20" s="215"/>
      <c r="U20" s="216"/>
      <c r="V20" s="217"/>
      <c r="W20" s="233"/>
      <c r="X20" s="236"/>
      <c r="Y20" s="88">
        <v>1</v>
      </c>
      <c r="Z20" s="51" t="s">
        <v>121</v>
      </c>
      <c r="AA20" s="89">
        <v>0</v>
      </c>
      <c r="AB20" s="236"/>
      <c r="AC20" s="224"/>
      <c r="AD20" s="245"/>
      <c r="AE20" s="236"/>
      <c r="AF20" s="88">
        <v>1</v>
      </c>
      <c r="AG20" s="51" t="s">
        <v>121</v>
      </c>
      <c r="AH20" s="89">
        <v>0</v>
      </c>
      <c r="AI20" s="236"/>
      <c r="AJ20" s="224"/>
    </row>
    <row r="21" spans="1:36" ht="30" customHeight="1">
      <c r="A21" s="230"/>
      <c r="B21" s="231"/>
      <c r="C21" s="242"/>
      <c r="D21" s="243"/>
      <c r="E21" s="244"/>
      <c r="F21" s="264"/>
      <c r="G21" s="247"/>
      <c r="H21" s="82">
        <v>0</v>
      </c>
      <c r="I21" s="79" t="s">
        <v>92</v>
      </c>
      <c r="J21" s="83">
        <v>0</v>
      </c>
      <c r="K21" s="247"/>
      <c r="L21" s="265"/>
      <c r="M21" s="241"/>
      <c r="N21" s="247"/>
      <c r="O21" s="82">
        <v>0</v>
      </c>
      <c r="P21" s="79" t="s">
        <v>92</v>
      </c>
      <c r="Q21" s="83">
        <v>0</v>
      </c>
      <c r="R21" s="247"/>
      <c r="S21" s="253"/>
      <c r="T21" s="242"/>
      <c r="U21" s="243"/>
      <c r="V21" s="244"/>
      <c r="W21" s="241"/>
      <c r="X21" s="247"/>
      <c r="Y21" s="82">
        <v>2</v>
      </c>
      <c r="Z21" s="79" t="s">
        <v>92</v>
      </c>
      <c r="AA21" s="83">
        <v>0</v>
      </c>
      <c r="AB21" s="247"/>
      <c r="AC21" s="225"/>
      <c r="AD21" s="246"/>
      <c r="AE21" s="247"/>
      <c r="AF21" s="82">
        <v>0</v>
      </c>
      <c r="AG21" s="79" t="s">
        <v>92</v>
      </c>
      <c r="AH21" s="83">
        <v>0</v>
      </c>
      <c r="AI21" s="247"/>
      <c r="AJ21" s="225"/>
    </row>
    <row r="22" spans="1:36" ht="30" customHeight="1">
      <c r="A22" s="226" t="s">
        <v>27</v>
      </c>
      <c r="B22" s="227"/>
      <c r="C22" s="212" t="s">
        <v>81</v>
      </c>
      <c r="D22" s="213"/>
      <c r="E22" s="214"/>
      <c r="F22" s="254" t="s">
        <v>93</v>
      </c>
      <c r="G22" s="236">
        <f>H22+H23+H24</f>
        <v>0</v>
      </c>
      <c r="H22" s="88">
        <v>0</v>
      </c>
      <c r="I22" s="51" t="s">
        <v>92</v>
      </c>
      <c r="J22" s="89">
        <v>2</v>
      </c>
      <c r="K22" s="236">
        <f>J22+J23+J24</f>
        <v>2</v>
      </c>
      <c r="L22" s="257" t="s">
        <v>95</v>
      </c>
      <c r="M22" s="259" t="s">
        <v>94</v>
      </c>
      <c r="N22" s="236">
        <f>O22+O23+O24</f>
        <v>0</v>
      </c>
      <c r="O22" s="88">
        <v>0</v>
      </c>
      <c r="P22" s="51" t="s">
        <v>92</v>
      </c>
      <c r="Q22" s="89">
        <v>0</v>
      </c>
      <c r="R22" s="236">
        <f>Q22+Q23+Q24</f>
        <v>3</v>
      </c>
      <c r="S22" s="233" t="s">
        <v>96</v>
      </c>
      <c r="T22" s="212" t="s">
        <v>81</v>
      </c>
      <c r="U22" s="213"/>
      <c r="V22" s="214"/>
      <c r="W22" s="245" t="s">
        <v>97</v>
      </c>
      <c r="X22" s="236">
        <f>Y22+Y23+Y24</f>
        <v>3</v>
      </c>
      <c r="Y22" s="88">
        <v>1</v>
      </c>
      <c r="Z22" s="51" t="s">
        <v>92</v>
      </c>
      <c r="AA22" s="89">
        <v>1</v>
      </c>
      <c r="AB22" s="236">
        <f>AA22+AA23+AA24</f>
        <v>1</v>
      </c>
      <c r="AC22" s="224" t="s">
        <v>108</v>
      </c>
      <c r="AD22" s="222" t="s">
        <v>111</v>
      </c>
      <c r="AE22" s="236">
        <f>AF22+AF23+AF24</f>
        <v>1</v>
      </c>
      <c r="AF22" s="88">
        <v>0</v>
      </c>
      <c r="AG22" s="51" t="s">
        <v>92</v>
      </c>
      <c r="AH22" s="89">
        <v>0</v>
      </c>
      <c r="AI22" s="236">
        <f>AH22+AH23+AH24</f>
        <v>1</v>
      </c>
      <c r="AJ22" s="224" t="s">
        <v>98</v>
      </c>
    </row>
    <row r="23" spans="1:36" ht="30" customHeight="1">
      <c r="A23" s="228"/>
      <c r="B23" s="229"/>
      <c r="C23" s="215"/>
      <c r="D23" s="216"/>
      <c r="E23" s="217"/>
      <c r="F23" s="255"/>
      <c r="G23" s="236"/>
      <c r="H23" s="88">
        <v>0</v>
      </c>
      <c r="I23" s="51" t="s">
        <v>121</v>
      </c>
      <c r="J23" s="89">
        <v>0</v>
      </c>
      <c r="K23" s="236"/>
      <c r="L23" s="257"/>
      <c r="M23" s="260"/>
      <c r="N23" s="236"/>
      <c r="O23" s="88">
        <v>0</v>
      </c>
      <c r="P23" s="51" t="s">
        <v>121</v>
      </c>
      <c r="Q23" s="89">
        <v>1</v>
      </c>
      <c r="R23" s="236"/>
      <c r="S23" s="233"/>
      <c r="T23" s="215"/>
      <c r="U23" s="216"/>
      <c r="V23" s="217"/>
      <c r="W23" s="245"/>
      <c r="X23" s="236"/>
      <c r="Y23" s="88">
        <v>1</v>
      </c>
      <c r="Z23" s="51" t="s">
        <v>121</v>
      </c>
      <c r="AA23" s="89">
        <v>0</v>
      </c>
      <c r="AB23" s="236"/>
      <c r="AC23" s="224"/>
      <c r="AD23" s="222"/>
      <c r="AE23" s="236"/>
      <c r="AF23" s="88">
        <v>1</v>
      </c>
      <c r="AG23" s="51" t="s">
        <v>121</v>
      </c>
      <c r="AH23" s="89">
        <v>1</v>
      </c>
      <c r="AI23" s="236"/>
      <c r="AJ23" s="224"/>
    </row>
    <row r="24" spans="1:36" ht="30" customHeight="1">
      <c r="A24" s="230"/>
      <c r="B24" s="231"/>
      <c r="C24" s="242"/>
      <c r="D24" s="243"/>
      <c r="E24" s="244"/>
      <c r="F24" s="256"/>
      <c r="G24" s="247"/>
      <c r="H24" s="82">
        <v>0</v>
      </c>
      <c r="I24" s="79" t="s">
        <v>92</v>
      </c>
      <c r="J24" s="83">
        <v>0</v>
      </c>
      <c r="K24" s="247"/>
      <c r="L24" s="258"/>
      <c r="M24" s="261"/>
      <c r="N24" s="247"/>
      <c r="O24" s="82">
        <v>0</v>
      </c>
      <c r="P24" s="79" t="s">
        <v>92</v>
      </c>
      <c r="Q24" s="83">
        <v>2</v>
      </c>
      <c r="R24" s="247"/>
      <c r="S24" s="241"/>
      <c r="T24" s="242"/>
      <c r="U24" s="243"/>
      <c r="V24" s="244"/>
      <c r="W24" s="246"/>
      <c r="X24" s="247"/>
      <c r="Y24" s="82">
        <v>1</v>
      </c>
      <c r="Z24" s="79" t="s">
        <v>92</v>
      </c>
      <c r="AA24" s="83">
        <v>0</v>
      </c>
      <c r="AB24" s="247"/>
      <c r="AC24" s="225"/>
      <c r="AD24" s="253"/>
      <c r="AE24" s="247"/>
      <c r="AF24" s="82">
        <v>0</v>
      </c>
      <c r="AG24" s="79" t="s">
        <v>92</v>
      </c>
      <c r="AH24" s="83">
        <v>0</v>
      </c>
      <c r="AI24" s="247"/>
      <c r="AJ24" s="225"/>
    </row>
    <row r="25" spans="1:36" ht="30" customHeight="1">
      <c r="A25" s="226" t="s">
        <v>28</v>
      </c>
      <c r="B25" s="227"/>
      <c r="C25" s="212" t="s">
        <v>82</v>
      </c>
      <c r="D25" s="213"/>
      <c r="E25" s="214"/>
      <c r="F25" s="232" t="s">
        <v>106</v>
      </c>
      <c r="G25" s="235">
        <f>H25+H26+H27</f>
        <v>6</v>
      </c>
      <c r="H25" s="88">
        <v>3</v>
      </c>
      <c r="I25" s="51" t="s">
        <v>92</v>
      </c>
      <c r="J25" s="89">
        <v>0</v>
      </c>
      <c r="K25" s="236">
        <f>J25+J26+J27</f>
        <v>0</v>
      </c>
      <c r="L25" s="238" t="s">
        <v>100</v>
      </c>
      <c r="M25" s="250" t="s">
        <v>99</v>
      </c>
      <c r="N25" s="236">
        <f>O25+O26+O27</f>
        <v>0</v>
      </c>
      <c r="O25" s="88">
        <v>0</v>
      </c>
      <c r="P25" s="51" t="s">
        <v>92</v>
      </c>
      <c r="Q25" s="89">
        <v>2</v>
      </c>
      <c r="R25" s="236">
        <f>Q25+Q26+Q27</f>
        <v>3</v>
      </c>
      <c r="S25" s="232" t="s">
        <v>105</v>
      </c>
      <c r="T25" s="212" t="s">
        <v>82</v>
      </c>
      <c r="U25" s="213"/>
      <c r="V25" s="214"/>
      <c r="W25" s="221" t="s">
        <v>101</v>
      </c>
      <c r="X25" s="236">
        <f>Y25+Y26+Y27</f>
        <v>0</v>
      </c>
      <c r="Y25" s="88">
        <v>0</v>
      </c>
      <c r="Z25" s="51" t="s">
        <v>92</v>
      </c>
      <c r="AA25" s="89">
        <v>0</v>
      </c>
      <c r="AB25" s="236">
        <f>AA25+AA26+AA27</f>
        <v>0</v>
      </c>
      <c r="AC25" s="248" t="s">
        <v>103</v>
      </c>
      <c r="AD25" s="221" t="s">
        <v>102</v>
      </c>
      <c r="AE25" s="236">
        <f>AF25+AF26+AF27</f>
        <v>1</v>
      </c>
      <c r="AF25" s="88">
        <v>0</v>
      </c>
      <c r="AG25" s="51" t="s">
        <v>92</v>
      </c>
      <c r="AH25" s="89">
        <v>0</v>
      </c>
      <c r="AI25" s="236">
        <f>AH25+AH26+AH27</f>
        <v>1</v>
      </c>
      <c r="AJ25" s="248" t="s">
        <v>104</v>
      </c>
    </row>
    <row r="26" spans="1:36" ht="30" customHeight="1">
      <c r="A26" s="228"/>
      <c r="B26" s="229"/>
      <c r="C26" s="215"/>
      <c r="D26" s="216"/>
      <c r="E26" s="217"/>
      <c r="F26" s="233"/>
      <c r="G26" s="236"/>
      <c r="H26" s="88">
        <v>1</v>
      </c>
      <c r="I26" s="51" t="s">
        <v>121</v>
      </c>
      <c r="J26" s="89">
        <v>0</v>
      </c>
      <c r="K26" s="236"/>
      <c r="L26" s="239"/>
      <c r="M26" s="251"/>
      <c r="N26" s="236"/>
      <c r="O26" s="88">
        <v>0</v>
      </c>
      <c r="P26" s="51" t="s">
        <v>121</v>
      </c>
      <c r="Q26" s="89">
        <v>0</v>
      </c>
      <c r="R26" s="236"/>
      <c r="S26" s="233"/>
      <c r="T26" s="215"/>
      <c r="U26" s="216"/>
      <c r="V26" s="217"/>
      <c r="W26" s="222"/>
      <c r="X26" s="236"/>
      <c r="Y26" s="88">
        <v>0</v>
      </c>
      <c r="Z26" s="51" t="s">
        <v>121</v>
      </c>
      <c r="AA26" s="89">
        <v>0</v>
      </c>
      <c r="AB26" s="236"/>
      <c r="AC26" s="224"/>
      <c r="AD26" s="222"/>
      <c r="AE26" s="236"/>
      <c r="AF26" s="88">
        <v>0</v>
      </c>
      <c r="AG26" s="51" t="s">
        <v>121</v>
      </c>
      <c r="AH26" s="89">
        <v>0</v>
      </c>
      <c r="AI26" s="236"/>
      <c r="AJ26" s="224"/>
    </row>
    <row r="27" spans="1:36" ht="30" customHeight="1" thickBot="1">
      <c r="A27" s="230"/>
      <c r="B27" s="231"/>
      <c r="C27" s="218"/>
      <c r="D27" s="219"/>
      <c r="E27" s="220"/>
      <c r="F27" s="234"/>
      <c r="G27" s="237"/>
      <c r="H27" s="88">
        <v>2</v>
      </c>
      <c r="I27" s="86" t="s">
        <v>92</v>
      </c>
      <c r="J27" s="87">
        <v>0</v>
      </c>
      <c r="K27" s="237"/>
      <c r="L27" s="240"/>
      <c r="M27" s="252"/>
      <c r="N27" s="237"/>
      <c r="O27" s="85">
        <v>0</v>
      </c>
      <c r="P27" s="86" t="s">
        <v>92</v>
      </c>
      <c r="Q27" s="87">
        <v>1</v>
      </c>
      <c r="R27" s="237"/>
      <c r="S27" s="234"/>
      <c r="T27" s="218"/>
      <c r="U27" s="219"/>
      <c r="V27" s="220"/>
      <c r="W27" s="223"/>
      <c r="X27" s="237"/>
      <c r="Y27" s="85">
        <v>0</v>
      </c>
      <c r="Z27" s="86" t="s">
        <v>92</v>
      </c>
      <c r="AA27" s="87">
        <v>0</v>
      </c>
      <c r="AB27" s="237"/>
      <c r="AC27" s="249"/>
      <c r="AD27" s="223"/>
      <c r="AE27" s="237"/>
      <c r="AF27" s="85">
        <v>1</v>
      </c>
      <c r="AG27" s="86" t="s">
        <v>92</v>
      </c>
      <c r="AH27" s="87">
        <v>1</v>
      </c>
      <c r="AI27" s="237"/>
      <c r="AJ27" s="249"/>
    </row>
    <row r="28" spans="1:36" ht="15.75" customHeight="1" thickTop="1">
      <c r="A28" s="91"/>
      <c r="B28" s="91"/>
      <c r="C28" s="47"/>
      <c r="D28" s="47"/>
      <c r="E28" s="47"/>
      <c r="H28" s="90"/>
      <c r="I28" s="47"/>
    </row>
  </sheetData>
  <mergeCells count="125">
    <mergeCell ref="G1:AJ3"/>
    <mergeCell ref="A5:B7"/>
    <mergeCell ref="C5:E7"/>
    <mergeCell ref="F5:L7"/>
    <mergeCell ref="M5:S7"/>
    <mergeCell ref="T5:V7"/>
    <mergeCell ref="W5:AC7"/>
    <mergeCell ref="AD5:AJ7"/>
    <mergeCell ref="AJ10:AJ12"/>
    <mergeCell ref="N10:N12"/>
    <mergeCell ref="R10:R12"/>
    <mergeCell ref="S10:S12"/>
    <mergeCell ref="T10:V12"/>
    <mergeCell ref="W10:W12"/>
    <mergeCell ref="X10:X12"/>
    <mergeCell ref="A8:B9"/>
    <mergeCell ref="C8:E9"/>
    <mergeCell ref="F8:AJ9"/>
    <mergeCell ref="A10:B12"/>
    <mergeCell ref="C10:E12"/>
    <mergeCell ref="F10:F12"/>
    <mergeCell ref="G10:G12"/>
    <mergeCell ref="K10:K12"/>
    <mergeCell ref="L10:L12"/>
    <mergeCell ref="M10:M12"/>
    <mergeCell ref="F13:F15"/>
    <mergeCell ref="G13:G15"/>
    <mergeCell ref="K13:K15"/>
    <mergeCell ref="L13:L15"/>
    <mergeCell ref="AB10:AB12"/>
    <mergeCell ref="AC10:AC12"/>
    <mergeCell ref="AD10:AD12"/>
    <mergeCell ref="AE10:AE12"/>
    <mergeCell ref="AI10:AI12"/>
    <mergeCell ref="AJ13:AJ15"/>
    <mergeCell ref="A16:B18"/>
    <mergeCell ref="C16:E18"/>
    <mergeCell ref="F16:F18"/>
    <mergeCell ref="G16:G18"/>
    <mergeCell ref="K16:K18"/>
    <mergeCell ref="L16:L18"/>
    <mergeCell ref="M16:M18"/>
    <mergeCell ref="N16:N18"/>
    <mergeCell ref="R16:R18"/>
    <mergeCell ref="X13:X15"/>
    <mergeCell ref="AB13:AB15"/>
    <mergeCell ref="AC13:AC15"/>
    <mergeCell ref="AD13:AD15"/>
    <mergeCell ref="AE13:AE15"/>
    <mergeCell ref="AI13:AI15"/>
    <mergeCell ref="M13:M15"/>
    <mergeCell ref="N13:N15"/>
    <mergeCell ref="R13:R15"/>
    <mergeCell ref="S13:S15"/>
    <mergeCell ref="T13:V15"/>
    <mergeCell ref="W13:W15"/>
    <mergeCell ref="A13:B15"/>
    <mergeCell ref="C13:E15"/>
    <mergeCell ref="AD16:AD18"/>
    <mergeCell ref="AE16:AE18"/>
    <mergeCell ref="AI16:AI18"/>
    <mergeCell ref="AJ16:AJ18"/>
    <mergeCell ref="A19:B21"/>
    <mergeCell ref="C19:E21"/>
    <mergeCell ref="F19:F21"/>
    <mergeCell ref="G19:G21"/>
    <mergeCell ref="K19:K21"/>
    <mergeCell ref="L19:L21"/>
    <mergeCell ref="S16:S18"/>
    <mergeCell ref="T16:V18"/>
    <mergeCell ref="W16:W18"/>
    <mergeCell ref="X16:X18"/>
    <mergeCell ref="AB16:AB18"/>
    <mergeCell ref="AC16:AC18"/>
    <mergeCell ref="AJ19:AJ21"/>
    <mergeCell ref="X19:X21"/>
    <mergeCell ref="AB19:AB21"/>
    <mergeCell ref="AC19:AC21"/>
    <mergeCell ref="AD19:AD21"/>
    <mergeCell ref="AE19:AE21"/>
    <mergeCell ref="AI19:AI21"/>
    <mergeCell ref="AE22:AE24"/>
    <mergeCell ref="AI22:AI24"/>
    <mergeCell ref="A22:B24"/>
    <mergeCell ref="C22:E24"/>
    <mergeCell ref="F22:F24"/>
    <mergeCell ref="G22:G24"/>
    <mergeCell ref="K22:K24"/>
    <mergeCell ref="L22:L24"/>
    <mergeCell ref="M22:M24"/>
    <mergeCell ref="N22:N24"/>
    <mergeCell ref="R22:R24"/>
    <mergeCell ref="R25:R27"/>
    <mergeCell ref="S25:S27"/>
    <mergeCell ref="M19:M21"/>
    <mergeCell ref="N19:N21"/>
    <mergeCell ref="R19:R21"/>
    <mergeCell ref="S19:S21"/>
    <mergeCell ref="T19:V21"/>
    <mergeCell ref="W19:W21"/>
    <mergeCell ref="AD22:AD24"/>
    <mergeCell ref="T25:V27"/>
    <mergeCell ref="W25:W27"/>
    <mergeCell ref="AJ22:AJ24"/>
    <mergeCell ref="A25:B27"/>
    <mergeCell ref="C25:E27"/>
    <mergeCell ref="F25:F27"/>
    <mergeCell ref="G25:G27"/>
    <mergeCell ref="K25:K27"/>
    <mergeCell ref="L25:L27"/>
    <mergeCell ref="S22:S24"/>
    <mergeCell ref="T22:V24"/>
    <mergeCell ref="W22:W24"/>
    <mergeCell ref="X22:X24"/>
    <mergeCell ref="AB22:AB24"/>
    <mergeCell ref="AC22:AC24"/>
    <mergeCell ref="AJ25:AJ27"/>
    <mergeCell ref="X25:X27"/>
    <mergeCell ref="AB25:AB27"/>
    <mergeCell ref="AC25:AC27"/>
    <mergeCell ref="AD25:AD27"/>
    <mergeCell ref="AE25:AE27"/>
    <mergeCell ref="AI25:AI27"/>
    <mergeCell ref="M25:M27"/>
    <mergeCell ref="N25:N27"/>
  </mergeCells>
  <phoneticPr fontId="1"/>
  <pageMargins left="0.7" right="0.7" top="0.75" bottom="0.75" header="0.3" footer="0.3"/>
  <pageSetup paperSize="9" scale="68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showGridLines="0" view="pageBreakPreview" topLeftCell="A30" zoomScaleNormal="80" zoomScaleSheetLayoutView="100" workbookViewId="0">
      <selection activeCell="AA48" sqref="AA48"/>
    </sheetView>
  </sheetViews>
  <sheetFormatPr defaultRowHeight="13.5"/>
  <cols>
    <col min="1" max="28" width="3.375" style="48" customWidth="1"/>
    <col min="29" max="29" width="9" style="48"/>
    <col min="30" max="53" width="2.25" style="48" customWidth="1"/>
    <col min="54" max="252" width="9" style="48"/>
    <col min="253" max="257" width="3.375" style="48" customWidth="1"/>
    <col min="258" max="284" width="2.625" style="48" customWidth="1"/>
    <col min="285" max="508" width="9" style="48"/>
    <col min="509" max="513" width="3.375" style="48" customWidth="1"/>
    <col min="514" max="540" width="2.625" style="48" customWidth="1"/>
    <col min="541" max="764" width="9" style="48"/>
    <col min="765" max="769" width="3.375" style="48" customWidth="1"/>
    <col min="770" max="796" width="2.625" style="48" customWidth="1"/>
    <col min="797" max="1020" width="9" style="48"/>
    <col min="1021" max="1025" width="3.375" style="48" customWidth="1"/>
    <col min="1026" max="1052" width="2.625" style="48" customWidth="1"/>
    <col min="1053" max="1276" width="9" style="48"/>
    <col min="1277" max="1281" width="3.375" style="48" customWidth="1"/>
    <col min="1282" max="1308" width="2.625" style="48" customWidth="1"/>
    <col min="1309" max="1532" width="9" style="48"/>
    <col min="1533" max="1537" width="3.375" style="48" customWidth="1"/>
    <col min="1538" max="1564" width="2.625" style="48" customWidth="1"/>
    <col min="1565" max="1788" width="9" style="48"/>
    <col min="1789" max="1793" width="3.375" style="48" customWidth="1"/>
    <col min="1794" max="1820" width="2.625" style="48" customWidth="1"/>
    <col min="1821" max="2044" width="9" style="48"/>
    <col min="2045" max="2049" width="3.375" style="48" customWidth="1"/>
    <col min="2050" max="2076" width="2.625" style="48" customWidth="1"/>
    <col min="2077" max="2300" width="9" style="48"/>
    <col min="2301" max="2305" width="3.375" style="48" customWidth="1"/>
    <col min="2306" max="2332" width="2.625" style="48" customWidth="1"/>
    <col min="2333" max="2556" width="9" style="48"/>
    <col min="2557" max="2561" width="3.375" style="48" customWidth="1"/>
    <col min="2562" max="2588" width="2.625" style="48" customWidth="1"/>
    <col min="2589" max="2812" width="9" style="48"/>
    <col min="2813" max="2817" width="3.375" style="48" customWidth="1"/>
    <col min="2818" max="2844" width="2.625" style="48" customWidth="1"/>
    <col min="2845" max="3068" width="9" style="48"/>
    <col min="3069" max="3073" width="3.375" style="48" customWidth="1"/>
    <col min="3074" max="3100" width="2.625" style="48" customWidth="1"/>
    <col min="3101" max="3324" width="9" style="48"/>
    <col min="3325" max="3329" width="3.375" style="48" customWidth="1"/>
    <col min="3330" max="3356" width="2.625" style="48" customWidth="1"/>
    <col min="3357" max="3580" width="9" style="48"/>
    <col min="3581" max="3585" width="3.375" style="48" customWidth="1"/>
    <col min="3586" max="3612" width="2.625" style="48" customWidth="1"/>
    <col min="3613" max="3836" width="9" style="48"/>
    <col min="3837" max="3841" width="3.375" style="48" customWidth="1"/>
    <col min="3842" max="3868" width="2.625" style="48" customWidth="1"/>
    <col min="3869" max="4092" width="9" style="48"/>
    <col min="4093" max="4097" width="3.375" style="48" customWidth="1"/>
    <col min="4098" max="4124" width="2.625" style="48" customWidth="1"/>
    <col min="4125" max="4348" width="9" style="48"/>
    <col min="4349" max="4353" width="3.375" style="48" customWidth="1"/>
    <col min="4354" max="4380" width="2.625" style="48" customWidth="1"/>
    <col min="4381" max="4604" width="9" style="48"/>
    <col min="4605" max="4609" width="3.375" style="48" customWidth="1"/>
    <col min="4610" max="4636" width="2.625" style="48" customWidth="1"/>
    <col min="4637" max="4860" width="9" style="48"/>
    <col min="4861" max="4865" width="3.375" style="48" customWidth="1"/>
    <col min="4866" max="4892" width="2.625" style="48" customWidth="1"/>
    <col min="4893" max="5116" width="9" style="48"/>
    <col min="5117" max="5121" width="3.375" style="48" customWidth="1"/>
    <col min="5122" max="5148" width="2.625" style="48" customWidth="1"/>
    <col min="5149" max="5372" width="9" style="48"/>
    <col min="5373" max="5377" width="3.375" style="48" customWidth="1"/>
    <col min="5378" max="5404" width="2.625" style="48" customWidth="1"/>
    <col min="5405" max="5628" width="9" style="48"/>
    <col min="5629" max="5633" width="3.375" style="48" customWidth="1"/>
    <col min="5634" max="5660" width="2.625" style="48" customWidth="1"/>
    <col min="5661" max="5884" width="9" style="48"/>
    <col min="5885" max="5889" width="3.375" style="48" customWidth="1"/>
    <col min="5890" max="5916" width="2.625" style="48" customWidth="1"/>
    <col min="5917" max="6140" width="9" style="48"/>
    <col min="6141" max="6145" width="3.375" style="48" customWidth="1"/>
    <col min="6146" max="6172" width="2.625" style="48" customWidth="1"/>
    <col min="6173" max="6396" width="9" style="48"/>
    <col min="6397" max="6401" width="3.375" style="48" customWidth="1"/>
    <col min="6402" max="6428" width="2.625" style="48" customWidth="1"/>
    <col min="6429" max="6652" width="9" style="48"/>
    <col min="6653" max="6657" width="3.375" style="48" customWidth="1"/>
    <col min="6658" max="6684" width="2.625" style="48" customWidth="1"/>
    <col min="6685" max="6908" width="9" style="48"/>
    <col min="6909" max="6913" width="3.375" style="48" customWidth="1"/>
    <col min="6914" max="6940" width="2.625" style="48" customWidth="1"/>
    <col min="6941" max="7164" width="9" style="48"/>
    <col min="7165" max="7169" width="3.375" style="48" customWidth="1"/>
    <col min="7170" max="7196" width="2.625" style="48" customWidth="1"/>
    <col min="7197" max="7420" width="9" style="48"/>
    <col min="7421" max="7425" width="3.375" style="48" customWidth="1"/>
    <col min="7426" max="7452" width="2.625" style="48" customWidth="1"/>
    <col min="7453" max="7676" width="9" style="48"/>
    <col min="7677" max="7681" width="3.375" style="48" customWidth="1"/>
    <col min="7682" max="7708" width="2.625" style="48" customWidth="1"/>
    <col min="7709" max="7932" width="9" style="48"/>
    <col min="7933" max="7937" width="3.375" style="48" customWidth="1"/>
    <col min="7938" max="7964" width="2.625" style="48" customWidth="1"/>
    <col min="7965" max="8188" width="9" style="48"/>
    <col min="8189" max="8193" width="3.375" style="48" customWidth="1"/>
    <col min="8194" max="8220" width="2.625" style="48" customWidth="1"/>
    <col min="8221" max="8444" width="9" style="48"/>
    <col min="8445" max="8449" width="3.375" style="48" customWidth="1"/>
    <col min="8450" max="8476" width="2.625" style="48" customWidth="1"/>
    <col min="8477" max="8700" width="9" style="48"/>
    <col min="8701" max="8705" width="3.375" style="48" customWidth="1"/>
    <col min="8706" max="8732" width="2.625" style="48" customWidth="1"/>
    <col min="8733" max="8956" width="9" style="48"/>
    <col min="8957" max="8961" width="3.375" style="48" customWidth="1"/>
    <col min="8962" max="8988" width="2.625" style="48" customWidth="1"/>
    <col min="8989" max="9212" width="9" style="48"/>
    <col min="9213" max="9217" width="3.375" style="48" customWidth="1"/>
    <col min="9218" max="9244" width="2.625" style="48" customWidth="1"/>
    <col min="9245" max="9468" width="9" style="48"/>
    <col min="9469" max="9473" width="3.375" style="48" customWidth="1"/>
    <col min="9474" max="9500" width="2.625" style="48" customWidth="1"/>
    <col min="9501" max="9724" width="9" style="48"/>
    <col min="9725" max="9729" width="3.375" style="48" customWidth="1"/>
    <col min="9730" max="9756" width="2.625" style="48" customWidth="1"/>
    <col min="9757" max="9980" width="9" style="48"/>
    <col min="9981" max="9985" width="3.375" style="48" customWidth="1"/>
    <col min="9986" max="10012" width="2.625" style="48" customWidth="1"/>
    <col min="10013" max="10236" width="9" style="48"/>
    <col min="10237" max="10241" width="3.375" style="48" customWidth="1"/>
    <col min="10242" max="10268" width="2.625" style="48" customWidth="1"/>
    <col min="10269" max="10492" width="9" style="48"/>
    <col min="10493" max="10497" width="3.375" style="48" customWidth="1"/>
    <col min="10498" max="10524" width="2.625" style="48" customWidth="1"/>
    <col min="10525" max="10748" width="9" style="48"/>
    <col min="10749" max="10753" width="3.375" style="48" customWidth="1"/>
    <col min="10754" max="10780" width="2.625" style="48" customWidth="1"/>
    <col min="10781" max="11004" width="9" style="48"/>
    <col min="11005" max="11009" width="3.375" style="48" customWidth="1"/>
    <col min="11010" max="11036" width="2.625" style="48" customWidth="1"/>
    <col min="11037" max="11260" width="9" style="48"/>
    <col min="11261" max="11265" width="3.375" style="48" customWidth="1"/>
    <col min="11266" max="11292" width="2.625" style="48" customWidth="1"/>
    <col min="11293" max="11516" width="9" style="48"/>
    <col min="11517" max="11521" width="3.375" style="48" customWidth="1"/>
    <col min="11522" max="11548" width="2.625" style="48" customWidth="1"/>
    <col min="11549" max="11772" width="9" style="48"/>
    <col min="11773" max="11777" width="3.375" style="48" customWidth="1"/>
    <col min="11778" max="11804" width="2.625" style="48" customWidth="1"/>
    <col min="11805" max="12028" width="9" style="48"/>
    <col min="12029" max="12033" width="3.375" style="48" customWidth="1"/>
    <col min="12034" max="12060" width="2.625" style="48" customWidth="1"/>
    <col min="12061" max="12284" width="9" style="48"/>
    <col min="12285" max="12289" width="3.375" style="48" customWidth="1"/>
    <col min="12290" max="12316" width="2.625" style="48" customWidth="1"/>
    <col min="12317" max="12540" width="9" style="48"/>
    <col min="12541" max="12545" width="3.375" style="48" customWidth="1"/>
    <col min="12546" max="12572" width="2.625" style="48" customWidth="1"/>
    <col min="12573" max="12796" width="9" style="48"/>
    <col min="12797" max="12801" width="3.375" style="48" customWidth="1"/>
    <col min="12802" max="12828" width="2.625" style="48" customWidth="1"/>
    <col min="12829" max="13052" width="9" style="48"/>
    <col min="13053" max="13057" width="3.375" style="48" customWidth="1"/>
    <col min="13058" max="13084" width="2.625" style="48" customWidth="1"/>
    <col min="13085" max="13308" width="9" style="48"/>
    <col min="13309" max="13313" width="3.375" style="48" customWidth="1"/>
    <col min="13314" max="13340" width="2.625" style="48" customWidth="1"/>
    <col min="13341" max="13564" width="9" style="48"/>
    <col min="13565" max="13569" width="3.375" style="48" customWidth="1"/>
    <col min="13570" max="13596" width="2.625" style="48" customWidth="1"/>
    <col min="13597" max="13820" width="9" style="48"/>
    <col min="13821" max="13825" width="3.375" style="48" customWidth="1"/>
    <col min="13826" max="13852" width="2.625" style="48" customWidth="1"/>
    <col min="13853" max="14076" width="9" style="48"/>
    <col min="14077" max="14081" width="3.375" style="48" customWidth="1"/>
    <col min="14082" max="14108" width="2.625" style="48" customWidth="1"/>
    <col min="14109" max="14332" width="9" style="48"/>
    <col min="14333" max="14337" width="3.375" style="48" customWidth="1"/>
    <col min="14338" max="14364" width="2.625" style="48" customWidth="1"/>
    <col min="14365" max="14588" width="9" style="48"/>
    <col min="14589" max="14593" width="3.375" style="48" customWidth="1"/>
    <col min="14594" max="14620" width="2.625" style="48" customWidth="1"/>
    <col min="14621" max="14844" width="9" style="48"/>
    <col min="14845" max="14849" width="3.375" style="48" customWidth="1"/>
    <col min="14850" max="14876" width="2.625" style="48" customWidth="1"/>
    <col min="14877" max="15100" width="9" style="48"/>
    <col min="15101" max="15105" width="3.375" style="48" customWidth="1"/>
    <col min="15106" max="15132" width="2.625" style="48" customWidth="1"/>
    <col min="15133" max="15356" width="9" style="48"/>
    <col min="15357" max="15361" width="3.375" style="48" customWidth="1"/>
    <col min="15362" max="15388" width="2.625" style="48" customWidth="1"/>
    <col min="15389" max="15612" width="9" style="48"/>
    <col min="15613" max="15617" width="3.375" style="48" customWidth="1"/>
    <col min="15618" max="15644" width="2.625" style="48" customWidth="1"/>
    <col min="15645" max="15868" width="9" style="48"/>
    <col min="15869" max="15873" width="3.375" style="48" customWidth="1"/>
    <col min="15874" max="15900" width="2.625" style="48" customWidth="1"/>
    <col min="15901" max="16124" width="9" style="48"/>
    <col min="16125" max="16129" width="3.375" style="48" customWidth="1"/>
    <col min="16130" max="16156" width="2.625" style="48" customWidth="1"/>
    <col min="16157" max="16380" width="9" style="48"/>
    <col min="16381" max="16384" width="9" style="48" customWidth="1"/>
  </cols>
  <sheetData>
    <row r="1" spans="1:29" ht="18.75" customHeight="1">
      <c r="F1" s="74"/>
      <c r="G1" s="320" t="s">
        <v>58</v>
      </c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74"/>
    </row>
    <row r="2" spans="1:29" ht="18.75" customHeight="1">
      <c r="E2" s="74"/>
      <c r="F2" s="74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74"/>
    </row>
    <row r="3" spans="1:29" ht="18.75" customHeight="1">
      <c r="E3" s="74"/>
      <c r="F3" s="74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74"/>
    </row>
    <row r="4" spans="1:29" ht="15.75" customHeight="1">
      <c r="A4" s="47"/>
      <c r="B4" s="47"/>
      <c r="C4" s="47"/>
      <c r="D4" s="47"/>
      <c r="E4" s="47"/>
    </row>
    <row r="5" spans="1:29" ht="15.75" customHeight="1">
      <c r="A5" s="84"/>
      <c r="B5" s="84"/>
      <c r="C5" s="84"/>
      <c r="D5" s="84"/>
      <c r="E5" s="84"/>
    </row>
    <row r="6" spans="1:29" ht="15.75" customHeight="1">
      <c r="A6" s="322" t="s">
        <v>124</v>
      </c>
      <c r="B6" s="323"/>
      <c r="C6" s="323"/>
      <c r="D6" s="323"/>
      <c r="E6" s="323"/>
      <c r="F6" s="324"/>
      <c r="G6" s="325" t="str">
        <f>+B7</f>
        <v>ＦＣ　ＶＡＬＯＮ</v>
      </c>
      <c r="H6" s="326"/>
      <c r="I6" s="327"/>
      <c r="J6" s="325" t="str">
        <f>+B9</f>
        <v>高崎K２
ビクトリーズＦＣ</v>
      </c>
      <c r="K6" s="326"/>
      <c r="L6" s="327"/>
      <c r="M6" s="325" t="str">
        <f>+B11</f>
        <v>鹿島アントラーズジュニア</v>
      </c>
      <c r="N6" s="326"/>
      <c r="O6" s="327"/>
      <c r="P6" s="325" t="str">
        <f>+B13</f>
        <v>横浜F･マリノス
  プライマリー</v>
      </c>
      <c r="Q6" s="326"/>
      <c r="R6" s="327"/>
      <c r="S6" s="322" t="s">
        <v>42</v>
      </c>
      <c r="T6" s="324"/>
      <c r="U6" s="322" t="s">
        <v>41</v>
      </c>
      <c r="V6" s="324"/>
      <c r="W6" s="322" t="s">
        <v>40</v>
      </c>
      <c r="X6" s="324"/>
      <c r="Y6" s="322" t="s">
        <v>39</v>
      </c>
      <c r="Z6" s="324"/>
      <c r="AA6" s="322" t="s">
        <v>38</v>
      </c>
      <c r="AB6" s="324"/>
    </row>
    <row r="7" spans="1:29" ht="15.75" customHeight="1">
      <c r="A7" s="75" t="s">
        <v>125</v>
      </c>
      <c r="B7" s="328" t="str">
        <f>[1]組合せ!B8</f>
        <v>ＦＣ　ＶＡＬＯＮ</v>
      </c>
      <c r="C7" s="328"/>
      <c r="D7" s="328"/>
      <c r="E7" s="328"/>
      <c r="F7" s="329"/>
      <c r="G7" s="332"/>
      <c r="H7" s="333"/>
      <c r="I7" s="334"/>
      <c r="J7" s="338" t="s">
        <v>126</v>
      </c>
      <c r="K7" s="339"/>
      <c r="L7" s="340"/>
      <c r="M7" s="338" t="s">
        <v>126</v>
      </c>
      <c r="N7" s="339"/>
      <c r="O7" s="340"/>
      <c r="P7" s="338" t="s">
        <v>126</v>
      </c>
      <c r="Q7" s="339"/>
      <c r="R7" s="340"/>
      <c r="S7" s="338">
        <f>COUNTIF(G7:P7,"○")*3+COUNTIF(G7:P7,"△")</f>
        <v>0</v>
      </c>
      <c r="T7" s="340"/>
      <c r="U7" s="343">
        <f>+J8+M8+P8</f>
        <v>1</v>
      </c>
      <c r="V7" s="344"/>
      <c r="W7" s="343">
        <f>+L8+O8+R8</f>
        <v>8</v>
      </c>
      <c r="X7" s="344"/>
      <c r="Y7" s="343">
        <f>+J8+M8+P8-L8-O8-R8</f>
        <v>-7</v>
      </c>
      <c r="Z7" s="344"/>
      <c r="AA7" s="338">
        <v>4</v>
      </c>
      <c r="AB7" s="340"/>
    </row>
    <row r="8" spans="1:29" ht="15.75" customHeight="1">
      <c r="A8" s="76">
        <v>1</v>
      </c>
      <c r="B8" s="330"/>
      <c r="C8" s="330"/>
      <c r="D8" s="330"/>
      <c r="E8" s="330"/>
      <c r="F8" s="331"/>
      <c r="G8" s="335"/>
      <c r="H8" s="336"/>
      <c r="I8" s="337"/>
      <c r="J8" s="92">
        <v>0</v>
      </c>
      <c r="K8" s="93" t="s">
        <v>127</v>
      </c>
      <c r="L8" s="94">
        <v>1</v>
      </c>
      <c r="M8" s="92">
        <v>0</v>
      </c>
      <c r="N8" s="93" t="s">
        <v>127</v>
      </c>
      <c r="O8" s="94">
        <v>2</v>
      </c>
      <c r="P8" s="92">
        <v>1</v>
      </c>
      <c r="Q8" s="93" t="s">
        <v>127</v>
      </c>
      <c r="R8" s="94">
        <v>5</v>
      </c>
      <c r="S8" s="341"/>
      <c r="T8" s="342"/>
      <c r="U8" s="345"/>
      <c r="V8" s="346"/>
      <c r="W8" s="345"/>
      <c r="X8" s="346"/>
      <c r="Y8" s="345"/>
      <c r="Z8" s="346"/>
      <c r="AA8" s="341"/>
      <c r="AB8" s="342"/>
    </row>
    <row r="9" spans="1:29" ht="15.75" customHeight="1">
      <c r="A9" s="75" t="s">
        <v>128</v>
      </c>
      <c r="B9" s="328" t="str">
        <f>[1]組合せ!D8</f>
        <v>高崎K２
ビクトリーズＦＣ</v>
      </c>
      <c r="C9" s="328"/>
      <c r="D9" s="328"/>
      <c r="E9" s="328"/>
      <c r="F9" s="329"/>
      <c r="G9" s="338" t="s">
        <v>129</v>
      </c>
      <c r="H9" s="339"/>
      <c r="I9" s="340"/>
      <c r="J9" s="332"/>
      <c r="K9" s="333"/>
      <c r="L9" s="334"/>
      <c r="M9" s="338" t="s">
        <v>130</v>
      </c>
      <c r="N9" s="339"/>
      <c r="O9" s="340"/>
      <c r="P9" s="338" t="s">
        <v>126</v>
      </c>
      <c r="Q9" s="339"/>
      <c r="R9" s="340"/>
      <c r="S9" s="338">
        <f>COUNTIF(G9:P9,"○")*3+COUNTIF(G9:P9,"△")</f>
        <v>4</v>
      </c>
      <c r="T9" s="340"/>
      <c r="U9" s="343">
        <f>+G10+J10+M10+P10</f>
        <v>1</v>
      </c>
      <c r="V9" s="344"/>
      <c r="W9" s="343">
        <f>+I10+L10+O10+R10</f>
        <v>3</v>
      </c>
      <c r="X9" s="344"/>
      <c r="Y9" s="343">
        <f>G10+J10+M10+P10-I10-L10-O10-R10</f>
        <v>-2</v>
      </c>
      <c r="Z9" s="344"/>
      <c r="AA9" s="338">
        <v>3</v>
      </c>
      <c r="AB9" s="340"/>
    </row>
    <row r="10" spans="1:29" ht="15.75" customHeight="1">
      <c r="A10" s="76">
        <v>2</v>
      </c>
      <c r="B10" s="330"/>
      <c r="C10" s="330"/>
      <c r="D10" s="330"/>
      <c r="E10" s="330"/>
      <c r="F10" s="331"/>
      <c r="G10" s="92">
        <v>1</v>
      </c>
      <c r="H10" s="93" t="s">
        <v>127</v>
      </c>
      <c r="I10" s="94">
        <v>0</v>
      </c>
      <c r="J10" s="335"/>
      <c r="K10" s="336"/>
      <c r="L10" s="337"/>
      <c r="M10" s="92">
        <v>0</v>
      </c>
      <c r="N10" s="93" t="s">
        <v>127</v>
      </c>
      <c r="O10" s="94">
        <v>0</v>
      </c>
      <c r="P10" s="92">
        <v>0</v>
      </c>
      <c r="Q10" s="93" t="s">
        <v>127</v>
      </c>
      <c r="R10" s="94">
        <v>3</v>
      </c>
      <c r="S10" s="341"/>
      <c r="T10" s="342"/>
      <c r="U10" s="345"/>
      <c r="V10" s="346"/>
      <c r="W10" s="345"/>
      <c r="X10" s="346"/>
      <c r="Y10" s="345"/>
      <c r="Z10" s="346"/>
      <c r="AA10" s="341"/>
      <c r="AB10" s="342"/>
    </row>
    <row r="11" spans="1:29" ht="15.75" customHeight="1">
      <c r="A11" s="75" t="s">
        <v>128</v>
      </c>
      <c r="B11" s="328" t="str">
        <f>[1]組合せ!F8</f>
        <v>鹿島アントラーズジュニア</v>
      </c>
      <c r="C11" s="328"/>
      <c r="D11" s="328"/>
      <c r="E11" s="328"/>
      <c r="F11" s="329"/>
      <c r="G11" s="338" t="s">
        <v>129</v>
      </c>
      <c r="H11" s="339"/>
      <c r="I11" s="340"/>
      <c r="J11" s="338" t="s">
        <v>130</v>
      </c>
      <c r="K11" s="339"/>
      <c r="L11" s="340"/>
      <c r="M11" s="332"/>
      <c r="N11" s="333"/>
      <c r="O11" s="334"/>
      <c r="P11" s="338" t="s">
        <v>126</v>
      </c>
      <c r="Q11" s="339"/>
      <c r="R11" s="340"/>
      <c r="S11" s="338">
        <f>COUNTIF(G11:P11,"○")*3+COUNTIF(G11:P11,"△")</f>
        <v>4</v>
      </c>
      <c r="T11" s="340"/>
      <c r="U11" s="343">
        <f>+G12+J12+M12+P12</f>
        <v>2</v>
      </c>
      <c r="V11" s="344"/>
      <c r="W11" s="343">
        <f>+I12+L12+O12+R12</f>
        <v>4</v>
      </c>
      <c r="X11" s="344"/>
      <c r="Y11" s="343">
        <f>G12+J12+M12+P12-I12-L12-O12-R12</f>
        <v>-2</v>
      </c>
      <c r="Z11" s="344"/>
      <c r="AA11" s="338">
        <v>2</v>
      </c>
      <c r="AB11" s="340"/>
    </row>
    <row r="12" spans="1:29" ht="15.75" customHeight="1">
      <c r="A12" s="76">
        <v>3</v>
      </c>
      <c r="B12" s="330"/>
      <c r="C12" s="330"/>
      <c r="D12" s="330"/>
      <c r="E12" s="330"/>
      <c r="F12" s="331"/>
      <c r="G12" s="92">
        <v>2</v>
      </c>
      <c r="H12" s="93" t="s">
        <v>127</v>
      </c>
      <c r="I12" s="94">
        <v>0</v>
      </c>
      <c r="J12" s="92">
        <v>0</v>
      </c>
      <c r="K12" s="93" t="s">
        <v>127</v>
      </c>
      <c r="L12" s="94">
        <v>0</v>
      </c>
      <c r="M12" s="335"/>
      <c r="N12" s="336"/>
      <c r="O12" s="337"/>
      <c r="P12" s="92">
        <v>0</v>
      </c>
      <c r="Q12" s="93" t="s">
        <v>127</v>
      </c>
      <c r="R12" s="94">
        <v>4</v>
      </c>
      <c r="S12" s="341"/>
      <c r="T12" s="342"/>
      <c r="U12" s="345"/>
      <c r="V12" s="346"/>
      <c r="W12" s="345"/>
      <c r="X12" s="346"/>
      <c r="Y12" s="345"/>
      <c r="Z12" s="346"/>
      <c r="AA12" s="341"/>
      <c r="AB12" s="342"/>
    </row>
    <row r="13" spans="1:29" ht="15.75" customHeight="1">
      <c r="A13" s="75" t="s">
        <v>128</v>
      </c>
      <c r="B13" s="347" t="str">
        <f>[1]組合せ!H8</f>
        <v>横浜F･マリノス
  プライマリー</v>
      </c>
      <c r="C13" s="347"/>
      <c r="D13" s="347"/>
      <c r="E13" s="347"/>
      <c r="F13" s="348"/>
      <c r="G13" s="338" t="s">
        <v>129</v>
      </c>
      <c r="H13" s="339"/>
      <c r="I13" s="340"/>
      <c r="J13" s="338" t="s">
        <v>129</v>
      </c>
      <c r="K13" s="339"/>
      <c r="L13" s="340"/>
      <c r="M13" s="338" t="s">
        <v>129</v>
      </c>
      <c r="N13" s="339"/>
      <c r="O13" s="340"/>
      <c r="P13" s="332"/>
      <c r="Q13" s="333"/>
      <c r="R13" s="334"/>
      <c r="S13" s="338">
        <f>COUNTIF(G13:P13,"○")*3+COUNTIF(G13:P13,"△")</f>
        <v>9</v>
      </c>
      <c r="T13" s="340"/>
      <c r="U13" s="343">
        <f>+G14+J14+M14+P14</f>
        <v>12</v>
      </c>
      <c r="V13" s="344"/>
      <c r="W13" s="343">
        <f>+I14+L14+O14+R14</f>
        <v>1</v>
      </c>
      <c r="X13" s="344"/>
      <c r="Y13" s="343">
        <f>G14+J14+M14+P14-I14-L14-O14-R14</f>
        <v>11</v>
      </c>
      <c r="Z13" s="344"/>
      <c r="AA13" s="338">
        <v>1</v>
      </c>
      <c r="AB13" s="340"/>
    </row>
    <row r="14" spans="1:29" ht="15.75" customHeight="1">
      <c r="A14" s="76">
        <v>4</v>
      </c>
      <c r="B14" s="349"/>
      <c r="C14" s="349"/>
      <c r="D14" s="349"/>
      <c r="E14" s="349"/>
      <c r="F14" s="350"/>
      <c r="G14" s="92">
        <v>5</v>
      </c>
      <c r="H14" s="93" t="s">
        <v>127</v>
      </c>
      <c r="I14" s="94">
        <v>1</v>
      </c>
      <c r="J14" s="92">
        <v>3</v>
      </c>
      <c r="K14" s="93" t="s">
        <v>127</v>
      </c>
      <c r="L14" s="94">
        <v>0</v>
      </c>
      <c r="M14" s="92">
        <v>4</v>
      </c>
      <c r="N14" s="93" t="s">
        <v>127</v>
      </c>
      <c r="O14" s="94">
        <v>0</v>
      </c>
      <c r="P14" s="335"/>
      <c r="Q14" s="336"/>
      <c r="R14" s="337"/>
      <c r="S14" s="341"/>
      <c r="T14" s="342"/>
      <c r="U14" s="345"/>
      <c r="V14" s="346"/>
      <c r="W14" s="345"/>
      <c r="X14" s="346"/>
      <c r="Y14" s="345"/>
      <c r="Z14" s="346"/>
      <c r="AA14" s="341"/>
      <c r="AB14" s="342"/>
    </row>
    <row r="15" spans="1:29" ht="15.75" customHeight="1"/>
    <row r="16" spans="1:29" ht="15.75" customHeight="1">
      <c r="A16" s="322" t="s">
        <v>131</v>
      </c>
      <c r="B16" s="323"/>
      <c r="C16" s="323"/>
      <c r="D16" s="323"/>
      <c r="E16" s="323"/>
      <c r="F16" s="324"/>
      <c r="G16" s="325" t="str">
        <f>+B17</f>
        <v>新座片山フォルティシモ少年団</v>
      </c>
      <c r="H16" s="326"/>
      <c r="I16" s="327"/>
      <c r="J16" s="325" t="str">
        <f>+B19</f>
        <v>フォルトゥナ
サッカークラブ</v>
      </c>
      <c r="K16" s="326"/>
      <c r="L16" s="327"/>
      <c r="M16" s="325" t="str">
        <f>+B21</f>
        <v>バディ
サッカークラブ</v>
      </c>
      <c r="N16" s="326"/>
      <c r="O16" s="327"/>
      <c r="P16" s="325" t="str">
        <f>+B23</f>
        <v>柏レイソル
Ｕ－１２</v>
      </c>
      <c r="Q16" s="326"/>
      <c r="R16" s="327"/>
      <c r="S16" s="322" t="s">
        <v>42</v>
      </c>
      <c r="T16" s="324"/>
      <c r="U16" s="322" t="s">
        <v>41</v>
      </c>
      <c r="V16" s="324"/>
      <c r="W16" s="322" t="s">
        <v>40</v>
      </c>
      <c r="X16" s="324"/>
      <c r="Y16" s="322" t="s">
        <v>39</v>
      </c>
      <c r="Z16" s="324"/>
      <c r="AA16" s="322" t="s">
        <v>38</v>
      </c>
      <c r="AB16" s="324"/>
    </row>
    <row r="17" spans="1:28" ht="15.75" customHeight="1">
      <c r="A17" s="75" t="s">
        <v>132</v>
      </c>
      <c r="B17" s="351" t="str">
        <f>[1]組合せ!L8</f>
        <v>新座片山フォルティシモ少年団</v>
      </c>
      <c r="C17" s="351"/>
      <c r="D17" s="351"/>
      <c r="E17" s="351"/>
      <c r="F17" s="352"/>
      <c r="G17" s="332"/>
      <c r="H17" s="333"/>
      <c r="I17" s="334"/>
      <c r="J17" s="338" t="s">
        <v>129</v>
      </c>
      <c r="K17" s="339"/>
      <c r="L17" s="340"/>
      <c r="M17" s="338" t="s">
        <v>129</v>
      </c>
      <c r="N17" s="339"/>
      <c r="O17" s="340"/>
      <c r="P17" s="338" t="s">
        <v>129</v>
      </c>
      <c r="Q17" s="339"/>
      <c r="R17" s="340"/>
      <c r="S17" s="338">
        <f>COUNTIF(G17:P17,"○")*3+COUNTIF(G17:P17,"△")</f>
        <v>9</v>
      </c>
      <c r="T17" s="340"/>
      <c r="U17" s="343">
        <f>+J18+M18+P18</f>
        <v>9</v>
      </c>
      <c r="V17" s="344"/>
      <c r="W17" s="343">
        <f>+L18+O18+R18</f>
        <v>2</v>
      </c>
      <c r="X17" s="344"/>
      <c r="Y17" s="343">
        <f>+J18+M18+P18-L18-O18-R18</f>
        <v>7</v>
      </c>
      <c r="Z17" s="344"/>
      <c r="AA17" s="338">
        <v>1</v>
      </c>
      <c r="AB17" s="340"/>
    </row>
    <row r="18" spans="1:28" ht="15.75" customHeight="1">
      <c r="A18" s="76">
        <v>1</v>
      </c>
      <c r="B18" s="353"/>
      <c r="C18" s="353"/>
      <c r="D18" s="353"/>
      <c r="E18" s="353"/>
      <c r="F18" s="354"/>
      <c r="G18" s="335"/>
      <c r="H18" s="336"/>
      <c r="I18" s="337"/>
      <c r="J18" s="92">
        <v>4</v>
      </c>
      <c r="K18" s="93" t="s">
        <v>133</v>
      </c>
      <c r="L18" s="94">
        <v>0</v>
      </c>
      <c r="M18" s="92">
        <v>3</v>
      </c>
      <c r="N18" s="93" t="s">
        <v>133</v>
      </c>
      <c r="O18" s="94">
        <v>1</v>
      </c>
      <c r="P18" s="92">
        <v>2</v>
      </c>
      <c r="Q18" s="93" t="s">
        <v>133</v>
      </c>
      <c r="R18" s="94">
        <v>1</v>
      </c>
      <c r="S18" s="341"/>
      <c r="T18" s="342"/>
      <c r="U18" s="345"/>
      <c r="V18" s="346"/>
      <c r="W18" s="345"/>
      <c r="X18" s="346"/>
      <c r="Y18" s="345"/>
      <c r="Z18" s="346"/>
      <c r="AA18" s="341"/>
      <c r="AB18" s="342"/>
    </row>
    <row r="19" spans="1:28" ht="15.75" customHeight="1">
      <c r="A19" s="75" t="s">
        <v>134</v>
      </c>
      <c r="B19" s="351" t="str">
        <f>[1]組合せ!N8</f>
        <v>フォルトゥナ
サッカークラブ</v>
      </c>
      <c r="C19" s="351"/>
      <c r="D19" s="351"/>
      <c r="E19" s="351"/>
      <c r="F19" s="352"/>
      <c r="G19" s="338" t="s">
        <v>126</v>
      </c>
      <c r="H19" s="339"/>
      <c r="I19" s="340"/>
      <c r="J19" s="332"/>
      <c r="K19" s="333"/>
      <c r="L19" s="334"/>
      <c r="M19" s="338" t="s">
        <v>129</v>
      </c>
      <c r="N19" s="339"/>
      <c r="O19" s="340"/>
      <c r="P19" s="338" t="s">
        <v>130</v>
      </c>
      <c r="Q19" s="339"/>
      <c r="R19" s="340"/>
      <c r="S19" s="338">
        <f>COUNTIF(G19:P19,"○")*3+COUNTIF(G19:P19,"△")</f>
        <v>4</v>
      </c>
      <c r="T19" s="340"/>
      <c r="U19" s="343">
        <f>+G20+J20+M20+P20</f>
        <v>3</v>
      </c>
      <c r="V19" s="344"/>
      <c r="W19" s="343">
        <f>+I20+L20+O20+R20</f>
        <v>6</v>
      </c>
      <c r="X19" s="344"/>
      <c r="Y19" s="343">
        <f>G20+J20+M20+P20-I20-L20-O20-R20</f>
        <v>-3</v>
      </c>
      <c r="Z19" s="344"/>
      <c r="AA19" s="338">
        <v>3</v>
      </c>
      <c r="AB19" s="340"/>
    </row>
    <row r="20" spans="1:28" ht="15.75" customHeight="1">
      <c r="A20" s="76">
        <v>2</v>
      </c>
      <c r="B20" s="353"/>
      <c r="C20" s="353"/>
      <c r="D20" s="353"/>
      <c r="E20" s="353"/>
      <c r="F20" s="354"/>
      <c r="G20" s="92">
        <v>0</v>
      </c>
      <c r="H20" s="93" t="s">
        <v>127</v>
      </c>
      <c r="I20" s="94">
        <v>4</v>
      </c>
      <c r="J20" s="335"/>
      <c r="K20" s="336"/>
      <c r="L20" s="337"/>
      <c r="M20" s="92">
        <v>2</v>
      </c>
      <c r="N20" s="93" t="s">
        <v>127</v>
      </c>
      <c r="O20" s="94">
        <v>1</v>
      </c>
      <c r="P20" s="92">
        <v>1</v>
      </c>
      <c r="Q20" s="93" t="s">
        <v>127</v>
      </c>
      <c r="R20" s="94">
        <v>1</v>
      </c>
      <c r="S20" s="341"/>
      <c r="T20" s="342"/>
      <c r="U20" s="345"/>
      <c r="V20" s="346"/>
      <c r="W20" s="345"/>
      <c r="X20" s="346"/>
      <c r="Y20" s="345"/>
      <c r="Z20" s="346"/>
      <c r="AA20" s="341"/>
      <c r="AB20" s="342"/>
    </row>
    <row r="21" spans="1:28" ht="15.75" customHeight="1">
      <c r="A21" s="75" t="s">
        <v>132</v>
      </c>
      <c r="B21" s="351" t="str">
        <f>[1]組合せ!P8</f>
        <v>バディ
サッカークラブ</v>
      </c>
      <c r="C21" s="351"/>
      <c r="D21" s="351"/>
      <c r="E21" s="351"/>
      <c r="F21" s="352"/>
      <c r="G21" s="338" t="s">
        <v>126</v>
      </c>
      <c r="H21" s="339"/>
      <c r="I21" s="340"/>
      <c r="J21" s="338" t="s">
        <v>126</v>
      </c>
      <c r="K21" s="339"/>
      <c r="L21" s="340"/>
      <c r="M21" s="332"/>
      <c r="N21" s="333"/>
      <c r="O21" s="334"/>
      <c r="P21" s="338" t="s">
        <v>126</v>
      </c>
      <c r="Q21" s="339"/>
      <c r="R21" s="340"/>
      <c r="S21" s="338">
        <f>COUNTIF(G21:P21,"○")*3+COUNTIF(G21:P21,"△")</f>
        <v>0</v>
      </c>
      <c r="T21" s="340"/>
      <c r="U21" s="343">
        <f>+G22+J22+M22+P22</f>
        <v>3</v>
      </c>
      <c r="V21" s="344"/>
      <c r="W21" s="343">
        <f>+I22+L22+O22+R22</f>
        <v>8</v>
      </c>
      <c r="X21" s="344"/>
      <c r="Y21" s="343">
        <f>G22+J22+M22+P22-I22-L22-O22-R22</f>
        <v>-5</v>
      </c>
      <c r="Z21" s="344"/>
      <c r="AA21" s="338">
        <v>4</v>
      </c>
      <c r="AB21" s="340"/>
    </row>
    <row r="22" spans="1:28" ht="15.75" customHeight="1">
      <c r="A22" s="76">
        <v>3</v>
      </c>
      <c r="B22" s="353"/>
      <c r="C22" s="353"/>
      <c r="D22" s="353"/>
      <c r="E22" s="353"/>
      <c r="F22" s="354"/>
      <c r="G22" s="92">
        <v>1</v>
      </c>
      <c r="H22" s="93" t="s">
        <v>127</v>
      </c>
      <c r="I22" s="94">
        <v>3</v>
      </c>
      <c r="J22" s="92">
        <v>1</v>
      </c>
      <c r="K22" s="93" t="s">
        <v>127</v>
      </c>
      <c r="L22" s="94">
        <v>2</v>
      </c>
      <c r="M22" s="335"/>
      <c r="N22" s="336"/>
      <c r="O22" s="337"/>
      <c r="P22" s="92">
        <v>1</v>
      </c>
      <c r="Q22" s="93" t="s">
        <v>127</v>
      </c>
      <c r="R22" s="94">
        <v>3</v>
      </c>
      <c r="S22" s="341"/>
      <c r="T22" s="342"/>
      <c r="U22" s="345"/>
      <c r="V22" s="346"/>
      <c r="W22" s="345"/>
      <c r="X22" s="346"/>
      <c r="Y22" s="345"/>
      <c r="Z22" s="346"/>
      <c r="AA22" s="341"/>
      <c r="AB22" s="342"/>
    </row>
    <row r="23" spans="1:28" ht="15.75" customHeight="1">
      <c r="A23" s="75" t="s">
        <v>132</v>
      </c>
      <c r="B23" s="351" t="s">
        <v>135</v>
      </c>
      <c r="C23" s="351"/>
      <c r="D23" s="351"/>
      <c r="E23" s="351"/>
      <c r="F23" s="352"/>
      <c r="G23" s="338" t="s">
        <v>126</v>
      </c>
      <c r="H23" s="339"/>
      <c r="I23" s="340"/>
      <c r="J23" s="338" t="s">
        <v>130</v>
      </c>
      <c r="K23" s="339"/>
      <c r="L23" s="340"/>
      <c r="M23" s="338" t="s">
        <v>129</v>
      </c>
      <c r="N23" s="339"/>
      <c r="O23" s="340"/>
      <c r="P23" s="332"/>
      <c r="Q23" s="333"/>
      <c r="R23" s="334"/>
      <c r="S23" s="338">
        <f>COUNTIF(G23:P23,"○")*3+COUNTIF(G23:P23,"△")</f>
        <v>4</v>
      </c>
      <c r="T23" s="340"/>
      <c r="U23" s="343">
        <f>+G24+J24+M24+P24</f>
        <v>5</v>
      </c>
      <c r="V23" s="344"/>
      <c r="W23" s="343">
        <f>+I24+L24+O24+R24</f>
        <v>4</v>
      </c>
      <c r="X23" s="344"/>
      <c r="Y23" s="343">
        <f>G24+J24+M24+P24-I24-L24-O24-R24</f>
        <v>1</v>
      </c>
      <c r="Z23" s="344"/>
      <c r="AA23" s="338">
        <v>2</v>
      </c>
      <c r="AB23" s="340"/>
    </row>
    <row r="24" spans="1:28" ht="15.75" customHeight="1">
      <c r="A24" s="76">
        <v>4</v>
      </c>
      <c r="B24" s="353"/>
      <c r="C24" s="353"/>
      <c r="D24" s="353"/>
      <c r="E24" s="353"/>
      <c r="F24" s="354"/>
      <c r="G24" s="92">
        <v>1</v>
      </c>
      <c r="H24" s="93" t="s">
        <v>127</v>
      </c>
      <c r="I24" s="94">
        <v>2</v>
      </c>
      <c r="J24" s="92">
        <v>1</v>
      </c>
      <c r="K24" s="93" t="s">
        <v>127</v>
      </c>
      <c r="L24" s="94">
        <v>1</v>
      </c>
      <c r="M24" s="92">
        <v>3</v>
      </c>
      <c r="N24" s="93" t="s">
        <v>127</v>
      </c>
      <c r="O24" s="94">
        <v>1</v>
      </c>
      <c r="P24" s="335"/>
      <c r="Q24" s="336"/>
      <c r="R24" s="337"/>
      <c r="S24" s="341"/>
      <c r="T24" s="342"/>
      <c r="U24" s="345"/>
      <c r="V24" s="346"/>
      <c r="W24" s="345"/>
      <c r="X24" s="346"/>
      <c r="Y24" s="345"/>
      <c r="Z24" s="346"/>
      <c r="AA24" s="341"/>
      <c r="AB24" s="342"/>
    </row>
    <row r="25" spans="1:28" ht="15.75" customHeight="1"/>
    <row r="26" spans="1:28" ht="15.75" customHeight="1">
      <c r="A26" s="322" t="s">
        <v>136</v>
      </c>
      <c r="B26" s="323"/>
      <c r="C26" s="323"/>
      <c r="D26" s="323"/>
      <c r="E26" s="323"/>
      <c r="F26" s="324"/>
      <c r="G26" s="325" t="str">
        <f>+B27</f>
        <v>鹿島アントラーズつくばジュニア</v>
      </c>
      <c r="H26" s="326"/>
      <c r="I26" s="327"/>
      <c r="J26" s="325" t="str">
        <f>+B29</f>
        <v>FC六会湘南台</v>
      </c>
      <c r="K26" s="326"/>
      <c r="L26" s="327"/>
      <c r="M26" s="325" t="str">
        <f>+B31</f>
        <v xml:space="preserve">東習志野ＦＣ </v>
      </c>
      <c r="N26" s="326"/>
      <c r="O26" s="327"/>
      <c r="P26" s="325" t="str">
        <f>+B33</f>
        <v>バディサッカー
クラブ江東</v>
      </c>
      <c r="Q26" s="326"/>
      <c r="R26" s="327"/>
      <c r="S26" s="322" t="s">
        <v>42</v>
      </c>
      <c r="T26" s="324"/>
      <c r="U26" s="322" t="s">
        <v>41</v>
      </c>
      <c r="V26" s="324"/>
      <c r="W26" s="322" t="s">
        <v>40</v>
      </c>
      <c r="X26" s="324"/>
      <c r="Y26" s="322" t="s">
        <v>39</v>
      </c>
      <c r="Z26" s="324"/>
      <c r="AA26" s="322" t="s">
        <v>38</v>
      </c>
      <c r="AB26" s="324"/>
    </row>
    <row r="27" spans="1:28" ht="15.75" customHeight="1">
      <c r="A27" s="75" t="s">
        <v>137</v>
      </c>
      <c r="B27" s="355" t="str">
        <f>[1]組合せ!V8</f>
        <v>鹿島アントラーズつくばジュニア</v>
      </c>
      <c r="C27" s="355"/>
      <c r="D27" s="355"/>
      <c r="E27" s="355"/>
      <c r="F27" s="356"/>
      <c r="G27" s="332"/>
      <c r="H27" s="333"/>
      <c r="I27" s="334"/>
      <c r="J27" s="338" t="s">
        <v>138</v>
      </c>
      <c r="K27" s="339"/>
      <c r="L27" s="340"/>
      <c r="M27" s="338" t="s">
        <v>138</v>
      </c>
      <c r="N27" s="339"/>
      <c r="O27" s="340"/>
      <c r="P27" s="338" t="s">
        <v>138</v>
      </c>
      <c r="Q27" s="339"/>
      <c r="R27" s="340"/>
      <c r="S27" s="338">
        <f>COUNTIF(G27:P27,"○")*3+COUNTIF(G27:P27,"△")</f>
        <v>9</v>
      </c>
      <c r="T27" s="340"/>
      <c r="U27" s="343">
        <f>+J28+M28+P28</f>
        <v>10</v>
      </c>
      <c r="V27" s="344"/>
      <c r="W27" s="343">
        <f>+L28+O28+R28</f>
        <v>2</v>
      </c>
      <c r="X27" s="344"/>
      <c r="Y27" s="343">
        <f>+J28+M28+P28-L28-O28-R28</f>
        <v>8</v>
      </c>
      <c r="Z27" s="344"/>
      <c r="AA27" s="338">
        <v>1</v>
      </c>
      <c r="AB27" s="340"/>
    </row>
    <row r="28" spans="1:28" ht="15.75" customHeight="1">
      <c r="A28" s="76">
        <v>1</v>
      </c>
      <c r="B28" s="357"/>
      <c r="C28" s="357"/>
      <c r="D28" s="357"/>
      <c r="E28" s="357"/>
      <c r="F28" s="358"/>
      <c r="G28" s="335"/>
      <c r="H28" s="336"/>
      <c r="I28" s="337"/>
      <c r="J28" s="92">
        <v>3</v>
      </c>
      <c r="K28" s="93" t="s">
        <v>139</v>
      </c>
      <c r="L28" s="94">
        <v>2</v>
      </c>
      <c r="M28" s="92">
        <v>6</v>
      </c>
      <c r="N28" s="93" t="s">
        <v>139</v>
      </c>
      <c r="O28" s="94">
        <v>0</v>
      </c>
      <c r="P28" s="92">
        <v>1</v>
      </c>
      <c r="Q28" s="93" t="s">
        <v>139</v>
      </c>
      <c r="R28" s="94">
        <v>0</v>
      </c>
      <c r="S28" s="341"/>
      <c r="T28" s="342"/>
      <c r="U28" s="345"/>
      <c r="V28" s="346"/>
      <c r="W28" s="345"/>
      <c r="X28" s="346"/>
      <c r="Y28" s="345"/>
      <c r="Z28" s="346"/>
      <c r="AA28" s="341"/>
      <c r="AB28" s="342"/>
    </row>
    <row r="29" spans="1:28" ht="15.75" customHeight="1">
      <c r="A29" s="75" t="s">
        <v>140</v>
      </c>
      <c r="B29" s="351" t="str">
        <f>[1]組合せ!X8</f>
        <v>FC六会湘南台</v>
      </c>
      <c r="C29" s="351"/>
      <c r="D29" s="351"/>
      <c r="E29" s="351"/>
      <c r="F29" s="352"/>
      <c r="G29" s="338" t="s">
        <v>126</v>
      </c>
      <c r="H29" s="339"/>
      <c r="I29" s="340"/>
      <c r="J29" s="332"/>
      <c r="K29" s="333"/>
      <c r="L29" s="334"/>
      <c r="M29" s="338" t="s">
        <v>129</v>
      </c>
      <c r="N29" s="339"/>
      <c r="O29" s="340"/>
      <c r="P29" s="338" t="s">
        <v>126</v>
      </c>
      <c r="Q29" s="339"/>
      <c r="R29" s="340"/>
      <c r="S29" s="338">
        <f>COUNTIF(G29:P29,"○")*3+COUNTIF(G29:P29,"△")</f>
        <v>3</v>
      </c>
      <c r="T29" s="340"/>
      <c r="U29" s="343">
        <f>+G30+J30+M30+P30</f>
        <v>8</v>
      </c>
      <c r="V29" s="344"/>
      <c r="W29" s="343">
        <f>+I30+L30+O30+R30</f>
        <v>6</v>
      </c>
      <c r="X29" s="344"/>
      <c r="Y29" s="343">
        <f>G30+J30+M30+P30-I30-L30-O30-R30</f>
        <v>2</v>
      </c>
      <c r="Z29" s="344"/>
      <c r="AA29" s="338">
        <v>3</v>
      </c>
      <c r="AB29" s="340"/>
    </row>
    <row r="30" spans="1:28" ht="15.75" customHeight="1">
      <c r="A30" s="76">
        <v>2</v>
      </c>
      <c r="B30" s="353"/>
      <c r="C30" s="353"/>
      <c r="D30" s="353"/>
      <c r="E30" s="353"/>
      <c r="F30" s="354"/>
      <c r="G30" s="92">
        <v>2</v>
      </c>
      <c r="H30" s="93" t="s">
        <v>127</v>
      </c>
      <c r="I30" s="94">
        <v>3</v>
      </c>
      <c r="J30" s="335"/>
      <c r="K30" s="336"/>
      <c r="L30" s="337"/>
      <c r="M30" s="92">
        <v>6</v>
      </c>
      <c r="N30" s="93" t="s">
        <v>127</v>
      </c>
      <c r="O30" s="94">
        <v>0</v>
      </c>
      <c r="P30" s="92">
        <v>0</v>
      </c>
      <c r="Q30" s="93" t="s">
        <v>127</v>
      </c>
      <c r="R30" s="94">
        <v>3</v>
      </c>
      <c r="S30" s="341"/>
      <c r="T30" s="342"/>
      <c r="U30" s="345"/>
      <c r="V30" s="346"/>
      <c r="W30" s="345"/>
      <c r="X30" s="346"/>
      <c r="Y30" s="345"/>
      <c r="Z30" s="346"/>
      <c r="AA30" s="341"/>
      <c r="AB30" s="342"/>
    </row>
    <row r="31" spans="1:28" ht="15.75" customHeight="1">
      <c r="A31" s="75" t="s">
        <v>141</v>
      </c>
      <c r="B31" s="351" t="str">
        <f>[1]組合せ!Z8</f>
        <v xml:space="preserve">東習志野ＦＣ </v>
      </c>
      <c r="C31" s="351"/>
      <c r="D31" s="351"/>
      <c r="E31" s="351"/>
      <c r="F31" s="352"/>
      <c r="G31" s="338" t="s">
        <v>142</v>
      </c>
      <c r="H31" s="339"/>
      <c r="I31" s="340"/>
      <c r="J31" s="338" t="s">
        <v>142</v>
      </c>
      <c r="K31" s="339"/>
      <c r="L31" s="340"/>
      <c r="M31" s="332"/>
      <c r="N31" s="333"/>
      <c r="O31" s="334"/>
      <c r="P31" s="338" t="s">
        <v>142</v>
      </c>
      <c r="Q31" s="339"/>
      <c r="R31" s="340"/>
      <c r="S31" s="338">
        <f>COUNTIF(G31:P31,"○")*3+COUNTIF(G31:P31,"△")</f>
        <v>0</v>
      </c>
      <c r="T31" s="340"/>
      <c r="U31" s="343">
        <f>+G32+J32+M32+P32</f>
        <v>1</v>
      </c>
      <c r="V31" s="344"/>
      <c r="W31" s="343">
        <f>+I32+L32+O32+R32</f>
        <v>15</v>
      </c>
      <c r="X31" s="344"/>
      <c r="Y31" s="343">
        <f>G32+J32+M32+P32-I32-L32-O32-R32</f>
        <v>-14</v>
      </c>
      <c r="Z31" s="344"/>
      <c r="AA31" s="338">
        <v>4</v>
      </c>
      <c r="AB31" s="340"/>
    </row>
    <row r="32" spans="1:28" ht="15.75" customHeight="1">
      <c r="A32" s="76">
        <v>3</v>
      </c>
      <c r="B32" s="353"/>
      <c r="C32" s="353"/>
      <c r="D32" s="353"/>
      <c r="E32" s="353"/>
      <c r="F32" s="354"/>
      <c r="G32" s="92">
        <v>0</v>
      </c>
      <c r="H32" s="93" t="s">
        <v>139</v>
      </c>
      <c r="I32" s="94">
        <v>6</v>
      </c>
      <c r="J32" s="92">
        <v>0</v>
      </c>
      <c r="K32" s="93" t="s">
        <v>139</v>
      </c>
      <c r="L32" s="94">
        <v>6</v>
      </c>
      <c r="M32" s="335"/>
      <c r="N32" s="336"/>
      <c r="O32" s="337"/>
      <c r="P32" s="92">
        <v>1</v>
      </c>
      <c r="Q32" s="93" t="s">
        <v>139</v>
      </c>
      <c r="R32" s="94">
        <v>3</v>
      </c>
      <c r="S32" s="341"/>
      <c r="T32" s="342"/>
      <c r="U32" s="345"/>
      <c r="V32" s="346"/>
      <c r="W32" s="345"/>
      <c r="X32" s="346"/>
      <c r="Y32" s="345"/>
      <c r="Z32" s="346"/>
      <c r="AA32" s="341"/>
      <c r="AB32" s="342"/>
    </row>
    <row r="33" spans="1:28" ht="15.75" customHeight="1">
      <c r="A33" s="75" t="s">
        <v>140</v>
      </c>
      <c r="B33" s="351" t="str">
        <f>[1]組合せ!AB8</f>
        <v>バディサッカー
クラブ江東</v>
      </c>
      <c r="C33" s="351"/>
      <c r="D33" s="351"/>
      <c r="E33" s="351"/>
      <c r="F33" s="352"/>
      <c r="G33" s="338" t="s">
        <v>142</v>
      </c>
      <c r="H33" s="339"/>
      <c r="I33" s="340"/>
      <c r="J33" s="338" t="s">
        <v>138</v>
      </c>
      <c r="K33" s="339"/>
      <c r="L33" s="340"/>
      <c r="M33" s="338" t="s">
        <v>138</v>
      </c>
      <c r="N33" s="339"/>
      <c r="O33" s="340"/>
      <c r="P33" s="332"/>
      <c r="Q33" s="333"/>
      <c r="R33" s="334"/>
      <c r="S33" s="338">
        <f>COUNTIF(G33:P33,"○")*3+COUNTIF(G33:P33,"△")</f>
        <v>6</v>
      </c>
      <c r="T33" s="340"/>
      <c r="U33" s="343">
        <f>+G34+J34+M34+P34</f>
        <v>6</v>
      </c>
      <c r="V33" s="344"/>
      <c r="W33" s="343">
        <f>+I34+L34+O34+R34</f>
        <v>2</v>
      </c>
      <c r="X33" s="344"/>
      <c r="Y33" s="343">
        <f>G34+J34+M34+P34-I34-L34-O34-R34</f>
        <v>4</v>
      </c>
      <c r="Z33" s="344"/>
      <c r="AA33" s="338">
        <v>2</v>
      </c>
      <c r="AB33" s="340"/>
    </row>
    <row r="34" spans="1:28" ht="15.75" customHeight="1">
      <c r="A34" s="76">
        <v>4</v>
      </c>
      <c r="B34" s="353"/>
      <c r="C34" s="353"/>
      <c r="D34" s="353"/>
      <c r="E34" s="353"/>
      <c r="F34" s="354"/>
      <c r="G34" s="92">
        <v>0</v>
      </c>
      <c r="H34" s="93" t="s">
        <v>139</v>
      </c>
      <c r="I34" s="94">
        <v>1</v>
      </c>
      <c r="J34" s="92">
        <v>3</v>
      </c>
      <c r="K34" s="93" t="s">
        <v>139</v>
      </c>
      <c r="L34" s="94">
        <v>0</v>
      </c>
      <c r="M34" s="92">
        <v>3</v>
      </c>
      <c r="N34" s="93" t="s">
        <v>139</v>
      </c>
      <c r="O34" s="94">
        <v>1</v>
      </c>
      <c r="P34" s="335"/>
      <c r="Q34" s="336"/>
      <c r="R34" s="337"/>
      <c r="S34" s="341"/>
      <c r="T34" s="342"/>
      <c r="U34" s="345"/>
      <c r="V34" s="346"/>
      <c r="W34" s="345"/>
      <c r="X34" s="346"/>
      <c r="Y34" s="345"/>
      <c r="Z34" s="346"/>
      <c r="AA34" s="341"/>
      <c r="AB34" s="342"/>
    </row>
    <row r="35" spans="1:28" ht="15.75" customHeight="1"/>
    <row r="36" spans="1:28" ht="15.75" customHeight="1">
      <c r="A36" s="322" t="s">
        <v>143</v>
      </c>
      <c r="B36" s="323"/>
      <c r="C36" s="323"/>
      <c r="D36" s="323"/>
      <c r="E36" s="323"/>
      <c r="F36" s="324"/>
      <c r="G36" s="325" t="str">
        <f>+B37</f>
        <v>ヴァンフォーレ
 甲府Ｕー１２</v>
      </c>
      <c r="H36" s="326"/>
      <c r="I36" s="327"/>
      <c r="J36" s="325" t="str">
        <f>+B39</f>
        <v>江南南
サッカー少年団</v>
      </c>
      <c r="K36" s="326"/>
      <c r="L36" s="327"/>
      <c r="M36" s="325" t="str">
        <f>+B41</f>
        <v>ヴェルフェたかはら那須Ｕ－１２</v>
      </c>
      <c r="N36" s="326"/>
      <c r="O36" s="327"/>
      <c r="P36" s="325" t="str">
        <f>+B43</f>
        <v>PALAISTRA
Uー12</v>
      </c>
      <c r="Q36" s="326"/>
      <c r="R36" s="327"/>
      <c r="S36" s="322" t="s">
        <v>42</v>
      </c>
      <c r="T36" s="324"/>
      <c r="U36" s="322" t="s">
        <v>41</v>
      </c>
      <c r="V36" s="324"/>
      <c r="W36" s="322" t="s">
        <v>40</v>
      </c>
      <c r="X36" s="324"/>
      <c r="Y36" s="322" t="s">
        <v>39</v>
      </c>
      <c r="Z36" s="324"/>
      <c r="AA36" s="322" t="s">
        <v>38</v>
      </c>
      <c r="AB36" s="324"/>
    </row>
    <row r="37" spans="1:28" ht="15.75" customHeight="1">
      <c r="A37" s="75" t="s">
        <v>145</v>
      </c>
      <c r="B37" s="351" t="str">
        <f>[1]組合せ!AF8</f>
        <v>ヴァンフォーレ
 甲府Ｕー１２</v>
      </c>
      <c r="C37" s="351"/>
      <c r="D37" s="351"/>
      <c r="E37" s="351"/>
      <c r="F37" s="352"/>
      <c r="G37" s="332"/>
      <c r="H37" s="333"/>
      <c r="I37" s="334"/>
      <c r="J37" s="338" t="s">
        <v>126</v>
      </c>
      <c r="K37" s="339"/>
      <c r="L37" s="340"/>
      <c r="M37" s="338" t="s">
        <v>130</v>
      </c>
      <c r="N37" s="339"/>
      <c r="O37" s="340"/>
      <c r="P37" s="338" t="s">
        <v>129</v>
      </c>
      <c r="Q37" s="339"/>
      <c r="R37" s="340"/>
      <c r="S37" s="338">
        <f>COUNTIF(G37:P37,"○")*3+COUNTIF(G37:P37,"△")</f>
        <v>4</v>
      </c>
      <c r="T37" s="340"/>
      <c r="U37" s="343">
        <f>+J38+M38+P38</f>
        <v>2</v>
      </c>
      <c r="V37" s="344"/>
      <c r="W37" s="343">
        <f>+L38+O38+R38</f>
        <v>2</v>
      </c>
      <c r="X37" s="344"/>
      <c r="Y37" s="343">
        <f>+J38+M38+P38-L38-O38-R38</f>
        <v>0</v>
      </c>
      <c r="Z37" s="344"/>
      <c r="AA37" s="338">
        <v>2</v>
      </c>
      <c r="AB37" s="340"/>
    </row>
    <row r="38" spans="1:28" ht="15.75" customHeight="1">
      <c r="A38" s="76">
        <v>1</v>
      </c>
      <c r="B38" s="353"/>
      <c r="C38" s="353"/>
      <c r="D38" s="353"/>
      <c r="E38" s="353"/>
      <c r="F38" s="354"/>
      <c r="G38" s="335"/>
      <c r="H38" s="336"/>
      <c r="I38" s="337"/>
      <c r="J38" s="92">
        <v>0</v>
      </c>
      <c r="K38" s="93" t="s">
        <v>127</v>
      </c>
      <c r="L38" s="94">
        <v>1</v>
      </c>
      <c r="M38" s="92">
        <v>0</v>
      </c>
      <c r="N38" s="93" t="s">
        <v>127</v>
      </c>
      <c r="O38" s="94">
        <v>0</v>
      </c>
      <c r="P38" s="92">
        <v>2</v>
      </c>
      <c r="Q38" s="93" t="s">
        <v>127</v>
      </c>
      <c r="R38" s="94">
        <v>1</v>
      </c>
      <c r="S38" s="341"/>
      <c r="T38" s="342"/>
      <c r="U38" s="345"/>
      <c r="V38" s="346"/>
      <c r="W38" s="345"/>
      <c r="X38" s="346"/>
      <c r="Y38" s="345"/>
      <c r="Z38" s="346"/>
      <c r="AA38" s="341"/>
      <c r="AB38" s="342"/>
    </row>
    <row r="39" spans="1:28" ht="15.75" customHeight="1">
      <c r="A39" s="75" t="s">
        <v>144</v>
      </c>
      <c r="B39" s="351" t="str">
        <f>[1]組合せ!AH8</f>
        <v>江南南
サッカー少年団</v>
      </c>
      <c r="C39" s="351"/>
      <c r="D39" s="351"/>
      <c r="E39" s="351"/>
      <c r="F39" s="352"/>
      <c r="G39" s="338" t="s">
        <v>146</v>
      </c>
      <c r="H39" s="339"/>
      <c r="I39" s="340"/>
      <c r="J39" s="332"/>
      <c r="K39" s="333"/>
      <c r="L39" s="334"/>
      <c r="M39" s="338" t="s">
        <v>146</v>
      </c>
      <c r="N39" s="339"/>
      <c r="O39" s="340"/>
      <c r="P39" s="338" t="s">
        <v>147</v>
      </c>
      <c r="Q39" s="339"/>
      <c r="R39" s="340"/>
      <c r="S39" s="338">
        <f>COUNTIF(G39:P39,"○")*3+COUNTIF(G39:P39,"△")</f>
        <v>7</v>
      </c>
      <c r="T39" s="340"/>
      <c r="U39" s="343">
        <f>+G40+J40+M40+P40</f>
        <v>6</v>
      </c>
      <c r="V39" s="344"/>
      <c r="W39" s="343">
        <f>+I40+L40+O40+R40</f>
        <v>1</v>
      </c>
      <c r="X39" s="344"/>
      <c r="Y39" s="343">
        <f>G40+J40+M40+P40-I40-L40-O40-R40</f>
        <v>5</v>
      </c>
      <c r="Z39" s="344"/>
      <c r="AA39" s="338">
        <v>1</v>
      </c>
      <c r="AB39" s="340"/>
    </row>
    <row r="40" spans="1:28" ht="15.75" customHeight="1">
      <c r="A40" s="76">
        <v>2</v>
      </c>
      <c r="B40" s="353"/>
      <c r="C40" s="353"/>
      <c r="D40" s="353"/>
      <c r="E40" s="353"/>
      <c r="F40" s="354"/>
      <c r="G40" s="92">
        <v>1</v>
      </c>
      <c r="H40" s="93" t="s">
        <v>148</v>
      </c>
      <c r="I40" s="94">
        <v>0</v>
      </c>
      <c r="J40" s="335"/>
      <c r="K40" s="336"/>
      <c r="L40" s="337"/>
      <c r="M40" s="92">
        <v>4</v>
      </c>
      <c r="N40" s="93" t="s">
        <v>148</v>
      </c>
      <c r="O40" s="94">
        <v>0</v>
      </c>
      <c r="P40" s="92">
        <v>1</v>
      </c>
      <c r="Q40" s="93" t="s">
        <v>148</v>
      </c>
      <c r="R40" s="94">
        <v>1</v>
      </c>
      <c r="S40" s="341"/>
      <c r="T40" s="342"/>
      <c r="U40" s="345"/>
      <c r="V40" s="346"/>
      <c r="W40" s="345"/>
      <c r="X40" s="346"/>
      <c r="Y40" s="345"/>
      <c r="Z40" s="346"/>
      <c r="AA40" s="341"/>
      <c r="AB40" s="342"/>
    </row>
    <row r="41" spans="1:28" ht="15.75" customHeight="1">
      <c r="A41" s="75" t="s">
        <v>149</v>
      </c>
      <c r="B41" s="359" t="s">
        <v>150</v>
      </c>
      <c r="C41" s="359"/>
      <c r="D41" s="359"/>
      <c r="E41" s="359"/>
      <c r="F41" s="360"/>
      <c r="G41" s="338" t="s">
        <v>147</v>
      </c>
      <c r="H41" s="339"/>
      <c r="I41" s="340"/>
      <c r="J41" s="338" t="s">
        <v>151</v>
      </c>
      <c r="K41" s="339"/>
      <c r="L41" s="340"/>
      <c r="M41" s="332"/>
      <c r="N41" s="333"/>
      <c r="O41" s="334"/>
      <c r="P41" s="338" t="s">
        <v>147</v>
      </c>
      <c r="Q41" s="339"/>
      <c r="R41" s="340"/>
      <c r="S41" s="338">
        <f>COUNTIF(G41:P41,"○")*3+COUNTIF(G41:P41,"△")</f>
        <v>2</v>
      </c>
      <c r="T41" s="340"/>
      <c r="U41" s="343">
        <f>+G42+J42+M42+P42</f>
        <v>0</v>
      </c>
      <c r="V41" s="344"/>
      <c r="W41" s="343">
        <f>+I42+L42+O42+R42</f>
        <v>4</v>
      </c>
      <c r="X41" s="344"/>
      <c r="Y41" s="343">
        <f>G42+J42+M42+P42-I42-L42-O42-R42</f>
        <v>-4</v>
      </c>
      <c r="Z41" s="344"/>
      <c r="AA41" s="338">
        <v>4</v>
      </c>
      <c r="AB41" s="340"/>
    </row>
    <row r="42" spans="1:28" ht="15.75" customHeight="1">
      <c r="A42" s="76">
        <v>3</v>
      </c>
      <c r="B42" s="361"/>
      <c r="C42" s="361"/>
      <c r="D42" s="361"/>
      <c r="E42" s="361"/>
      <c r="F42" s="362"/>
      <c r="G42" s="92">
        <v>0</v>
      </c>
      <c r="H42" s="93" t="s">
        <v>148</v>
      </c>
      <c r="I42" s="94">
        <v>0</v>
      </c>
      <c r="J42" s="92">
        <v>0</v>
      </c>
      <c r="K42" s="93" t="s">
        <v>148</v>
      </c>
      <c r="L42" s="94">
        <v>4</v>
      </c>
      <c r="M42" s="335"/>
      <c r="N42" s="336"/>
      <c r="O42" s="337"/>
      <c r="P42" s="92">
        <v>0</v>
      </c>
      <c r="Q42" s="93" t="s">
        <v>148</v>
      </c>
      <c r="R42" s="94">
        <v>0</v>
      </c>
      <c r="S42" s="341"/>
      <c r="T42" s="342"/>
      <c r="U42" s="345"/>
      <c r="V42" s="346"/>
      <c r="W42" s="345"/>
      <c r="X42" s="346"/>
      <c r="Y42" s="345"/>
      <c r="Z42" s="346"/>
      <c r="AA42" s="341"/>
      <c r="AB42" s="342"/>
    </row>
    <row r="43" spans="1:28" ht="15.75" customHeight="1">
      <c r="A43" s="75" t="s">
        <v>149</v>
      </c>
      <c r="B43" s="351" t="str">
        <f>[1]組合せ!AL8</f>
        <v>PALAISTRA
Uー12</v>
      </c>
      <c r="C43" s="351"/>
      <c r="D43" s="351"/>
      <c r="E43" s="351"/>
      <c r="F43" s="352"/>
      <c r="G43" s="338" t="s">
        <v>152</v>
      </c>
      <c r="H43" s="339"/>
      <c r="I43" s="340"/>
      <c r="J43" s="338" t="s">
        <v>153</v>
      </c>
      <c r="K43" s="339"/>
      <c r="L43" s="340"/>
      <c r="M43" s="338" t="s">
        <v>153</v>
      </c>
      <c r="N43" s="339"/>
      <c r="O43" s="340"/>
      <c r="P43" s="332"/>
      <c r="Q43" s="333"/>
      <c r="R43" s="334"/>
      <c r="S43" s="338">
        <f>COUNTIF(G43:P43,"○")*3+COUNTIF(G43:P43,"△")</f>
        <v>2</v>
      </c>
      <c r="T43" s="340"/>
      <c r="U43" s="343">
        <f>+G44+J44+M44+P44</f>
        <v>2</v>
      </c>
      <c r="V43" s="344"/>
      <c r="W43" s="343">
        <f>+I44+L44+O44+R44</f>
        <v>3</v>
      </c>
      <c r="X43" s="344"/>
      <c r="Y43" s="343">
        <f>G44+J44+M44+P44-I44-L44-O44-R44</f>
        <v>-1</v>
      </c>
      <c r="Z43" s="344"/>
      <c r="AA43" s="338">
        <v>3</v>
      </c>
      <c r="AB43" s="340"/>
    </row>
    <row r="44" spans="1:28" ht="15.75" customHeight="1">
      <c r="A44" s="76">
        <v>4</v>
      </c>
      <c r="B44" s="353"/>
      <c r="C44" s="353"/>
      <c r="D44" s="353"/>
      <c r="E44" s="353"/>
      <c r="F44" s="354"/>
      <c r="G44" s="92">
        <v>1</v>
      </c>
      <c r="H44" s="93" t="s">
        <v>154</v>
      </c>
      <c r="I44" s="94">
        <v>2</v>
      </c>
      <c r="J44" s="92">
        <v>1</v>
      </c>
      <c r="K44" s="93" t="s">
        <v>154</v>
      </c>
      <c r="L44" s="94">
        <v>1</v>
      </c>
      <c r="M44" s="92">
        <v>0</v>
      </c>
      <c r="N44" s="93" t="s">
        <v>154</v>
      </c>
      <c r="O44" s="94">
        <v>0</v>
      </c>
      <c r="P44" s="335"/>
      <c r="Q44" s="336"/>
      <c r="R44" s="337"/>
      <c r="S44" s="341"/>
      <c r="T44" s="342"/>
      <c r="U44" s="345"/>
      <c r="V44" s="346"/>
      <c r="W44" s="345"/>
      <c r="X44" s="346"/>
      <c r="Y44" s="345"/>
      <c r="Z44" s="346"/>
      <c r="AA44" s="341"/>
      <c r="AB44" s="342"/>
    </row>
  </sheetData>
  <mergeCells count="201">
    <mergeCell ref="AA43:AB44"/>
    <mergeCell ref="AA41:AB42"/>
    <mergeCell ref="B43:F44"/>
    <mergeCell ref="G43:I43"/>
    <mergeCell ref="J43:L43"/>
    <mergeCell ref="M43:O43"/>
    <mergeCell ref="P43:R44"/>
    <mergeCell ref="S43:T44"/>
    <mergeCell ref="U43:V44"/>
    <mergeCell ref="W43:X44"/>
    <mergeCell ref="Y43:Z44"/>
    <mergeCell ref="AA39:AB40"/>
    <mergeCell ref="B41:F42"/>
    <mergeCell ref="G41:I41"/>
    <mergeCell ref="J41:L41"/>
    <mergeCell ref="M41:O42"/>
    <mergeCell ref="P41:R41"/>
    <mergeCell ref="S41:T42"/>
    <mergeCell ref="U41:V42"/>
    <mergeCell ref="W41:X42"/>
    <mergeCell ref="Y41:Z42"/>
    <mergeCell ref="B39:F40"/>
    <mergeCell ref="G39:I39"/>
    <mergeCell ref="J39:L40"/>
    <mergeCell ref="M39:O39"/>
    <mergeCell ref="P39:R39"/>
    <mergeCell ref="S39:T40"/>
    <mergeCell ref="U39:V40"/>
    <mergeCell ref="W39:X40"/>
    <mergeCell ref="Y39:Z40"/>
    <mergeCell ref="AA36:AB36"/>
    <mergeCell ref="B37:F38"/>
    <mergeCell ref="G37:I38"/>
    <mergeCell ref="J37:L37"/>
    <mergeCell ref="M37:O37"/>
    <mergeCell ref="P37:R37"/>
    <mergeCell ref="S37:T38"/>
    <mergeCell ref="U37:V38"/>
    <mergeCell ref="W37:X38"/>
    <mergeCell ref="Y37:Z38"/>
    <mergeCell ref="AA37:AB38"/>
    <mergeCell ref="A36:F36"/>
    <mergeCell ref="G36:I36"/>
    <mergeCell ref="J36:L36"/>
    <mergeCell ref="M36:O36"/>
    <mergeCell ref="P36:R36"/>
    <mergeCell ref="S36:T36"/>
    <mergeCell ref="U36:V36"/>
    <mergeCell ref="W36:X36"/>
    <mergeCell ref="Y36:Z36"/>
    <mergeCell ref="AA31:AB32"/>
    <mergeCell ref="B33:F34"/>
    <mergeCell ref="G33:I33"/>
    <mergeCell ref="J33:L33"/>
    <mergeCell ref="M33:O33"/>
    <mergeCell ref="P33:R34"/>
    <mergeCell ref="S33:T34"/>
    <mergeCell ref="U33:V34"/>
    <mergeCell ref="W33:X34"/>
    <mergeCell ref="Y33:Z34"/>
    <mergeCell ref="AA33:AB34"/>
    <mergeCell ref="B31:F32"/>
    <mergeCell ref="G31:I31"/>
    <mergeCell ref="J31:L31"/>
    <mergeCell ref="M31:O32"/>
    <mergeCell ref="P31:R31"/>
    <mergeCell ref="S31:T32"/>
    <mergeCell ref="U31:V32"/>
    <mergeCell ref="W31:X32"/>
    <mergeCell ref="Y31:Z32"/>
    <mergeCell ref="AA27:AB28"/>
    <mergeCell ref="B29:F30"/>
    <mergeCell ref="G29:I29"/>
    <mergeCell ref="J29:L30"/>
    <mergeCell ref="M29:O29"/>
    <mergeCell ref="P29:R29"/>
    <mergeCell ref="S29:T30"/>
    <mergeCell ref="U29:V30"/>
    <mergeCell ref="W29:X30"/>
    <mergeCell ref="Y29:Z30"/>
    <mergeCell ref="AA29:AB30"/>
    <mergeCell ref="B27:F28"/>
    <mergeCell ref="G27:I28"/>
    <mergeCell ref="J27:L27"/>
    <mergeCell ref="M27:O27"/>
    <mergeCell ref="P27:R27"/>
    <mergeCell ref="S27:T28"/>
    <mergeCell ref="U27:V28"/>
    <mergeCell ref="W27:X28"/>
    <mergeCell ref="Y27:Z28"/>
    <mergeCell ref="AA23:AB24"/>
    <mergeCell ref="A26:F26"/>
    <mergeCell ref="G26:I26"/>
    <mergeCell ref="J26:L26"/>
    <mergeCell ref="M26:O26"/>
    <mergeCell ref="P26:R26"/>
    <mergeCell ref="S26:T26"/>
    <mergeCell ref="U26:V26"/>
    <mergeCell ref="W26:X26"/>
    <mergeCell ref="Y26:Z26"/>
    <mergeCell ref="AA26:AB26"/>
    <mergeCell ref="B23:F24"/>
    <mergeCell ref="G23:I23"/>
    <mergeCell ref="J23:L23"/>
    <mergeCell ref="M23:O23"/>
    <mergeCell ref="P23:R24"/>
    <mergeCell ref="S23:T24"/>
    <mergeCell ref="U23:V24"/>
    <mergeCell ref="W23:X24"/>
    <mergeCell ref="Y23:Z24"/>
    <mergeCell ref="AA19:AB20"/>
    <mergeCell ref="B21:F22"/>
    <mergeCell ref="G21:I21"/>
    <mergeCell ref="J21:L21"/>
    <mergeCell ref="M21:O22"/>
    <mergeCell ref="P21:R21"/>
    <mergeCell ref="S21:T22"/>
    <mergeCell ref="U21:V22"/>
    <mergeCell ref="W21:X22"/>
    <mergeCell ref="Y21:Z22"/>
    <mergeCell ref="AA21:AB22"/>
    <mergeCell ref="B19:F20"/>
    <mergeCell ref="G19:I19"/>
    <mergeCell ref="J19:L20"/>
    <mergeCell ref="M19:O19"/>
    <mergeCell ref="P19:R19"/>
    <mergeCell ref="S19:T20"/>
    <mergeCell ref="U19:V20"/>
    <mergeCell ref="W19:X20"/>
    <mergeCell ref="Y19:Z20"/>
    <mergeCell ref="AA16:AB16"/>
    <mergeCell ref="B17:F18"/>
    <mergeCell ref="G17:I18"/>
    <mergeCell ref="J17:L17"/>
    <mergeCell ref="M17:O17"/>
    <mergeCell ref="P17:R17"/>
    <mergeCell ref="S17:T18"/>
    <mergeCell ref="U17:V18"/>
    <mergeCell ref="W17:X18"/>
    <mergeCell ref="Y17:Z18"/>
    <mergeCell ref="AA17:AB18"/>
    <mergeCell ref="A16:F16"/>
    <mergeCell ref="G16:I16"/>
    <mergeCell ref="J16:L16"/>
    <mergeCell ref="M16:O16"/>
    <mergeCell ref="P16:R16"/>
    <mergeCell ref="S16:T16"/>
    <mergeCell ref="U16:V16"/>
    <mergeCell ref="W16:X16"/>
    <mergeCell ref="Y16:Z16"/>
    <mergeCell ref="AA11:AB12"/>
    <mergeCell ref="B13:F14"/>
    <mergeCell ref="G13:I13"/>
    <mergeCell ref="J13:L13"/>
    <mergeCell ref="M13:O13"/>
    <mergeCell ref="P13:R14"/>
    <mergeCell ref="S13:T14"/>
    <mergeCell ref="U13:V14"/>
    <mergeCell ref="W13:X14"/>
    <mergeCell ref="Y13:Z14"/>
    <mergeCell ref="AA13:AB14"/>
    <mergeCell ref="B11:F12"/>
    <mergeCell ref="G11:I11"/>
    <mergeCell ref="J11:L11"/>
    <mergeCell ref="M11:O12"/>
    <mergeCell ref="P11:R11"/>
    <mergeCell ref="S11:T12"/>
    <mergeCell ref="U11:V12"/>
    <mergeCell ref="W11:X12"/>
    <mergeCell ref="Y11:Z12"/>
    <mergeCell ref="AA7:AB8"/>
    <mergeCell ref="B9:F10"/>
    <mergeCell ref="G9:I9"/>
    <mergeCell ref="J9:L10"/>
    <mergeCell ref="M9:O9"/>
    <mergeCell ref="P9:R9"/>
    <mergeCell ref="S9:T10"/>
    <mergeCell ref="U9:V10"/>
    <mergeCell ref="W9:X10"/>
    <mergeCell ref="Y9:Z10"/>
    <mergeCell ref="AA9:AB10"/>
    <mergeCell ref="B7:F8"/>
    <mergeCell ref="G7:I8"/>
    <mergeCell ref="J7:L7"/>
    <mergeCell ref="M7:O7"/>
    <mergeCell ref="P7:R7"/>
    <mergeCell ref="S7:T8"/>
    <mergeCell ref="U7:V8"/>
    <mergeCell ref="W7:X8"/>
    <mergeCell ref="Y7:Z8"/>
    <mergeCell ref="G1:AB3"/>
    <mergeCell ref="A6:F6"/>
    <mergeCell ref="G6:I6"/>
    <mergeCell ref="J6:L6"/>
    <mergeCell ref="M6:O6"/>
    <mergeCell ref="P6:R6"/>
    <mergeCell ref="S6:T6"/>
    <mergeCell ref="U6:V6"/>
    <mergeCell ref="W6:X6"/>
    <mergeCell ref="Y6:Z6"/>
    <mergeCell ref="AA6:AB6"/>
  </mergeCells>
  <phoneticPr fontId="1"/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"/>
  <sheetViews>
    <sheetView showGridLines="0" view="pageBreakPreview" topLeftCell="E1" zoomScale="70" zoomScaleNormal="80" zoomScaleSheetLayoutView="70" workbookViewId="0">
      <selection activeCell="AD23" sqref="AD23:AJ25"/>
    </sheetView>
  </sheetViews>
  <sheetFormatPr defaultRowHeight="13.5"/>
  <cols>
    <col min="1" max="5" width="3.375" style="48" customWidth="1"/>
    <col min="6" max="6" width="12.75" style="48" customWidth="1"/>
    <col min="7" max="7" width="3.375" style="48" customWidth="1"/>
    <col min="8" max="10" width="2.625" style="48" customWidth="1"/>
    <col min="11" max="11" width="3.375" style="48" customWidth="1"/>
    <col min="12" max="12" width="11.625" style="48" customWidth="1"/>
    <col min="13" max="13" width="11.5" style="48" customWidth="1"/>
    <col min="14" max="14" width="3.375" style="48" customWidth="1"/>
    <col min="15" max="17" width="2.625" style="48" customWidth="1"/>
    <col min="18" max="18" width="3.375" style="48" customWidth="1"/>
    <col min="19" max="19" width="12.25" style="48" customWidth="1"/>
    <col min="20" max="22" width="3.375" style="48" customWidth="1"/>
    <col min="23" max="23" width="11.5" style="48" customWidth="1"/>
    <col min="24" max="24" width="3.375" style="48" customWidth="1"/>
    <col min="25" max="27" width="2.625" style="48" customWidth="1"/>
    <col min="28" max="28" width="3.375" style="48" customWidth="1"/>
    <col min="29" max="29" width="11.5" style="48" customWidth="1"/>
    <col min="30" max="30" width="11.75" style="48" customWidth="1"/>
    <col min="31" max="31" width="3.375" style="48" customWidth="1"/>
    <col min="32" max="34" width="2.625" style="48" customWidth="1"/>
    <col min="35" max="35" width="3.375" style="48" customWidth="1"/>
    <col min="36" max="36" width="11.5" style="48" customWidth="1"/>
    <col min="37" max="37" width="9" style="48"/>
    <col min="38" max="61" width="2.25" style="48" customWidth="1"/>
    <col min="62" max="260" width="9" style="48"/>
    <col min="261" max="265" width="3.375" style="48" customWidth="1"/>
    <col min="266" max="292" width="2.625" style="48" customWidth="1"/>
    <col min="293" max="516" width="9" style="48"/>
    <col min="517" max="521" width="3.375" style="48" customWidth="1"/>
    <col min="522" max="548" width="2.625" style="48" customWidth="1"/>
    <col min="549" max="772" width="9" style="48"/>
    <col min="773" max="777" width="3.375" style="48" customWidth="1"/>
    <col min="778" max="804" width="2.625" style="48" customWidth="1"/>
    <col min="805" max="1028" width="9" style="48"/>
    <col min="1029" max="1033" width="3.375" style="48" customWidth="1"/>
    <col min="1034" max="1060" width="2.625" style="48" customWidth="1"/>
    <col min="1061" max="1284" width="9" style="48"/>
    <col min="1285" max="1289" width="3.375" style="48" customWidth="1"/>
    <col min="1290" max="1316" width="2.625" style="48" customWidth="1"/>
    <col min="1317" max="1540" width="9" style="48"/>
    <col min="1541" max="1545" width="3.375" style="48" customWidth="1"/>
    <col min="1546" max="1572" width="2.625" style="48" customWidth="1"/>
    <col min="1573" max="1796" width="9" style="48"/>
    <col min="1797" max="1801" width="3.375" style="48" customWidth="1"/>
    <col min="1802" max="1828" width="2.625" style="48" customWidth="1"/>
    <col min="1829" max="2052" width="9" style="48"/>
    <col min="2053" max="2057" width="3.375" style="48" customWidth="1"/>
    <col min="2058" max="2084" width="2.625" style="48" customWidth="1"/>
    <col min="2085" max="2308" width="9" style="48"/>
    <col min="2309" max="2313" width="3.375" style="48" customWidth="1"/>
    <col min="2314" max="2340" width="2.625" style="48" customWidth="1"/>
    <col min="2341" max="2564" width="9" style="48"/>
    <col min="2565" max="2569" width="3.375" style="48" customWidth="1"/>
    <col min="2570" max="2596" width="2.625" style="48" customWidth="1"/>
    <col min="2597" max="2820" width="9" style="48"/>
    <col min="2821" max="2825" width="3.375" style="48" customWidth="1"/>
    <col min="2826" max="2852" width="2.625" style="48" customWidth="1"/>
    <col min="2853" max="3076" width="9" style="48"/>
    <col min="3077" max="3081" width="3.375" style="48" customWidth="1"/>
    <col min="3082" max="3108" width="2.625" style="48" customWidth="1"/>
    <col min="3109" max="3332" width="9" style="48"/>
    <col min="3333" max="3337" width="3.375" style="48" customWidth="1"/>
    <col min="3338" max="3364" width="2.625" style="48" customWidth="1"/>
    <col min="3365" max="3588" width="9" style="48"/>
    <col min="3589" max="3593" width="3.375" style="48" customWidth="1"/>
    <col min="3594" max="3620" width="2.625" style="48" customWidth="1"/>
    <col min="3621" max="3844" width="9" style="48"/>
    <col min="3845" max="3849" width="3.375" style="48" customWidth="1"/>
    <col min="3850" max="3876" width="2.625" style="48" customWidth="1"/>
    <col min="3877" max="4100" width="9" style="48"/>
    <col min="4101" max="4105" width="3.375" style="48" customWidth="1"/>
    <col min="4106" max="4132" width="2.625" style="48" customWidth="1"/>
    <col min="4133" max="4356" width="9" style="48"/>
    <col min="4357" max="4361" width="3.375" style="48" customWidth="1"/>
    <col min="4362" max="4388" width="2.625" style="48" customWidth="1"/>
    <col min="4389" max="4612" width="9" style="48"/>
    <col min="4613" max="4617" width="3.375" style="48" customWidth="1"/>
    <col min="4618" max="4644" width="2.625" style="48" customWidth="1"/>
    <col min="4645" max="4868" width="9" style="48"/>
    <col min="4869" max="4873" width="3.375" style="48" customWidth="1"/>
    <col min="4874" max="4900" width="2.625" style="48" customWidth="1"/>
    <col min="4901" max="5124" width="9" style="48"/>
    <col min="5125" max="5129" width="3.375" style="48" customWidth="1"/>
    <col min="5130" max="5156" width="2.625" style="48" customWidth="1"/>
    <col min="5157" max="5380" width="9" style="48"/>
    <col min="5381" max="5385" width="3.375" style="48" customWidth="1"/>
    <col min="5386" max="5412" width="2.625" style="48" customWidth="1"/>
    <col min="5413" max="5636" width="9" style="48"/>
    <col min="5637" max="5641" width="3.375" style="48" customWidth="1"/>
    <col min="5642" max="5668" width="2.625" style="48" customWidth="1"/>
    <col min="5669" max="5892" width="9" style="48"/>
    <col min="5893" max="5897" width="3.375" style="48" customWidth="1"/>
    <col min="5898" max="5924" width="2.625" style="48" customWidth="1"/>
    <col min="5925" max="6148" width="9" style="48"/>
    <col min="6149" max="6153" width="3.375" style="48" customWidth="1"/>
    <col min="6154" max="6180" width="2.625" style="48" customWidth="1"/>
    <col min="6181" max="6404" width="9" style="48"/>
    <col min="6405" max="6409" width="3.375" style="48" customWidth="1"/>
    <col min="6410" max="6436" width="2.625" style="48" customWidth="1"/>
    <col min="6437" max="6660" width="9" style="48"/>
    <col min="6661" max="6665" width="3.375" style="48" customWidth="1"/>
    <col min="6666" max="6692" width="2.625" style="48" customWidth="1"/>
    <col min="6693" max="6916" width="9" style="48"/>
    <col min="6917" max="6921" width="3.375" style="48" customWidth="1"/>
    <col min="6922" max="6948" width="2.625" style="48" customWidth="1"/>
    <col min="6949" max="7172" width="9" style="48"/>
    <col min="7173" max="7177" width="3.375" style="48" customWidth="1"/>
    <col min="7178" max="7204" width="2.625" style="48" customWidth="1"/>
    <col min="7205" max="7428" width="9" style="48"/>
    <col min="7429" max="7433" width="3.375" style="48" customWidth="1"/>
    <col min="7434" max="7460" width="2.625" style="48" customWidth="1"/>
    <col min="7461" max="7684" width="9" style="48"/>
    <col min="7685" max="7689" width="3.375" style="48" customWidth="1"/>
    <col min="7690" max="7716" width="2.625" style="48" customWidth="1"/>
    <col min="7717" max="7940" width="9" style="48"/>
    <col min="7941" max="7945" width="3.375" style="48" customWidth="1"/>
    <col min="7946" max="7972" width="2.625" style="48" customWidth="1"/>
    <col min="7973" max="8196" width="9" style="48"/>
    <col min="8197" max="8201" width="3.375" style="48" customWidth="1"/>
    <col min="8202" max="8228" width="2.625" style="48" customWidth="1"/>
    <col min="8229" max="8452" width="9" style="48"/>
    <col min="8453" max="8457" width="3.375" style="48" customWidth="1"/>
    <col min="8458" max="8484" width="2.625" style="48" customWidth="1"/>
    <col min="8485" max="8708" width="9" style="48"/>
    <col min="8709" max="8713" width="3.375" style="48" customWidth="1"/>
    <col min="8714" max="8740" width="2.625" style="48" customWidth="1"/>
    <col min="8741" max="8964" width="9" style="48"/>
    <col min="8965" max="8969" width="3.375" style="48" customWidth="1"/>
    <col min="8970" max="8996" width="2.625" style="48" customWidth="1"/>
    <col min="8997" max="9220" width="9" style="48"/>
    <col min="9221" max="9225" width="3.375" style="48" customWidth="1"/>
    <col min="9226" max="9252" width="2.625" style="48" customWidth="1"/>
    <col min="9253" max="9476" width="9" style="48"/>
    <col min="9477" max="9481" width="3.375" style="48" customWidth="1"/>
    <col min="9482" max="9508" width="2.625" style="48" customWidth="1"/>
    <col min="9509" max="9732" width="9" style="48"/>
    <col min="9733" max="9737" width="3.375" style="48" customWidth="1"/>
    <col min="9738" max="9764" width="2.625" style="48" customWidth="1"/>
    <col min="9765" max="9988" width="9" style="48"/>
    <col min="9989" max="9993" width="3.375" style="48" customWidth="1"/>
    <col min="9994" max="10020" width="2.625" style="48" customWidth="1"/>
    <col min="10021" max="10244" width="9" style="48"/>
    <col min="10245" max="10249" width="3.375" style="48" customWidth="1"/>
    <col min="10250" max="10276" width="2.625" style="48" customWidth="1"/>
    <col min="10277" max="10500" width="9" style="48"/>
    <col min="10501" max="10505" width="3.375" style="48" customWidth="1"/>
    <col min="10506" max="10532" width="2.625" style="48" customWidth="1"/>
    <col min="10533" max="10756" width="9" style="48"/>
    <col min="10757" max="10761" width="3.375" style="48" customWidth="1"/>
    <col min="10762" max="10788" width="2.625" style="48" customWidth="1"/>
    <col min="10789" max="11012" width="9" style="48"/>
    <col min="11013" max="11017" width="3.375" style="48" customWidth="1"/>
    <col min="11018" max="11044" width="2.625" style="48" customWidth="1"/>
    <col min="11045" max="11268" width="9" style="48"/>
    <col min="11269" max="11273" width="3.375" style="48" customWidth="1"/>
    <col min="11274" max="11300" width="2.625" style="48" customWidth="1"/>
    <col min="11301" max="11524" width="9" style="48"/>
    <col min="11525" max="11529" width="3.375" style="48" customWidth="1"/>
    <col min="11530" max="11556" width="2.625" style="48" customWidth="1"/>
    <col min="11557" max="11780" width="9" style="48"/>
    <col min="11781" max="11785" width="3.375" style="48" customWidth="1"/>
    <col min="11786" max="11812" width="2.625" style="48" customWidth="1"/>
    <col min="11813" max="12036" width="9" style="48"/>
    <col min="12037" max="12041" width="3.375" style="48" customWidth="1"/>
    <col min="12042" max="12068" width="2.625" style="48" customWidth="1"/>
    <col min="12069" max="12292" width="9" style="48"/>
    <col min="12293" max="12297" width="3.375" style="48" customWidth="1"/>
    <col min="12298" max="12324" width="2.625" style="48" customWidth="1"/>
    <col min="12325" max="12548" width="9" style="48"/>
    <col min="12549" max="12553" width="3.375" style="48" customWidth="1"/>
    <col min="12554" max="12580" width="2.625" style="48" customWidth="1"/>
    <col min="12581" max="12804" width="9" style="48"/>
    <col min="12805" max="12809" width="3.375" style="48" customWidth="1"/>
    <col min="12810" max="12836" width="2.625" style="48" customWidth="1"/>
    <col min="12837" max="13060" width="9" style="48"/>
    <col min="13061" max="13065" width="3.375" style="48" customWidth="1"/>
    <col min="13066" max="13092" width="2.625" style="48" customWidth="1"/>
    <col min="13093" max="13316" width="9" style="48"/>
    <col min="13317" max="13321" width="3.375" style="48" customWidth="1"/>
    <col min="13322" max="13348" width="2.625" style="48" customWidth="1"/>
    <col min="13349" max="13572" width="9" style="48"/>
    <col min="13573" max="13577" width="3.375" style="48" customWidth="1"/>
    <col min="13578" max="13604" width="2.625" style="48" customWidth="1"/>
    <col min="13605" max="13828" width="9" style="48"/>
    <col min="13829" max="13833" width="3.375" style="48" customWidth="1"/>
    <col min="13834" max="13860" width="2.625" style="48" customWidth="1"/>
    <col min="13861" max="14084" width="9" style="48"/>
    <col min="14085" max="14089" width="3.375" style="48" customWidth="1"/>
    <col min="14090" max="14116" width="2.625" style="48" customWidth="1"/>
    <col min="14117" max="14340" width="9" style="48"/>
    <col min="14341" max="14345" width="3.375" style="48" customWidth="1"/>
    <col min="14346" max="14372" width="2.625" style="48" customWidth="1"/>
    <col min="14373" max="14596" width="9" style="48"/>
    <col min="14597" max="14601" width="3.375" style="48" customWidth="1"/>
    <col min="14602" max="14628" width="2.625" style="48" customWidth="1"/>
    <col min="14629" max="14852" width="9" style="48"/>
    <col min="14853" max="14857" width="3.375" style="48" customWidth="1"/>
    <col min="14858" max="14884" width="2.625" style="48" customWidth="1"/>
    <col min="14885" max="15108" width="9" style="48"/>
    <col min="15109" max="15113" width="3.375" style="48" customWidth="1"/>
    <col min="15114" max="15140" width="2.625" style="48" customWidth="1"/>
    <col min="15141" max="15364" width="9" style="48"/>
    <col min="15365" max="15369" width="3.375" style="48" customWidth="1"/>
    <col min="15370" max="15396" width="2.625" style="48" customWidth="1"/>
    <col min="15397" max="15620" width="9" style="48"/>
    <col min="15621" max="15625" width="3.375" style="48" customWidth="1"/>
    <col min="15626" max="15652" width="2.625" style="48" customWidth="1"/>
    <col min="15653" max="15876" width="9" style="48"/>
    <col min="15877" max="15881" width="3.375" style="48" customWidth="1"/>
    <col min="15882" max="15908" width="2.625" style="48" customWidth="1"/>
    <col min="15909" max="16132" width="9" style="48"/>
    <col min="16133" max="16137" width="3.375" style="48" customWidth="1"/>
    <col min="16138" max="16164" width="2.625" style="48" customWidth="1"/>
    <col min="16165" max="16384" width="9" style="48"/>
  </cols>
  <sheetData>
    <row r="1" spans="1:37" ht="18.75" customHeight="1">
      <c r="F1" s="74"/>
      <c r="G1" s="282" t="s">
        <v>112</v>
      </c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74"/>
    </row>
    <row r="2" spans="1:37" ht="18.75" customHeight="1">
      <c r="E2" s="74"/>
      <c r="F2" s="74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74"/>
    </row>
    <row r="3" spans="1:37" ht="18.75" customHeight="1">
      <c r="E3" s="74"/>
      <c r="F3" s="74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74"/>
    </row>
    <row r="4" spans="1:37" ht="15.75" customHeight="1"/>
    <row r="5" spans="1:37" ht="30" customHeight="1">
      <c r="A5" s="284"/>
      <c r="B5" s="285"/>
      <c r="C5" s="284" t="s">
        <v>4</v>
      </c>
      <c r="D5" s="290"/>
      <c r="E5" s="285"/>
      <c r="F5" s="293" t="s">
        <v>54</v>
      </c>
      <c r="G5" s="294"/>
      <c r="H5" s="294"/>
      <c r="I5" s="294"/>
      <c r="J5" s="294"/>
      <c r="K5" s="294"/>
      <c r="L5" s="294"/>
      <c r="M5" s="293" t="s">
        <v>55</v>
      </c>
      <c r="N5" s="294"/>
      <c r="O5" s="294"/>
      <c r="P5" s="294"/>
      <c r="Q5" s="294"/>
      <c r="R5" s="294"/>
      <c r="S5" s="295"/>
      <c r="T5" s="296" t="s">
        <v>4</v>
      </c>
      <c r="U5" s="290"/>
      <c r="V5" s="285"/>
      <c r="W5" s="299" t="s">
        <v>52</v>
      </c>
      <c r="X5" s="300"/>
      <c r="Y5" s="300"/>
      <c r="Z5" s="300"/>
      <c r="AA5" s="300"/>
      <c r="AB5" s="300"/>
      <c r="AC5" s="300"/>
      <c r="AD5" s="299" t="s">
        <v>53</v>
      </c>
      <c r="AE5" s="300"/>
      <c r="AF5" s="300"/>
      <c r="AG5" s="300"/>
      <c r="AH5" s="300"/>
      <c r="AI5" s="300"/>
      <c r="AJ5" s="300"/>
    </row>
    <row r="6" spans="1:37" ht="30" customHeight="1">
      <c r="A6" s="286"/>
      <c r="B6" s="287"/>
      <c r="C6" s="286"/>
      <c r="D6" s="291"/>
      <c r="E6" s="287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5"/>
      <c r="T6" s="297"/>
      <c r="U6" s="291"/>
      <c r="V6" s="287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0"/>
    </row>
    <row r="7" spans="1:37" ht="30" customHeight="1" thickBot="1">
      <c r="A7" s="288"/>
      <c r="B7" s="289"/>
      <c r="C7" s="288"/>
      <c r="D7" s="292"/>
      <c r="E7" s="289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5"/>
      <c r="T7" s="298"/>
      <c r="U7" s="292"/>
      <c r="V7" s="289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0"/>
      <c r="AJ7" s="300"/>
    </row>
    <row r="8" spans="1:37" ht="30" customHeight="1" thickTop="1">
      <c r="A8" s="226" t="s">
        <v>21</v>
      </c>
      <c r="B8" s="227"/>
      <c r="C8" s="317" t="s">
        <v>113</v>
      </c>
      <c r="D8" s="318"/>
      <c r="E8" s="319"/>
      <c r="F8" s="233" t="s">
        <v>96</v>
      </c>
      <c r="G8" s="235">
        <f>H8+H9+H10</f>
        <v>2</v>
      </c>
      <c r="H8" s="88">
        <v>1</v>
      </c>
      <c r="I8" s="51" t="s">
        <v>92</v>
      </c>
      <c r="J8" s="89">
        <v>0</v>
      </c>
      <c r="K8" s="235">
        <f>J8+J9+J10</f>
        <v>0</v>
      </c>
      <c r="L8" s="268" t="s">
        <v>98</v>
      </c>
      <c r="M8" s="233" t="s">
        <v>212</v>
      </c>
      <c r="N8" s="235">
        <f>O8+O9+O10</f>
        <v>1</v>
      </c>
      <c r="O8" s="88">
        <v>0</v>
      </c>
      <c r="P8" s="51" t="s">
        <v>92</v>
      </c>
      <c r="Q8" s="89">
        <v>0</v>
      </c>
      <c r="R8" s="235">
        <f>Q8+Q9+Q10</f>
        <v>1</v>
      </c>
      <c r="S8" s="222" t="s">
        <v>101</v>
      </c>
      <c r="T8" s="215" t="s">
        <v>113</v>
      </c>
      <c r="U8" s="216"/>
      <c r="V8" s="217"/>
      <c r="W8" s="275" t="s">
        <v>94</v>
      </c>
      <c r="X8" s="235">
        <f>Y8+Y9+Y10</f>
        <v>0</v>
      </c>
      <c r="Y8" s="88">
        <v>0</v>
      </c>
      <c r="Z8" s="51" t="s">
        <v>92</v>
      </c>
      <c r="AA8" s="89">
        <v>0</v>
      </c>
      <c r="AB8" s="235">
        <f>AA8+AA9+AA10</f>
        <v>0</v>
      </c>
      <c r="AC8" s="363" t="s">
        <v>215</v>
      </c>
      <c r="AD8" s="365" t="s">
        <v>99</v>
      </c>
      <c r="AE8" s="235">
        <f>AF8+AF9+AF10</f>
        <v>2</v>
      </c>
      <c r="AF8" s="88">
        <v>1</v>
      </c>
      <c r="AG8" s="51" t="s">
        <v>92</v>
      </c>
      <c r="AH8" s="89">
        <v>0</v>
      </c>
      <c r="AI8" s="235">
        <f>AH8+AH9+AH10</f>
        <v>1</v>
      </c>
      <c r="AJ8" s="224" t="s">
        <v>103</v>
      </c>
    </row>
    <row r="9" spans="1:37" ht="30" customHeight="1">
      <c r="A9" s="228"/>
      <c r="B9" s="229"/>
      <c r="C9" s="215"/>
      <c r="D9" s="216"/>
      <c r="E9" s="217"/>
      <c r="F9" s="233"/>
      <c r="G9" s="236"/>
      <c r="H9" s="88">
        <v>1</v>
      </c>
      <c r="I9" s="51" t="s">
        <v>121</v>
      </c>
      <c r="J9" s="89">
        <v>0</v>
      </c>
      <c r="K9" s="236"/>
      <c r="L9" s="268"/>
      <c r="M9" s="233"/>
      <c r="N9" s="236"/>
      <c r="O9" s="88">
        <v>1</v>
      </c>
      <c r="P9" s="51" t="s">
        <v>121</v>
      </c>
      <c r="Q9" s="89">
        <v>0</v>
      </c>
      <c r="R9" s="236"/>
      <c r="S9" s="222"/>
      <c r="T9" s="215"/>
      <c r="U9" s="216"/>
      <c r="V9" s="217"/>
      <c r="W9" s="275"/>
      <c r="X9" s="236"/>
      <c r="Y9" s="88">
        <v>0</v>
      </c>
      <c r="Z9" s="51" t="s">
        <v>121</v>
      </c>
      <c r="AA9" s="89">
        <v>0</v>
      </c>
      <c r="AB9" s="236"/>
      <c r="AC9" s="257"/>
      <c r="AD9" s="365"/>
      <c r="AE9" s="236"/>
      <c r="AF9" s="88">
        <v>0</v>
      </c>
      <c r="AG9" s="51" t="s">
        <v>121</v>
      </c>
      <c r="AH9" s="89">
        <v>0</v>
      </c>
      <c r="AI9" s="236"/>
      <c r="AJ9" s="224"/>
    </row>
    <row r="10" spans="1:37" ht="30" customHeight="1">
      <c r="A10" s="230"/>
      <c r="B10" s="231"/>
      <c r="C10" s="242"/>
      <c r="D10" s="243"/>
      <c r="E10" s="244"/>
      <c r="F10" s="241"/>
      <c r="G10" s="247"/>
      <c r="H10" s="82">
        <v>0</v>
      </c>
      <c r="I10" s="79" t="s">
        <v>92</v>
      </c>
      <c r="J10" s="83">
        <v>0</v>
      </c>
      <c r="K10" s="247"/>
      <c r="L10" s="265"/>
      <c r="M10" s="241"/>
      <c r="N10" s="247"/>
      <c r="O10" s="82">
        <v>0</v>
      </c>
      <c r="P10" s="79" t="s">
        <v>92</v>
      </c>
      <c r="Q10" s="83">
        <v>1</v>
      </c>
      <c r="R10" s="247"/>
      <c r="S10" s="253"/>
      <c r="T10" s="242"/>
      <c r="U10" s="243"/>
      <c r="V10" s="244"/>
      <c r="W10" s="276"/>
      <c r="X10" s="247"/>
      <c r="Y10" s="82">
        <v>0</v>
      </c>
      <c r="Z10" s="79" t="s">
        <v>92</v>
      </c>
      <c r="AA10" s="83">
        <v>0</v>
      </c>
      <c r="AB10" s="247"/>
      <c r="AC10" s="364"/>
      <c r="AD10" s="366"/>
      <c r="AE10" s="247"/>
      <c r="AF10" s="82">
        <v>1</v>
      </c>
      <c r="AG10" s="79" t="s">
        <v>92</v>
      </c>
      <c r="AH10" s="83">
        <v>1</v>
      </c>
      <c r="AI10" s="247"/>
      <c r="AJ10" s="225"/>
    </row>
    <row r="11" spans="1:37" ht="30" customHeight="1">
      <c r="A11" s="226" t="s">
        <v>22</v>
      </c>
      <c r="B11" s="227"/>
      <c r="C11" s="212" t="s">
        <v>114</v>
      </c>
      <c r="D11" s="213"/>
      <c r="E11" s="214"/>
      <c r="F11" s="367" t="s">
        <v>97</v>
      </c>
      <c r="G11" s="235">
        <f>H11+H12+H13</f>
        <v>5</v>
      </c>
      <c r="H11" s="88">
        <v>1</v>
      </c>
      <c r="I11" s="51" t="s">
        <v>92</v>
      </c>
      <c r="J11" s="89">
        <v>1</v>
      </c>
      <c r="K11" s="235">
        <f>J11+J12+J13</f>
        <v>1</v>
      </c>
      <c r="L11" s="267" t="s">
        <v>95</v>
      </c>
      <c r="M11" s="232" t="s">
        <v>102</v>
      </c>
      <c r="N11" s="235">
        <f>O11+O12+O13</f>
        <v>2</v>
      </c>
      <c r="O11" s="88">
        <v>1</v>
      </c>
      <c r="P11" s="51" t="s">
        <v>92</v>
      </c>
      <c r="Q11" s="89">
        <v>0</v>
      </c>
      <c r="R11" s="235">
        <f>Q11+Q12+Q13</f>
        <v>0</v>
      </c>
      <c r="S11" s="221" t="s">
        <v>105</v>
      </c>
      <c r="T11" s="212" t="s">
        <v>114</v>
      </c>
      <c r="U11" s="213"/>
      <c r="V11" s="214"/>
      <c r="W11" s="221" t="s">
        <v>109</v>
      </c>
      <c r="X11" s="235">
        <f>Y11+Y12+Y13</f>
        <v>0</v>
      </c>
      <c r="Y11" s="88">
        <v>0</v>
      </c>
      <c r="Z11" s="51" t="s">
        <v>92</v>
      </c>
      <c r="AA11" s="89">
        <v>0</v>
      </c>
      <c r="AB11" s="235">
        <f>AA11+AA12+AA13</f>
        <v>1</v>
      </c>
      <c r="AC11" s="371" t="s">
        <v>123</v>
      </c>
      <c r="AD11" s="232" t="s">
        <v>217</v>
      </c>
      <c r="AE11" s="235">
        <f>AF11+AF12+AF13</f>
        <v>0</v>
      </c>
      <c r="AF11" s="88">
        <v>0</v>
      </c>
      <c r="AG11" s="51" t="s">
        <v>92</v>
      </c>
      <c r="AH11" s="89">
        <v>0</v>
      </c>
      <c r="AI11" s="235">
        <f>AH11+AH12+AH13</f>
        <v>0</v>
      </c>
      <c r="AJ11" s="248" t="s">
        <v>100</v>
      </c>
    </row>
    <row r="12" spans="1:37" ht="30" customHeight="1">
      <c r="A12" s="228"/>
      <c r="B12" s="229"/>
      <c r="C12" s="215"/>
      <c r="D12" s="216"/>
      <c r="E12" s="217"/>
      <c r="F12" s="368"/>
      <c r="G12" s="236"/>
      <c r="H12" s="88">
        <v>2</v>
      </c>
      <c r="I12" s="51" t="s">
        <v>121</v>
      </c>
      <c r="J12" s="89">
        <v>0</v>
      </c>
      <c r="K12" s="236"/>
      <c r="L12" s="268"/>
      <c r="M12" s="374"/>
      <c r="N12" s="236"/>
      <c r="O12" s="88">
        <v>0</v>
      </c>
      <c r="P12" s="51" t="s">
        <v>121</v>
      </c>
      <c r="Q12" s="89">
        <v>0</v>
      </c>
      <c r="R12" s="236"/>
      <c r="S12" s="222"/>
      <c r="T12" s="215"/>
      <c r="U12" s="216"/>
      <c r="V12" s="217"/>
      <c r="W12" s="222"/>
      <c r="X12" s="236"/>
      <c r="Y12" s="88">
        <v>0</v>
      </c>
      <c r="Z12" s="51" t="s">
        <v>121</v>
      </c>
      <c r="AA12" s="89">
        <v>0</v>
      </c>
      <c r="AB12" s="236"/>
      <c r="AC12" s="372"/>
      <c r="AD12" s="233"/>
      <c r="AE12" s="236"/>
      <c r="AF12" s="88">
        <v>0</v>
      </c>
      <c r="AG12" s="51" t="s">
        <v>121</v>
      </c>
      <c r="AH12" s="89">
        <v>0</v>
      </c>
      <c r="AI12" s="236"/>
      <c r="AJ12" s="224"/>
    </row>
    <row r="13" spans="1:37" ht="30" customHeight="1">
      <c r="A13" s="230"/>
      <c r="B13" s="231"/>
      <c r="C13" s="242"/>
      <c r="D13" s="243"/>
      <c r="E13" s="244"/>
      <c r="F13" s="369"/>
      <c r="G13" s="247"/>
      <c r="H13" s="82">
        <v>2</v>
      </c>
      <c r="I13" s="79" t="s">
        <v>92</v>
      </c>
      <c r="J13" s="83">
        <v>0</v>
      </c>
      <c r="K13" s="247"/>
      <c r="L13" s="265"/>
      <c r="M13" s="241"/>
      <c r="N13" s="247"/>
      <c r="O13" s="82">
        <v>1</v>
      </c>
      <c r="P13" s="79" t="s">
        <v>92</v>
      </c>
      <c r="Q13" s="83">
        <v>0</v>
      </c>
      <c r="R13" s="247"/>
      <c r="S13" s="253"/>
      <c r="T13" s="242"/>
      <c r="U13" s="243"/>
      <c r="V13" s="244"/>
      <c r="W13" s="253"/>
      <c r="X13" s="247"/>
      <c r="Y13" s="82">
        <v>0</v>
      </c>
      <c r="Z13" s="79" t="s">
        <v>92</v>
      </c>
      <c r="AA13" s="83">
        <v>1</v>
      </c>
      <c r="AB13" s="247"/>
      <c r="AC13" s="373"/>
      <c r="AD13" s="241"/>
      <c r="AE13" s="247"/>
      <c r="AF13" s="82">
        <v>0</v>
      </c>
      <c r="AG13" s="79" t="s">
        <v>92</v>
      </c>
      <c r="AH13" s="83">
        <v>0</v>
      </c>
      <c r="AI13" s="247"/>
      <c r="AJ13" s="225"/>
    </row>
    <row r="14" spans="1:37" ht="30" customHeight="1">
      <c r="A14" s="226" t="s">
        <v>23</v>
      </c>
      <c r="B14" s="227"/>
      <c r="C14" s="212" t="s">
        <v>115</v>
      </c>
      <c r="D14" s="213"/>
      <c r="E14" s="214"/>
      <c r="F14" s="367" t="s">
        <v>98</v>
      </c>
      <c r="G14" s="236">
        <f>H14+H15+H16</f>
        <v>1</v>
      </c>
      <c r="H14" s="88">
        <v>0</v>
      </c>
      <c r="I14" s="51" t="s">
        <v>92</v>
      </c>
      <c r="J14" s="89">
        <v>0</v>
      </c>
      <c r="K14" s="236">
        <f>J14+J15+J16</f>
        <v>0</v>
      </c>
      <c r="L14" s="267" t="s">
        <v>101</v>
      </c>
      <c r="M14" s="382"/>
      <c r="N14" s="312"/>
      <c r="O14" s="312"/>
      <c r="P14" s="312"/>
      <c r="Q14" s="312"/>
      <c r="R14" s="312"/>
      <c r="S14" s="383"/>
      <c r="T14" s="212" t="s">
        <v>115</v>
      </c>
      <c r="U14" s="213"/>
      <c r="V14" s="214"/>
      <c r="W14" s="259" t="s">
        <v>94</v>
      </c>
      <c r="X14" s="236">
        <f>Y14+Y15+Y16</f>
        <v>0</v>
      </c>
      <c r="Y14" s="88">
        <v>0</v>
      </c>
      <c r="Z14" s="51" t="s">
        <v>92</v>
      </c>
      <c r="AA14" s="89">
        <v>0</v>
      </c>
      <c r="AB14" s="236">
        <f>AA14+AA15+AA16</f>
        <v>1</v>
      </c>
      <c r="AC14" s="363" t="s">
        <v>103</v>
      </c>
      <c r="AD14" s="382"/>
      <c r="AE14" s="312"/>
      <c r="AF14" s="312"/>
      <c r="AG14" s="312"/>
      <c r="AH14" s="312"/>
      <c r="AI14" s="312"/>
      <c r="AJ14" s="383"/>
    </row>
    <row r="15" spans="1:37" ht="30" customHeight="1">
      <c r="A15" s="228"/>
      <c r="B15" s="229"/>
      <c r="C15" s="215"/>
      <c r="D15" s="216"/>
      <c r="E15" s="217"/>
      <c r="F15" s="368"/>
      <c r="G15" s="236"/>
      <c r="H15" s="88">
        <v>1</v>
      </c>
      <c r="I15" s="51" t="s">
        <v>121</v>
      </c>
      <c r="J15" s="89">
        <v>0</v>
      </c>
      <c r="K15" s="236"/>
      <c r="L15" s="268"/>
      <c r="M15" s="384"/>
      <c r="N15" s="385"/>
      <c r="O15" s="385"/>
      <c r="P15" s="385"/>
      <c r="Q15" s="385"/>
      <c r="R15" s="385"/>
      <c r="S15" s="386"/>
      <c r="T15" s="215"/>
      <c r="U15" s="216"/>
      <c r="V15" s="217"/>
      <c r="W15" s="260"/>
      <c r="X15" s="236"/>
      <c r="Y15" s="88">
        <v>0</v>
      </c>
      <c r="Z15" s="51" t="s">
        <v>121</v>
      </c>
      <c r="AA15" s="89">
        <v>0</v>
      </c>
      <c r="AB15" s="236"/>
      <c r="AC15" s="257"/>
      <c r="AD15" s="384"/>
      <c r="AE15" s="385"/>
      <c r="AF15" s="385"/>
      <c r="AG15" s="385"/>
      <c r="AH15" s="385"/>
      <c r="AI15" s="385"/>
      <c r="AJ15" s="386"/>
    </row>
    <row r="16" spans="1:37" ht="30" customHeight="1">
      <c r="A16" s="230"/>
      <c r="B16" s="231"/>
      <c r="C16" s="242"/>
      <c r="D16" s="243"/>
      <c r="E16" s="244"/>
      <c r="F16" s="370"/>
      <c r="G16" s="247"/>
      <c r="H16" s="82">
        <v>0</v>
      </c>
      <c r="I16" s="79" t="s">
        <v>92</v>
      </c>
      <c r="J16" s="83">
        <v>0</v>
      </c>
      <c r="K16" s="247"/>
      <c r="L16" s="265"/>
      <c r="M16" s="387"/>
      <c r="N16" s="256"/>
      <c r="O16" s="256"/>
      <c r="P16" s="256"/>
      <c r="Q16" s="256"/>
      <c r="R16" s="256"/>
      <c r="S16" s="388"/>
      <c r="T16" s="242"/>
      <c r="U16" s="243"/>
      <c r="V16" s="244"/>
      <c r="W16" s="261"/>
      <c r="X16" s="247"/>
      <c r="Y16" s="82">
        <v>0</v>
      </c>
      <c r="Z16" s="79" t="s">
        <v>92</v>
      </c>
      <c r="AA16" s="83">
        <v>1</v>
      </c>
      <c r="AB16" s="247"/>
      <c r="AC16" s="258"/>
      <c r="AD16" s="387"/>
      <c r="AE16" s="256"/>
      <c r="AF16" s="256"/>
      <c r="AG16" s="256"/>
      <c r="AH16" s="256"/>
      <c r="AI16" s="256"/>
      <c r="AJ16" s="388"/>
    </row>
    <row r="17" spans="1:36" ht="30" customHeight="1">
      <c r="A17" s="226" t="s">
        <v>24</v>
      </c>
      <c r="B17" s="227"/>
      <c r="C17" s="212" t="s">
        <v>116</v>
      </c>
      <c r="D17" s="213"/>
      <c r="E17" s="214"/>
      <c r="F17" s="367" t="s">
        <v>221</v>
      </c>
      <c r="G17" s="236">
        <f>H17+H18+H19</f>
        <v>1</v>
      </c>
      <c r="H17" s="88">
        <v>0</v>
      </c>
      <c r="I17" s="51" t="s">
        <v>92</v>
      </c>
      <c r="J17" s="89">
        <v>0</v>
      </c>
      <c r="K17" s="236">
        <f>J17+J18+J19</f>
        <v>1</v>
      </c>
      <c r="L17" s="267" t="s">
        <v>106</v>
      </c>
      <c r="M17" s="221" t="s">
        <v>97</v>
      </c>
      <c r="N17" s="236">
        <f>O17+O18+O19</f>
        <v>0</v>
      </c>
      <c r="O17" s="88">
        <v>0</v>
      </c>
      <c r="P17" s="51" t="s">
        <v>92</v>
      </c>
      <c r="Q17" s="89">
        <v>0</v>
      </c>
      <c r="R17" s="236">
        <f>Q17+Q18+Q19</f>
        <v>1</v>
      </c>
      <c r="S17" s="232" t="s">
        <v>102</v>
      </c>
      <c r="T17" s="212" t="s">
        <v>116</v>
      </c>
      <c r="U17" s="213"/>
      <c r="V17" s="214"/>
      <c r="W17" s="367" t="s">
        <v>216</v>
      </c>
      <c r="X17" s="236">
        <f>Y17+Y18+Y19</f>
        <v>2</v>
      </c>
      <c r="Y17" s="88">
        <v>1</v>
      </c>
      <c r="Z17" s="51" t="s">
        <v>92</v>
      </c>
      <c r="AA17" s="89">
        <v>0</v>
      </c>
      <c r="AB17" s="236">
        <f>AA17+AA18+AA19</f>
        <v>1</v>
      </c>
      <c r="AC17" s="238" t="s">
        <v>99</v>
      </c>
      <c r="AD17" s="221" t="s">
        <v>123</v>
      </c>
      <c r="AE17" s="236">
        <f>AF17+AF18+AF19</f>
        <v>0</v>
      </c>
      <c r="AF17" s="88">
        <v>0</v>
      </c>
      <c r="AG17" s="51" t="s">
        <v>92</v>
      </c>
      <c r="AH17" s="89">
        <v>1</v>
      </c>
      <c r="AI17" s="236">
        <f>AH17+AH18+AH19</f>
        <v>1</v>
      </c>
      <c r="AJ17" s="363" t="s">
        <v>218</v>
      </c>
    </row>
    <row r="18" spans="1:36" ht="30" customHeight="1">
      <c r="A18" s="228"/>
      <c r="B18" s="229"/>
      <c r="C18" s="215"/>
      <c r="D18" s="216"/>
      <c r="E18" s="217"/>
      <c r="F18" s="368"/>
      <c r="G18" s="236"/>
      <c r="H18" s="88">
        <v>1</v>
      </c>
      <c r="I18" s="51" t="s">
        <v>121</v>
      </c>
      <c r="J18" s="89">
        <v>0</v>
      </c>
      <c r="K18" s="236"/>
      <c r="L18" s="239"/>
      <c r="M18" s="222"/>
      <c r="N18" s="236"/>
      <c r="O18" s="88">
        <v>0</v>
      </c>
      <c r="P18" s="51" t="s">
        <v>121</v>
      </c>
      <c r="Q18" s="89">
        <v>0</v>
      </c>
      <c r="R18" s="236"/>
      <c r="S18" s="233"/>
      <c r="T18" s="215"/>
      <c r="U18" s="216"/>
      <c r="V18" s="217"/>
      <c r="W18" s="368"/>
      <c r="X18" s="236"/>
      <c r="Y18" s="88">
        <v>0</v>
      </c>
      <c r="Z18" s="51" t="s">
        <v>121</v>
      </c>
      <c r="AA18" s="89">
        <v>0</v>
      </c>
      <c r="AB18" s="236"/>
      <c r="AC18" s="239"/>
      <c r="AD18" s="222"/>
      <c r="AE18" s="236"/>
      <c r="AF18" s="88">
        <v>0</v>
      </c>
      <c r="AG18" s="51" t="s">
        <v>121</v>
      </c>
      <c r="AH18" s="89">
        <v>0</v>
      </c>
      <c r="AI18" s="236"/>
      <c r="AJ18" s="257"/>
    </row>
    <row r="19" spans="1:36" ht="30" customHeight="1">
      <c r="A19" s="230"/>
      <c r="B19" s="231"/>
      <c r="C19" s="242"/>
      <c r="D19" s="243"/>
      <c r="E19" s="244"/>
      <c r="F19" s="370"/>
      <c r="G19" s="247"/>
      <c r="H19" s="82">
        <v>0</v>
      </c>
      <c r="I19" s="79" t="s">
        <v>92</v>
      </c>
      <c r="J19" s="83">
        <v>1</v>
      </c>
      <c r="K19" s="247"/>
      <c r="L19" s="265"/>
      <c r="M19" s="253"/>
      <c r="N19" s="247"/>
      <c r="O19" s="82">
        <v>0</v>
      </c>
      <c r="P19" s="79" t="s">
        <v>92</v>
      </c>
      <c r="Q19" s="83">
        <v>1</v>
      </c>
      <c r="R19" s="247"/>
      <c r="S19" s="241"/>
      <c r="T19" s="242"/>
      <c r="U19" s="243"/>
      <c r="V19" s="244"/>
      <c r="W19" s="370"/>
      <c r="X19" s="247"/>
      <c r="Y19" s="82">
        <v>1</v>
      </c>
      <c r="Z19" s="79" t="s">
        <v>92</v>
      </c>
      <c r="AA19" s="83">
        <v>1</v>
      </c>
      <c r="AB19" s="247"/>
      <c r="AC19" s="265"/>
      <c r="AD19" s="253"/>
      <c r="AE19" s="247"/>
      <c r="AF19" s="82">
        <v>0</v>
      </c>
      <c r="AG19" s="79" t="s">
        <v>92</v>
      </c>
      <c r="AH19" s="83">
        <v>0</v>
      </c>
      <c r="AI19" s="247"/>
      <c r="AJ19" s="258"/>
    </row>
    <row r="20" spans="1:36" ht="30" customHeight="1">
      <c r="A20" s="226" t="s">
        <v>27</v>
      </c>
      <c r="B20" s="227"/>
      <c r="C20" s="212" t="s">
        <v>117</v>
      </c>
      <c r="D20" s="213"/>
      <c r="E20" s="214"/>
      <c r="F20" s="375"/>
      <c r="G20" s="254"/>
      <c r="H20" s="254"/>
      <c r="I20" s="254"/>
      <c r="J20" s="254"/>
      <c r="K20" s="254"/>
      <c r="L20" s="376"/>
      <c r="M20" s="259" t="s">
        <v>95</v>
      </c>
      <c r="N20" s="236">
        <f>O20+O21+O22</f>
        <v>1</v>
      </c>
      <c r="O20" s="88">
        <v>1</v>
      </c>
      <c r="P20" s="51" t="s">
        <v>92</v>
      </c>
      <c r="Q20" s="89">
        <v>0</v>
      </c>
      <c r="R20" s="236">
        <f>Q20+Q21+Q22</f>
        <v>2</v>
      </c>
      <c r="S20" s="233" t="s">
        <v>105</v>
      </c>
      <c r="T20" s="212" t="s">
        <v>117</v>
      </c>
      <c r="U20" s="213"/>
      <c r="V20" s="214"/>
      <c r="W20" s="375"/>
      <c r="X20" s="254"/>
      <c r="Y20" s="254"/>
      <c r="Z20" s="254"/>
      <c r="AA20" s="254"/>
      <c r="AB20" s="254"/>
      <c r="AC20" s="376"/>
      <c r="AD20" s="367" t="s">
        <v>109</v>
      </c>
      <c r="AE20" s="236">
        <f>AF20+AF21+AF22</f>
        <v>4</v>
      </c>
      <c r="AF20" s="88">
        <v>0</v>
      </c>
      <c r="AG20" s="51" t="s">
        <v>92</v>
      </c>
      <c r="AH20" s="89">
        <v>2</v>
      </c>
      <c r="AI20" s="236">
        <f>AH20+AH21+AH22</f>
        <v>2</v>
      </c>
      <c r="AJ20" s="267" t="s">
        <v>100</v>
      </c>
    </row>
    <row r="21" spans="1:36" ht="30" customHeight="1">
      <c r="A21" s="228"/>
      <c r="B21" s="229"/>
      <c r="C21" s="215"/>
      <c r="D21" s="216"/>
      <c r="E21" s="217"/>
      <c r="F21" s="377"/>
      <c r="G21" s="255"/>
      <c r="H21" s="255"/>
      <c r="I21" s="255"/>
      <c r="J21" s="255"/>
      <c r="K21" s="255"/>
      <c r="L21" s="378"/>
      <c r="M21" s="260"/>
      <c r="N21" s="236"/>
      <c r="O21" s="88">
        <v>0</v>
      </c>
      <c r="P21" s="51" t="s">
        <v>121</v>
      </c>
      <c r="Q21" s="89">
        <v>0</v>
      </c>
      <c r="R21" s="236"/>
      <c r="S21" s="233"/>
      <c r="T21" s="215"/>
      <c r="U21" s="216"/>
      <c r="V21" s="217"/>
      <c r="W21" s="377"/>
      <c r="X21" s="255"/>
      <c r="Y21" s="255"/>
      <c r="Z21" s="255"/>
      <c r="AA21" s="255"/>
      <c r="AB21" s="255"/>
      <c r="AC21" s="378"/>
      <c r="AD21" s="368"/>
      <c r="AE21" s="236"/>
      <c r="AF21" s="88">
        <v>3</v>
      </c>
      <c r="AG21" s="51" t="s">
        <v>121</v>
      </c>
      <c r="AH21" s="89">
        <v>0</v>
      </c>
      <c r="AI21" s="236"/>
      <c r="AJ21" s="268"/>
    </row>
    <row r="22" spans="1:36" ht="30" customHeight="1">
      <c r="A22" s="230"/>
      <c r="B22" s="231"/>
      <c r="C22" s="242"/>
      <c r="D22" s="243"/>
      <c r="E22" s="244"/>
      <c r="F22" s="379"/>
      <c r="G22" s="380"/>
      <c r="H22" s="380"/>
      <c r="I22" s="380"/>
      <c r="J22" s="380"/>
      <c r="K22" s="380"/>
      <c r="L22" s="381"/>
      <c r="M22" s="261"/>
      <c r="N22" s="247"/>
      <c r="O22" s="82">
        <v>0</v>
      </c>
      <c r="P22" s="79" t="s">
        <v>92</v>
      </c>
      <c r="Q22" s="83">
        <v>2</v>
      </c>
      <c r="R22" s="247"/>
      <c r="S22" s="241"/>
      <c r="T22" s="242"/>
      <c r="U22" s="243"/>
      <c r="V22" s="244"/>
      <c r="W22" s="379"/>
      <c r="X22" s="380"/>
      <c r="Y22" s="380"/>
      <c r="Z22" s="380"/>
      <c r="AA22" s="380"/>
      <c r="AB22" s="380"/>
      <c r="AC22" s="381"/>
      <c r="AD22" s="370"/>
      <c r="AE22" s="247"/>
      <c r="AF22" s="82">
        <v>1</v>
      </c>
      <c r="AG22" s="79" t="s">
        <v>92</v>
      </c>
      <c r="AH22" s="83">
        <v>0</v>
      </c>
      <c r="AI22" s="247"/>
      <c r="AJ22" s="265"/>
    </row>
    <row r="23" spans="1:36" ht="30" customHeight="1">
      <c r="A23" s="226" t="s">
        <v>28</v>
      </c>
      <c r="B23" s="227"/>
      <c r="C23" s="401" t="s">
        <v>122</v>
      </c>
      <c r="D23" s="213"/>
      <c r="E23" s="214"/>
      <c r="F23" s="232" t="s">
        <v>96</v>
      </c>
      <c r="G23" s="236">
        <f>H23+H24+H25</f>
        <v>1</v>
      </c>
      <c r="H23" s="88">
        <v>0</v>
      </c>
      <c r="I23" s="51" t="s">
        <v>92</v>
      </c>
      <c r="J23" s="89">
        <v>0</v>
      </c>
      <c r="K23" s="236">
        <f>J23+J24+J25</f>
        <v>0</v>
      </c>
      <c r="L23" s="267" t="s">
        <v>102</v>
      </c>
      <c r="M23" s="397"/>
      <c r="N23" s="221"/>
      <c r="O23" s="221"/>
      <c r="P23" s="221"/>
      <c r="Q23" s="221"/>
      <c r="R23" s="221"/>
      <c r="S23" s="248"/>
      <c r="T23" s="212" t="s">
        <v>118</v>
      </c>
      <c r="U23" s="213"/>
      <c r="V23" s="214"/>
      <c r="W23" s="232" t="s">
        <v>107</v>
      </c>
      <c r="X23" s="236">
        <f>Y23+Y24+Y25</f>
        <v>2</v>
      </c>
      <c r="Y23" s="88">
        <v>0</v>
      </c>
      <c r="Z23" s="51" t="s">
        <v>92</v>
      </c>
      <c r="AA23" s="89">
        <v>0</v>
      </c>
      <c r="AB23" s="236">
        <f>AA23+AA24+AA25</f>
        <v>1</v>
      </c>
      <c r="AC23" s="267" t="s">
        <v>222</v>
      </c>
      <c r="AD23" s="397"/>
      <c r="AE23" s="221"/>
      <c r="AF23" s="221"/>
      <c r="AG23" s="221"/>
      <c r="AH23" s="221"/>
      <c r="AI23" s="221"/>
      <c r="AJ23" s="248"/>
    </row>
    <row r="24" spans="1:36" ht="30" customHeight="1">
      <c r="A24" s="228"/>
      <c r="B24" s="229"/>
      <c r="C24" s="215"/>
      <c r="D24" s="216"/>
      <c r="E24" s="217"/>
      <c r="F24" s="233"/>
      <c r="G24" s="236"/>
      <c r="H24" s="88">
        <v>1</v>
      </c>
      <c r="I24" s="51" t="s">
        <v>121</v>
      </c>
      <c r="J24" s="89">
        <v>0</v>
      </c>
      <c r="K24" s="236"/>
      <c r="L24" s="239"/>
      <c r="M24" s="280"/>
      <c r="N24" s="222"/>
      <c r="O24" s="222"/>
      <c r="P24" s="222"/>
      <c r="Q24" s="222"/>
      <c r="R24" s="222"/>
      <c r="S24" s="224"/>
      <c r="T24" s="215"/>
      <c r="U24" s="216"/>
      <c r="V24" s="217"/>
      <c r="W24" s="233"/>
      <c r="X24" s="236"/>
      <c r="Y24" s="88">
        <v>2</v>
      </c>
      <c r="Z24" s="51" t="s">
        <v>121</v>
      </c>
      <c r="AA24" s="89">
        <v>0</v>
      </c>
      <c r="AB24" s="236"/>
      <c r="AC24" s="239"/>
      <c r="AD24" s="280"/>
      <c r="AE24" s="222"/>
      <c r="AF24" s="222"/>
      <c r="AG24" s="222"/>
      <c r="AH24" s="222"/>
      <c r="AI24" s="222"/>
      <c r="AJ24" s="224"/>
    </row>
    <row r="25" spans="1:36" ht="30" customHeight="1" thickBot="1">
      <c r="A25" s="230"/>
      <c r="B25" s="231"/>
      <c r="C25" s="215"/>
      <c r="D25" s="216"/>
      <c r="E25" s="217"/>
      <c r="F25" s="234"/>
      <c r="G25" s="237"/>
      <c r="H25" s="85">
        <v>0</v>
      </c>
      <c r="I25" s="86" t="s">
        <v>92</v>
      </c>
      <c r="J25" s="87">
        <v>0</v>
      </c>
      <c r="K25" s="237"/>
      <c r="L25" s="240"/>
      <c r="M25" s="398"/>
      <c r="N25" s="399"/>
      <c r="O25" s="399"/>
      <c r="P25" s="399"/>
      <c r="Q25" s="399"/>
      <c r="R25" s="399"/>
      <c r="S25" s="400"/>
      <c r="T25" s="218"/>
      <c r="U25" s="219"/>
      <c r="V25" s="220"/>
      <c r="W25" s="234"/>
      <c r="X25" s="237"/>
      <c r="Y25" s="85">
        <v>0</v>
      </c>
      <c r="Z25" s="86" t="s">
        <v>92</v>
      </c>
      <c r="AA25" s="87">
        <v>1</v>
      </c>
      <c r="AB25" s="237"/>
      <c r="AC25" s="240"/>
      <c r="AD25" s="398"/>
      <c r="AE25" s="399"/>
      <c r="AF25" s="399"/>
      <c r="AG25" s="399"/>
      <c r="AH25" s="399"/>
      <c r="AI25" s="399"/>
      <c r="AJ25" s="400"/>
    </row>
    <row r="26" spans="1:36" ht="30" customHeight="1" thickTop="1">
      <c r="A26" s="301"/>
      <c r="B26" s="389"/>
      <c r="C26" s="391" t="s">
        <v>119</v>
      </c>
      <c r="D26" s="392"/>
      <c r="E26" s="393"/>
      <c r="F26" s="312" t="s">
        <v>120</v>
      </c>
      <c r="G26" s="385"/>
      <c r="H26" s="385"/>
      <c r="I26" s="385"/>
      <c r="J26" s="385"/>
      <c r="K26" s="385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85"/>
      <c r="Y26" s="385"/>
      <c r="Z26" s="385"/>
      <c r="AA26" s="385"/>
      <c r="AB26" s="385"/>
      <c r="AC26" s="312"/>
      <c r="AD26" s="312"/>
      <c r="AE26" s="312"/>
      <c r="AF26" s="312"/>
      <c r="AG26" s="312"/>
      <c r="AH26" s="312"/>
      <c r="AI26" s="312"/>
      <c r="AJ26" s="313"/>
    </row>
    <row r="27" spans="1:36" ht="30" customHeight="1" thickBot="1">
      <c r="A27" s="303"/>
      <c r="B27" s="390"/>
      <c r="C27" s="394"/>
      <c r="D27" s="395"/>
      <c r="E27" s="396"/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5"/>
      <c r="X27" s="315"/>
      <c r="Y27" s="315"/>
      <c r="Z27" s="315"/>
      <c r="AA27" s="315"/>
      <c r="AB27" s="315"/>
      <c r="AC27" s="315"/>
      <c r="AD27" s="315"/>
      <c r="AE27" s="315"/>
      <c r="AF27" s="315"/>
      <c r="AG27" s="315"/>
      <c r="AH27" s="315"/>
      <c r="AI27" s="315"/>
      <c r="AJ27" s="316"/>
    </row>
    <row r="28" spans="1:36" ht="15.75" customHeight="1">
      <c r="A28" s="91"/>
      <c r="B28" s="91"/>
      <c r="C28" s="47"/>
      <c r="D28" s="47"/>
      <c r="E28" s="47"/>
    </row>
  </sheetData>
  <mergeCells count="107">
    <mergeCell ref="F20:L22"/>
    <mergeCell ref="W20:AC22"/>
    <mergeCell ref="AD14:AJ16"/>
    <mergeCell ref="M14:S16"/>
    <mergeCell ref="A26:B27"/>
    <mergeCell ref="C26:E27"/>
    <mergeCell ref="F26:AJ27"/>
    <mergeCell ref="M23:S25"/>
    <mergeCell ref="AD23:AJ25"/>
    <mergeCell ref="X23:X25"/>
    <mergeCell ref="AB23:AB25"/>
    <mergeCell ref="AC23:AC25"/>
    <mergeCell ref="T23:V25"/>
    <mergeCell ref="W23:W25"/>
    <mergeCell ref="AD20:AD22"/>
    <mergeCell ref="AE20:AE22"/>
    <mergeCell ref="AI20:AI22"/>
    <mergeCell ref="AJ20:AJ22"/>
    <mergeCell ref="A23:B25"/>
    <mergeCell ref="C23:E25"/>
    <mergeCell ref="F23:F25"/>
    <mergeCell ref="G23:G25"/>
    <mergeCell ref="K23:K25"/>
    <mergeCell ref="L23:L25"/>
    <mergeCell ref="S20:S22"/>
    <mergeCell ref="T20:V22"/>
    <mergeCell ref="AJ17:AJ19"/>
    <mergeCell ref="A20:B22"/>
    <mergeCell ref="C20:E22"/>
    <mergeCell ref="M20:M22"/>
    <mergeCell ref="N20:N22"/>
    <mergeCell ref="R20:R22"/>
    <mergeCell ref="X17:X19"/>
    <mergeCell ref="AB17:AB19"/>
    <mergeCell ref="AC17:AC19"/>
    <mergeCell ref="AD17:AD19"/>
    <mergeCell ref="AE17:AE19"/>
    <mergeCell ref="AI17:AI19"/>
    <mergeCell ref="M17:M19"/>
    <mergeCell ref="N17:N19"/>
    <mergeCell ref="R17:R19"/>
    <mergeCell ref="S17:S19"/>
    <mergeCell ref="T17:V19"/>
    <mergeCell ref="W17:W19"/>
    <mergeCell ref="A17:B19"/>
    <mergeCell ref="C17:E19"/>
    <mergeCell ref="F17:F19"/>
    <mergeCell ref="G17:G19"/>
    <mergeCell ref="K17:K19"/>
    <mergeCell ref="L17:L19"/>
    <mergeCell ref="T14:V16"/>
    <mergeCell ref="W14:W16"/>
    <mergeCell ref="X14:X16"/>
    <mergeCell ref="AB14:AB16"/>
    <mergeCell ref="AC14:AC16"/>
    <mergeCell ref="AJ11:AJ13"/>
    <mergeCell ref="A14:B16"/>
    <mergeCell ref="C14:E16"/>
    <mergeCell ref="F14:F16"/>
    <mergeCell ref="G14:G16"/>
    <mergeCell ref="K14:K16"/>
    <mergeCell ref="L14:L16"/>
    <mergeCell ref="X11:X13"/>
    <mergeCell ref="AB11:AB13"/>
    <mergeCell ref="AC11:AC13"/>
    <mergeCell ref="AD11:AD13"/>
    <mergeCell ref="AE11:AE13"/>
    <mergeCell ref="AI11:AI13"/>
    <mergeCell ref="M11:M13"/>
    <mergeCell ref="N11:N13"/>
    <mergeCell ref="R11:R13"/>
    <mergeCell ref="S11:S13"/>
    <mergeCell ref="T11:V13"/>
    <mergeCell ref="W11:W13"/>
    <mergeCell ref="A11:B13"/>
    <mergeCell ref="C11:E13"/>
    <mergeCell ref="F11:F13"/>
    <mergeCell ref="G11:G13"/>
    <mergeCell ref="K11:K13"/>
    <mergeCell ref="L11:L13"/>
    <mergeCell ref="AB8:AB10"/>
    <mergeCell ref="A8:B10"/>
    <mergeCell ref="C8:E10"/>
    <mergeCell ref="F8:F10"/>
    <mergeCell ref="G8:G10"/>
    <mergeCell ref="K8:K10"/>
    <mergeCell ref="L8:L10"/>
    <mergeCell ref="M8:M10"/>
    <mergeCell ref="G1:AJ3"/>
    <mergeCell ref="A5:B7"/>
    <mergeCell ref="C5:E7"/>
    <mergeCell ref="F5:L7"/>
    <mergeCell ref="M5:S7"/>
    <mergeCell ref="T5:V7"/>
    <mergeCell ref="W5:AC7"/>
    <mergeCell ref="AD5:AJ7"/>
    <mergeCell ref="AC8:AC10"/>
    <mergeCell ref="AD8:AD10"/>
    <mergeCell ref="AE8:AE10"/>
    <mergeCell ref="AI8:AI10"/>
    <mergeCell ref="AJ8:AJ10"/>
    <mergeCell ref="N8:N10"/>
    <mergeCell ref="R8:R10"/>
    <mergeCell ref="S8:S10"/>
    <mergeCell ref="T8:V10"/>
    <mergeCell ref="W8:W10"/>
    <mergeCell ref="X8:X10"/>
  </mergeCells>
  <phoneticPr fontId="1"/>
  <pageMargins left="0.7" right="0.7" top="0.75" bottom="0.75" header="0.3" footer="0.3"/>
  <pageSetup paperSize="9" scale="68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showGridLines="0" tabSelected="1" view="pageBreakPreview" zoomScaleNormal="100" zoomScaleSheetLayoutView="100" workbookViewId="0">
      <selection activeCell="AJ30" sqref="AJ30"/>
    </sheetView>
  </sheetViews>
  <sheetFormatPr defaultRowHeight="13.5"/>
  <cols>
    <col min="1" max="3" width="2.625" style="48" customWidth="1"/>
    <col min="4" max="37" width="2.5" style="48" customWidth="1"/>
    <col min="38" max="60" width="2.625" style="48" customWidth="1"/>
    <col min="61" max="222" width="9" style="48"/>
    <col min="223" max="231" width="2.375" style="48" customWidth="1"/>
    <col min="232" max="233" width="1.625" style="48" customWidth="1"/>
    <col min="234" max="241" width="2.375" style="48" customWidth="1"/>
    <col min="242" max="243" width="1.625" style="48" customWidth="1"/>
    <col min="244" max="251" width="2.375" style="48" customWidth="1"/>
    <col min="252" max="253" width="1.625" style="48" customWidth="1"/>
    <col min="254" max="261" width="2.375" style="48" customWidth="1"/>
    <col min="262" max="316" width="2.625" style="48" customWidth="1"/>
    <col min="317" max="478" width="9" style="48"/>
    <col min="479" max="487" width="2.375" style="48" customWidth="1"/>
    <col min="488" max="489" width="1.625" style="48" customWidth="1"/>
    <col min="490" max="497" width="2.375" style="48" customWidth="1"/>
    <col min="498" max="499" width="1.625" style="48" customWidth="1"/>
    <col min="500" max="507" width="2.375" style="48" customWidth="1"/>
    <col min="508" max="509" width="1.625" style="48" customWidth="1"/>
    <col min="510" max="517" width="2.375" style="48" customWidth="1"/>
    <col min="518" max="572" width="2.625" style="48" customWidth="1"/>
    <col min="573" max="734" width="9" style="48"/>
    <col min="735" max="743" width="2.375" style="48" customWidth="1"/>
    <col min="744" max="745" width="1.625" style="48" customWidth="1"/>
    <col min="746" max="753" width="2.375" style="48" customWidth="1"/>
    <col min="754" max="755" width="1.625" style="48" customWidth="1"/>
    <col min="756" max="763" width="2.375" style="48" customWidth="1"/>
    <col min="764" max="765" width="1.625" style="48" customWidth="1"/>
    <col min="766" max="773" width="2.375" style="48" customWidth="1"/>
    <col min="774" max="828" width="2.625" style="48" customWidth="1"/>
    <col min="829" max="990" width="9" style="48"/>
    <col min="991" max="999" width="2.375" style="48" customWidth="1"/>
    <col min="1000" max="1001" width="1.625" style="48" customWidth="1"/>
    <col min="1002" max="1009" width="2.375" style="48" customWidth="1"/>
    <col min="1010" max="1011" width="1.625" style="48" customWidth="1"/>
    <col min="1012" max="1019" width="2.375" style="48" customWidth="1"/>
    <col min="1020" max="1021" width="1.625" style="48" customWidth="1"/>
    <col min="1022" max="1029" width="2.375" style="48" customWidth="1"/>
    <col min="1030" max="1084" width="2.625" style="48" customWidth="1"/>
    <col min="1085" max="1246" width="9" style="48"/>
    <col min="1247" max="1255" width="2.375" style="48" customWidth="1"/>
    <col min="1256" max="1257" width="1.625" style="48" customWidth="1"/>
    <col min="1258" max="1265" width="2.375" style="48" customWidth="1"/>
    <col min="1266" max="1267" width="1.625" style="48" customWidth="1"/>
    <col min="1268" max="1275" width="2.375" style="48" customWidth="1"/>
    <col min="1276" max="1277" width="1.625" style="48" customWidth="1"/>
    <col min="1278" max="1285" width="2.375" style="48" customWidth="1"/>
    <col min="1286" max="1340" width="2.625" style="48" customWidth="1"/>
    <col min="1341" max="1502" width="9" style="48"/>
    <col min="1503" max="1511" width="2.375" style="48" customWidth="1"/>
    <col min="1512" max="1513" width="1.625" style="48" customWidth="1"/>
    <col min="1514" max="1521" width="2.375" style="48" customWidth="1"/>
    <col min="1522" max="1523" width="1.625" style="48" customWidth="1"/>
    <col min="1524" max="1531" width="2.375" style="48" customWidth="1"/>
    <col min="1532" max="1533" width="1.625" style="48" customWidth="1"/>
    <col min="1534" max="1541" width="2.375" style="48" customWidth="1"/>
    <col min="1542" max="1596" width="2.625" style="48" customWidth="1"/>
    <col min="1597" max="1758" width="9" style="48"/>
    <col min="1759" max="1767" width="2.375" style="48" customWidth="1"/>
    <col min="1768" max="1769" width="1.625" style="48" customWidth="1"/>
    <col min="1770" max="1777" width="2.375" style="48" customWidth="1"/>
    <col min="1778" max="1779" width="1.625" style="48" customWidth="1"/>
    <col min="1780" max="1787" width="2.375" style="48" customWidth="1"/>
    <col min="1788" max="1789" width="1.625" style="48" customWidth="1"/>
    <col min="1790" max="1797" width="2.375" style="48" customWidth="1"/>
    <col min="1798" max="1852" width="2.625" style="48" customWidth="1"/>
    <col min="1853" max="2014" width="9" style="48"/>
    <col min="2015" max="2023" width="2.375" style="48" customWidth="1"/>
    <col min="2024" max="2025" width="1.625" style="48" customWidth="1"/>
    <col min="2026" max="2033" width="2.375" style="48" customWidth="1"/>
    <col min="2034" max="2035" width="1.625" style="48" customWidth="1"/>
    <col min="2036" max="2043" width="2.375" style="48" customWidth="1"/>
    <col min="2044" max="2045" width="1.625" style="48" customWidth="1"/>
    <col min="2046" max="2053" width="2.375" style="48" customWidth="1"/>
    <col min="2054" max="2108" width="2.625" style="48" customWidth="1"/>
    <col min="2109" max="2270" width="9" style="48"/>
    <col min="2271" max="2279" width="2.375" style="48" customWidth="1"/>
    <col min="2280" max="2281" width="1.625" style="48" customWidth="1"/>
    <col min="2282" max="2289" width="2.375" style="48" customWidth="1"/>
    <col min="2290" max="2291" width="1.625" style="48" customWidth="1"/>
    <col min="2292" max="2299" width="2.375" style="48" customWidth="1"/>
    <col min="2300" max="2301" width="1.625" style="48" customWidth="1"/>
    <col min="2302" max="2309" width="2.375" style="48" customWidth="1"/>
    <col min="2310" max="2364" width="2.625" style="48" customWidth="1"/>
    <col min="2365" max="2526" width="9" style="48"/>
    <col min="2527" max="2535" width="2.375" style="48" customWidth="1"/>
    <col min="2536" max="2537" width="1.625" style="48" customWidth="1"/>
    <col min="2538" max="2545" width="2.375" style="48" customWidth="1"/>
    <col min="2546" max="2547" width="1.625" style="48" customWidth="1"/>
    <col min="2548" max="2555" width="2.375" style="48" customWidth="1"/>
    <col min="2556" max="2557" width="1.625" style="48" customWidth="1"/>
    <col min="2558" max="2565" width="2.375" style="48" customWidth="1"/>
    <col min="2566" max="2620" width="2.625" style="48" customWidth="1"/>
    <col min="2621" max="2782" width="9" style="48"/>
    <col min="2783" max="2791" width="2.375" style="48" customWidth="1"/>
    <col min="2792" max="2793" width="1.625" style="48" customWidth="1"/>
    <col min="2794" max="2801" width="2.375" style="48" customWidth="1"/>
    <col min="2802" max="2803" width="1.625" style="48" customWidth="1"/>
    <col min="2804" max="2811" width="2.375" style="48" customWidth="1"/>
    <col min="2812" max="2813" width="1.625" style="48" customWidth="1"/>
    <col min="2814" max="2821" width="2.375" style="48" customWidth="1"/>
    <col min="2822" max="2876" width="2.625" style="48" customWidth="1"/>
    <col min="2877" max="3038" width="9" style="48"/>
    <col min="3039" max="3047" width="2.375" style="48" customWidth="1"/>
    <col min="3048" max="3049" width="1.625" style="48" customWidth="1"/>
    <col min="3050" max="3057" width="2.375" style="48" customWidth="1"/>
    <col min="3058" max="3059" width="1.625" style="48" customWidth="1"/>
    <col min="3060" max="3067" width="2.375" style="48" customWidth="1"/>
    <col min="3068" max="3069" width="1.625" style="48" customWidth="1"/>
    <col min="3070" max="3077" width="2.375" style="48" customWidth="1"/>
    <col min="3078" max="3132" width="2.625" style="48" customWidth="1"/>
    <col min="3133" max="3294" width="9" style="48"/>
    <col min="3295" max="3303" width="2.375" style="48" customWidth="1"/>
    <col min="3304" max="3305" width="1.625" style="48" customWidth="1"/>
    <col min="3306" max="3313" width="2.375" style="48" customWidth="1"/>
    <col min="3314" max="3315" width="1.625" style="48" customWidth="1"/>
    <col min="3316" max="3323" width="2.375" style="48" customWidth="1"/>
    <col min="3324" max="3325" width="1.625" style="48" customWidth="1"/>
    <col min="3326" max="3333" width="2.375" style="48" customWidth="1"/>
    <col min="3334" max="3388" width="2.625" style="48" customWidth="1"/>
    <col min="3389" max="3550" width="9" style="48"/>
    <col min="3551" max="3559" width="2.375" style="48" customWidth="1"/>
    <col min="3560" max="3561" width="1.625" style="48" customWidth="1"/>
    <col min="3562" max="3569" width="2.375" style="48" customWidth="1"/>
    <col min="3570" max="3571" width="1.625" style="48" customWidth="1"/>
    <col min="3572" max="3579" width="2.375" style="48" customWidth="1"/>
    <col min="3580" max="3581" width="1.625" style="48" customWidth="1"/>
    <col min="3582" max="3589" width="2.375" style="48" customWidth="1"/>
    <col min="3590" max="3644" width="2.625" style="48" customWidth="1"/>
    <col min="3645" max="3806" width="9" style="48"/>
    <col min="3807" max="3815" width="2.375" style="48" customWidth="1"/>
    <col min="3816" max="3817" width="1.625" style="48" customWidth="1"/>
    <col min="3818" max="3825" width="2.375" style="48" customWidth="1"/>
    <col min="3826" max="3827" width="1.625" style="48" customWidth="1"/>
    <col min="3828" max="3835" width="2.375" style="48" customWidth="1"/>
    <col min="3836" max="3837" width="1.625" style="48" customWidth="1"/>
    <col min="3838" max="3845" width="2.375" style="48" customWidth="1"/>
    <col min="3846" max="3900" width="2.625" style="48" customWidth="1"/>
    <col min="3901" max="4062" width="9" style="48"/>
    <col min="4063" max="4071" width="2.375" style="48" customWidth="1"/>
    <col min="4072" max="4073" width="1.625" style="48" customWidth="1"/>
    <col min="4074" max="4081" width="2.375" style="48" customWidth="1"/>
    <col min="4082" max="4083" width="1.625" style="48" customWidth="1"/>
    <col min="4084" max="4091" width="2.375" style="48" customWidth="1"/>
    <col min="4092" max="4093" width="1.625" style="48" customWidth="1"/>
    <col min="4094" max="4101" width="2.375" style="48" customWidth="1"/>
    <col min="4102" max="4156" width="2.625" style="48" customWidth="1"/>
    <col min="4157" max="4318" width="9" style="48"/>
    <col min="4319" max="4327" width="2.375" style="48" customWidth="1"/>
    <col min="4328" max="4329" width="1.625" style="48" customWidth="1"/>
    <col min="4330" max="4337" width="2.375" style="48" customWidth="1"/>
    <col min="4338" max="4339" width="1.625" style="48" customWidth="1"/>
    <col min="4340" max="4347" width="2.375" style="48" customWidth="1"/>
    <col min="4348" max="4349" width="1.625" style="48" customWidth="1"/>
    <col min="4350" max="4357" width="2.375" style="48" customWidth="1"/>
    <col min="4358" max="4412" width="2.625" style="48" customWidth="1"/>
    <col min="4413" max="4574" width="9" style="48"/>
    <col min="4575" max="4583" width="2.375" style="48" customWidth="1"/>
    <col min="4584" max="4585" width="1.625" style="48" customWidth="1"/>
    <col min="4586" max="4593" width="2.375" style="48" customWidth="1"/>
    <col min="4594" max="4595" width="1.625" style="48" customWidth="1"/>
    <col min="4596" max="4603" width="2.375" style="48" customWidth="1"/>
    <col min="4604" max="4605" width="1.625" style="48" customWidth="1"/>
    <col min="4606" max="4613" width="2.375" style="48" customWidth="1"/>
    <col min="4614" max="4668" width="2.625" style="48" customWidth="1"/>
    <col min="4669" max="4830" width="9" style="48"/>
    <col min="4831" max="4839" width="2.375" style="48" customWidth="1"/>
    <col min="4840" max="4841" width="1.625" style="48" customWidth="1"/>
    <col min="4842" max="4849" width="2.375" style="48" customWidth="1"/>
    <col min="4850" max="4851" width="1.625" style="48" customWidth="1"/>
    <col min="4852" max="4859" width="2.375" style="48" customWidth="1"/>
    <col min="4860" max="4861" width="1.625" style="48" customWidth="1"/>
    <col min="4862" max="4869" width="2.375" style="48" customWidth="1"/>
    <col min="4870" max="4924" width="2.625" style="48" customWidth="1"/>
    <col min="4925" max="5086" width="9" style="48"/>
    <col min="5087" max="5095" width="2.375" style="48" customWidth="1"/>
    <col min="5096" max="5097" width="1.625" style="48" customWidth="1"/>
    <col min="5098" max="5105" width="2.375" style="48" customWidth="1"/>
    <col min="5106" max="5107" width="1.625" style="48" customWidth="1"/>
    <col min="5108" max="5115" width="2.375" style="48" customWidth="1"/>
    <col min="5116" max="5117" width="1.625" style="48" customWidth="1"/>
    <col min="5118" max="5125" width="2.375" style="48" customWidth="1"/>
    <col min="5126" max="5180" width="2.625" style="48" customWidth="1"/>
    <col min="5181" max="5342" width="9" style="48"/>
    <col min="5343" max="5351" width="2.375" style="48" customWidth="1"/>
    <col min="5352" max="5353" width="1.625" style="48" customWidth="1"/>
    <col min="5354" max="5361" width="2.375" style="48" customWidth="1"/>
    <col min="5362" max="5363" width="1.625" style="48" customWidth="1"/>
    <col min="5364" max="5371" width="2.375" style="48" customWidth="1"/>
    <col min="5372" max="5373" width="1.625" style="48" customWidth="1"/>
    <col min="5374" max="5381" width="2.375" style="48" customWidth="1"/>
    <col min="5382" max="5436" width="2.625" style="48" customWidth="1"/>
    <col min="5437" max="5598" width="9" style="48"/>
    <col min="5599" max="5607" width="2.375" style="48" customWidth="1"/>
    <col min="5608" max="5609" width="1.625" style="48" customWidth="1"/>
    <col min="5610" max="5617" width="2.375" style="48" customWidth="1"/>
    <col min="5618" max="5619" width="1.625" style="48" customWidth="1"/>
    <col min="5620" max="5627" width="2.375" style="48" customWidth="1"/>
    <col min="5628" max="5629" width="1.625" style="48" customWidth="1"/>
    <col min="5630" max="5637" width="2.375" style="48" customWidth="1"/>
    <col min="5638" max="5692" width="2.625" style="48" customWidth="1"/>
    <col min="5693" max="5854" width="9" style="48"/>
    <col min="5855" max="5863" width="2.375" style="48" customWidth="1"/>
    <col min="5864" max="5865" width="1.625" style="48" customWidth="1"/>
    <col min="5866" max="5873" width="2.375" style="48" customWidth="1"/>
    <col min="5874" max="5875" width="1.625" style="48" customWidth="1"/>
    <col min="5876" max="5883" width="2.375" style="48" customWidth="1"/>
    <col min="5884" max="5885" width="1.625" style="48" customWidth="1"/>
    <col min="5886" max="5893" width="2.375" style="48" customWidth="1"/>
    <col min="5894" max="5948" width="2.625" style="48" customWidth="1"/>
    <col min="5949" max="6110" width="9" style="48"/>
    <col min="6111" max="6119" width="2.375" style="48" customWidth="1"/>
    <col min="6120" max="6121" width="1.625" style="48" customWidth="1"/>
    <col min="6122" max="6129" width="2.375" style="48" customWidth="1"/>
    <col min="6130" max="6131" width="1.625" style="48" customWidth="1"/>
    <col min="6132" max="6139" width="2.375" style="48" customWidth="1"/>
    <col min="6140" max="6141" width="1.625" style="48" customWidth="1"/>
    <col min="6142" max="6149" width="2.375" style="48" customWidth="1"/>
    <col min="6150" max="6204" width="2.625" style="48" customWidth="1"/>
    <col min="6205" max="6366" width="9" style="48"/>
    <col min="6367" max="6375" width="2.375" style="48" customWidth="1"/>
    <col min="6376" max="6377" width="1.625" style="48" customWidth="1"/>
    <col min="6378" max="6385" width="2.375" style="48" customWidth="1"/>
    <col min="6386" max="6387" width="1.625" style="48" customWidth="1"/>
    <col min="6388" max="6395" width="2.375" style="48" customWidth="1"/>
    <col min="6396" max="6397" width="1.625" style="48" customWidth="1"/>
    <col min="6398" max="6405" width="2.375" style="48" customWidth="1"/>
    <col min="6406" max="6460" width="2.625" style="48" customWidth="1"/>
    <col min="6461" max="6622" width="9" style="48"/>
    <col min="6623" max="6631" width="2.375" style="48" customWidth="1"/>
    <col min="6632" max="6633" width="1.625" style="48" customWidth="1"/>
    <col min="6634" max="6641" width="2.375" style="48" customWidth="1"/>
    <col min="6642" max="6643" width="1.625" style="48" customWidth="1"/>
    <col min="6644" max="6651" width="2.375" style="48" customWidth="1"/>
    <col min="6652" max="6653" width="1.625" style="48" customWidth="1"/>
    <col min="6654" max="6661" width="2.375" style="48" customWidth="1"/>
    <col min="6662" max="6716" width="2.625" style="48" customWidth="1"/>
    <col min="6717" max="6878" width="9" style="48"/>
    <col min="6879" max="6887" width="2.375" style="48" customWidth="1"/>
    <col min="6888" max="6889" width="1.625" style="48" customWidth="1"/>
    <col min="6890" max="6897" width="2.375" style="48" customWidth="1"/>
    <col min="6898" max="6899" width="1.625" style="48" customWidth="1"/>
    <col min="6900" max="6907" width="2.375" style="48" customWidth="1"/>
    <col min="6908" max="6909" width="1.625" style="48" customWidth="1"/>
    <col min="6910" max="6917" width="2.375" style="48" customWidth="1"/>
    <col min="6918" max="6972" width="2.625" style="48" customWidth="1"/>
    <col min="6973" max="7134" width="9" style="48"/>
    <col min="7135" max="7143" width="2.375" style="48" customWidth="1"/>
    <col min="7144" max="7145" width="1.625" style="48" customWidth="1"/>
    <col min="7146" max="7153" width="2.375" style="48" customWidth="1"/>
    <col min="7154" max="7155" width="1.625" style="48" customWidth="1"/>
    <col min="7156" max="7163" width="2.375" style="48" customWidth="1"/>
    <col min="7164" max="7165" width="1.625" style="48" customWidth="1"/>
    <col min="7166" max="7173" width="2.375" style="48" customWidth="1"/>
    <col min="7174" max="7228" width="2.625" style="48" customWidth="1"/>
    <col min="7229" max="7390" width="9" style="48"/>
    <col min="7391" max="7399" width="2.375" style="48" customWidth="1"/>
    <col min="7400" max="7401" width="1.625" style="48" customWidth="1"/>
    <col min="7402" max="7409" width="2.375" style="48" customWidth="1"/>
    <col min="7410" max="7411" width="1.625" style="48" customWidth="1"/>
    <col min="7412" max="7419" width="2.375" style="48" customWidth="1"/>
    <col min="7420" max="7421" width="1.625" style="48" customWidth="1"/>
    <col min="7422" max="7429" width="2.375" style="48" customWidth="1"/>
    <col min="7430" max="7484" width="2.625" style="48" customWidth="1"/>
    <col min="7485" max="7646" width="9" style="48"/>
    <col min="7647" max="7655" width="2.375" style="48" customWidth="1"/>
    <col min="7656" max="7657" width="1.625" style="48" customWidth="1"/>
    <col min="7658" max="7665" width="2.375" style="48" customWidth="1"/>
    <col min="7666" max="7667" width="1.625" style="48" customWidth="1"/>
    <col min="7668" max="7675" width="2.375" style="48" customWidth="1"/>
    <col min="7676" max="7677" width="1.625" style="48" customWidth="1"/>
    <col min="7678" max="7685" width="2.375" style="48" customWidth="1"/>
    <col min="7686" max="7740" width="2.625" style="48" customWidth="1"/>
    <col min="7741" max="7902" width="9" style="48"/>
    <col min="7903" max="7911" width="2.375" style="48" customWidth="1"/>
    <col min="7912" max="7913" width="1.625" style="48" customWidth="1"/>
    <col min="7914" max="7921" width="2.375" style="48" customWidth="1"/>
    <col min="7922" max="7923" width="1.625" style="48" customWidth="1"/>
    <col min="7924" max="7931" width="2.375" style="48" customWidth="1"/>
    <col min="7932" max="7933" width="1.625" style="48" customWidth="1"/>
    <col min="7934" max="7941" width="2.375" style="48" customWidth="1"/>
    <col min="7942" max="7996" width="2.625" style="48" customWidth="1"/>
    <col min="7997" max="8158" width="9" style="48"/>
    <col min="8159" max="8167" width="2.375" style="48" customWidth="1"/>
    <col min="8168" max="8169" width="1.625" style="48" customWidth="1"/>
    <col min="8170" max="8177" width="2.375" style="48" customWidth="1"/>
    <col min="8178" max="8179" width="1.625" style="48" customWidth="1"/>
    <col min="8180" max="8187" width="2.375" style="48" customWidth="1"/>
    <col min="8188" max="8189" width="1.625" style="48" customWidth="1"/>
    <col min="8190" max="8197" width="2.375" style="48" customWidth="1"/>
    <col min="8198" max="8252" width="2.625" style="48" customWidth="1"/>
    <col min="8253" max="8414" width="9" style="48"/>
    <col min="8415" max="8423" width="2.375" style="48" customWidth="1"/>
    <col min="8424" max="8425" width="1.625" style="48" customWidth="1"/>
    <col min="8426" max="8433" width="2.375" style="48" customWidth="1"/>
    <col min="8434" max="8435" width="1.625" style="48" customWidth="1"/>
    <col min="8436" max="8443" width="2.375" style="48" customWidth="1"/>
    <col min="8444" max="8445" width="1.625" style="48" customWidth="1"/>
    <col min="8446" max="8453" width="2.375" style="48" customWidth="1"/>
    <col min="8454" max="8508" width="2.625" style="48" customWidth="1"/>
    <col min="8509" max="8670" width="9" style="48"/>
    <col min="8671" max="8679" width="2.375" style="48" customWidth="1"/>
    <col min="8680" max="8681" width="1.625" style="48" customWidth="1"/>
    <col min="8682" max="8689" width="2.375" style="48" customWidth="1"/>
    <col min="8690" max="8691" width="1.625" style="48" customWidth="1"/>
    <col min="8692" max="8699" width="2.375" style="48" customWidth="1"/>
    <col min="8700" max="8701" width="1.625" style="48" customWidth="1"/>
    <col min="8702" max="8709" width="2.375" style="48" customWidth="1"/>
    <col min="8710" max="8764" width="2.625" style="48" customWidth="1"/>
    <col min="8765" max="8926" width="9" style="48"/>
    <col min="8927" max="8935" width="2.375" style="48" customWidth="1"/>
    <col min="8936" max="8937" width="1.625" style="48" customWidth="1"/>
    <col min="8938" max="8945" width="2.375" style="48" customWidth="1"/>
    <col min="8946" max="8947" width="1.625" style="48" customWidth="1"/>
    <col min="8948" max="8955" width="2.375" style="48" customWidth="1"/>
    <col min="8956" max="8957" width="1.625" style="48" customWidth="1"/>
    <col min="8958" max="8965" width="2.375" style="48" customWidth="1"/>
    <col min="8966" max="9020" width="2.625" style="48" customWidth="1"/>
    <col min="9021" max="9182" width="9" style="48"/>
    <col min="9183" max="9191" width="2.375" style="48" customWidth="1"/>
    <col min="9192" max="9193" width="1.625" style="48" customWidth="1"/>
    <col min="9194" max="9201" width="2.375" style="48" customWidth="1"/>
    <col min="9202" max="9203" width="1.625" style="48" customWidth="1"/>
    <col min="9204" max="9211" width="2.375" style="48" customWidth="1"/>
    <col min="9212" max="9213" width="1.625" style="48" customWidth="1"/>
    <col min="9214" max="9221" width="2.375" style="48" customWidth="1"/>
    <col min="9222" max="9276" width="2.625" style="48" customWidth="1"/>
    <col min="9277" max="9438" width="9" style="48"/>
    <col min="9439" max="9447" width="2.375" style="48" customWidth="1"/>
    <col min="9448" max="9449" width="1.625" style="48" customWidth="1"/>
    <col min="9450" max="9457" width="2.375" style="48" customWidth="1"/>
    <col min="9458" max="9459" width="1.625" style="48" customWidth="1"/>
    <col min="9460" max="9467" width="2.375" style="48" customWidth="1"/>
    <col min="9468" max="9469" width="1.625" style="48" customWidth="1"/>
    <col min="9470" max="9477" width="2.375" style="48" customWidth="1"/>
    <col min="9478" max="9532" width="2.625" style="48" customWidth="1"/>
    <col min="9533" max="9694" width="9" style="48"/>
    <col min="9695" max="9703" width="2.375" style="48" customWidth="1"/>
    <col min="9704" max="9705" width="1.625" style="48" customWidth="1"/>
    <col min="9706" max="9713" width="2.375" style="48" customWidth="1"/>
    <col min="9714" max="9715" width="1.625" style="48" customWidth="1"/>
    <col min="9716" max="9723" width="2.375" style="48" customWidth="1"/>
    <col min="9724" max="9725" width="1.625" style="48" customWidth="1"/>
    <col min="9726" max="9733" width="2.375" style="48" customWidth="1"/>
    <col min="9734" max="9788" width="2.625" style="48" customWidth="1"/>
    <col min="9789" max="9950" width="9" style="48"/>
    <col min="9951" max="9959" width="2.375" style="48" customWidth="1"/>
    <col min="9960" max="9961" width="1.625" style="48" customWidth="1"/>
    <col min="9962" max="9969" width="2.375" style="48" customWidth="1"/>
    <col min="9970" max="9971" width="1.625" style="48" customWidth="1"/>
    <col min="9972" max="9979" width="2.375" style="48" customWidth="1"/>
    <col min="9980" max="9981" width="1.625" style="48" customWidth="1"/>
    <col min="9982" max="9989" width="2.375" style="48" customWidth="1"/>
    <col min="9990" max="10044" width="2.625" style="48" customWidth="1"/>
    <col min="10045" max="10206" width="9" style="48"/>
    <col min="10207" max="10215" width="2.375" style="48" customWidth="1"/>
    <col min="10216" max="10217" width="1.625" style="48" customWidth="1"/>
    <col min="10218" max="10225" width="2.375" style="48" customWidth="1"/>
    <col min="10226" max="10227" width="1.625" style="48" customWidth="1"/>
    <col min="10228" max="10235" width="2.375" style="48" customWidth="1"/>
    <col min="10236" max="10237" width="1.625" style="48" customWidth="1"/>
    <col min="10238" max="10245" width="2.375" style="48" customWidth="1"/>
    <col min="10246" max="10300" width="2.625" style="48" customWidth="1"/>
    <col min="10301" max="10462" width="9" style="48"/>
    <col min="10463" max="10471" width="2.375" style="48" customWidth="1"/>
    <col min="10472" max="10473" width="1.625" style="48" customWidth="1"/>
    <col min="10474" max="10481" width="2.375" style="48" customWidth="1"/>
    <col min="10482" max="10483" width="1.625" style="48" customWidth="1"/>
    <col min="10484" max="10491" width="2.375" style="48" customWidth="1"/>
    <col min="10492" max="10493" width="1.625" style="48" customWidth="1"/>
    <col min="10494" max="10501" width="2.375" style="48" customWidth="1"/>
    <col min="10502" max="10556" width="2.625" style="48" customWidth="1"/>
    <col min="10557" max="10718" width="9" style="48"/>
    <col min="10719" max="10727" width="2.375" style="48" customWidth="1"/>
    <col min="10728" max="10729" width="1.625" style="48" customWidth="1"/>
    <col min="10730" max="10737" width="2.375" style="48" customWidth="1"/>
    <col min="10738" max="10739" width="1.625" style="48" customWidth="1"/>
    <col min="10740" max="10747" width="2.375" style="48" customWidth="1"/>
    <col min="10748" max="10749" width="1.625" style="48" customWidth="1"/>
    <col min="10750" max="10757" width="2.375" style="48" customWidth="1"/>
    <col min="10758" max="10812" width="2.625" style="48" customWidth="1"/>
    <col min="10813" max="10974" width="9" style="48"/>
    <col min="10975" max="10983" width="2.375" style="48" customWidth="1"/>
    <col min="10984" max="10985" width="1.625" style="48" customWidth="1"/>
    <col min="10986" max="10993" width="2.375" style="48" customWidth="1"/>
    <col min="10994" max="10995" width="1.625" style="48" customWidth="1"/>
    <col min="10996" max="11003" width="2.375" style="48" customWidth="1"/>
    <col min="11004" max="11005" width="1.625" style="48" customWidth="1"/>
    <col min="11006" max="11013" width="2.375" style="48" customWidth="1"/>
    <col min="11014" max="11068" width="2.625" style="48" customWidth="1"/>
    <col min="11069" max="11230" width="9" style="48"/>
    <col min="11231" max="11239" width="2.375" style="48" customWidth="1"/>
    <col min="11240" max="11241" width="1.625" style="48" customWidth="1"/>
    <col min="11242" max="11249" width="2.375" style="48" customWidth="1"/>
    <col min="11250" max="11251" width="1.625" style="48" customWidth="1"/>
    <col min="11252" max="11259" width="2.375" style="48" customWidth="1"/>
    <col min="11260" max="11261" width="1.625" style="48" customWidth="1"/>
    <col min="11262" max="11269" width="2.375" style="48" customWidth="1"/>
    <col min="11270" max="11324" width="2.625" style="48" customWidth="1"/>
    <col min="11325" max="11486" width="9" style="48"/>
    <col min="11487" max="11495" width="2.375" style="48" customWidth="1"/>
    <col min="11496" max="11497" width="1.625" style="48" customWidth="1"/>
    <col min="11498" max="11505" width="2.375" style="48" customWidth="1"/>
    <col min="11506" max="11507" width="1.625" style="48" customWidth="1"/>
    <col min="11508" max="11515" width="2.375" style="48" customWidth="1"/>
    <col min="11516" max="11517" width="1.625" style="48" customWidth="1"/>
    <col min="11518" max="11525" width="2.375" style="48" customWidth="1"/>
    <col min="11526" max="11580" width="2.625" style="48" customWidth="1"/>
    <col min="11581" max="11742" width="9" style="48"/>
    <col min="11743" max="11751" width="2.375" style="48" customWidth="1"/>
    <col min="11752" max="11753" width="1.625" style="48" customWidth="1"/>
    <col min="11754" max="11761" width="2.375" style="48" customWidth="1"/>
    <col min="11762" max="11763" width="1.625" style="48" customWidth="1"/>
    <col min="11764" max="11771" width="2.375" style="48" customWidth="1"/>
    <col min="11772" max="11773" width="1.625" style="48" customWidth="1"/>
    <col min="11774" max="11781" width="2.375" style="48" customWidth="1"/>
    <col min="11782" max="11836" width="2.625" style="48" customWidth="1"/>
    <col min="11837" max="11998" width="9" style="48"/>
    <col min="11999" max="12007" width="2.375" style="48" customWidth="1"/>
    <col min="12008" max="12009" width="1.625" style="48" customWidth="1"/>
    <col min="12010" max="12017" width="2.375" style="48" customWidth="1"/>
    <col min="12018" max="12019" width="1.625" style="48" customWidth="1"/>
    <col min="12020" max="12027" width="2.375" style="48" customWidth="1"/>
    <col min="12028" max="12029" width="1.625" style="48" customWidth="1"/>
    <col min="12030" max="12037" width="2.375" style="48" customWidth="1"/>
    <col min="12038" max="12092" width="2.625" style="48" customWidth="1"/>
    <col min="12093" max="12254" width="9" style="48"/>
    <col min="12255" max="12263" width="2.375" style="48" customWidth="1"/>
    <col min="12264" max="12265" width="1.625" style="48" customWidth="1"/>
    <col min="12266" max="12273" width="2.375" style="48" customWidth="1"/>
    <col min="12274" max="12275" width="1.625" style="48" customWidth="1"/>
    <col min="12276" max="12283" width="2.375" style="48" customWidth="1"/>
    <col min="12284" max="12285" width="1.625" style="48" customWidth="1"/>
    <col min="12286" max="12293" width="2.375" style="48" customWidth="1"/>
    <col min="12294" max="12348" width="2.625" style="48" customWidth="1"/>
    <col min="12349" max="12510" width="9" style="48"/>
    <col min="12511" max="12519" width="2.375" style="48" customWidth="1"/>
    <col min="12520" max="12521" width="1.625" style="48" customWidth="1"/>
    <col min="12522" max="12529" width="2.375" style="48" customWidth="1"/>
    <col min="12530" max="12531" width="1.625" style="48" customWidth="1"/>
    <col min="12532" max="12539" width="2.375" style="48" customWidth="1"/>
    <col min="12540" max="12541" width="1.625" style="48" customWidth="1"/>
    <col min="12542" max="12549" width="2.375" style="48" customWidth="1"/>
    <col min="12550" max="12604" width="2.625" style="48" customWidth="1"/>
    <col min="12605" max="12766" width="9" style="48"/>
    <col min="12767" max="12775" width="2.375" style="48" customWidth="1"/>
    <col min="12776" max="12777" width="1.625" style="48" customWidth="1"/>
    <col min="12778" max="12785" width="2.375" style="48" customWidth="1"/>
    <col min="12786" max="12787" width="1.625" style="48" customWidth="1"/>
    <col min="12788" max="12795" width="2.375" style="48" customWidth="1"/>
    <col min="12796" max="12797" width="1.625" style="48" customWidth="1"/>
    <col min="12798" max="12805" width="2.375" style="48" customWidth="1"/>
    <col min="12806" max="12860" width="2.625" style="48" customWidth="1"/>
    <col min="12861" max="13022" width="9" style="48"/>
    <col min="13023" max="13031" width="2.375" style="48" customWidth="1"/>
    <col min="13032" max="13033" width="1.625" style="48" customWidth="1"/>
    <col min="13034" max="13041" width="2.375" style="48" customWidth="1"/>
    <col min="13042" max="13043" width="1.625" style="48" customWidth="1"/>
    <col min="13044" max="13051" width="2.375" style="48" customWidth="1"/>
    <col min="13052" max="13053" width="1.625" style="48" customWidth="1"/>
    <col min="13054" max="13061" width="2.375" style="48" customWidth="1"/>
    <col min="13062" max="13116" width="2.625" style="48" customWidth="1"/>
    <col min="13117" max="13278" width="9" style="48"/>
    <col min="13279" max="13287" width="2.375" style="48" customWidth="1"/>
    <col min="13288" max="13289" width="1.625" style="48" customWidth="1"/>
    <col min="13290" max="13297" width="2.375" style="48" customWidth="1"/>
    <col min="13298" max="13299" width="1.625" style="48" customWidth="1"/>
    <col min="13300" max="13307" width="2.375" style="48" customWidth="1"/>
    <col min="13308" max="13309" width="1.625" style="48" customWidth="1"/>
    <col min="13310" max="13317" width="2.375" style="48" customWidth="1"/>
    <col min="13318" max="13372" width="2.625" style="48" customWidth="1"/>
    <col min="13373" max="13534" width="9" style="48"/>
    <col min="13535" max="13543" width="2.375" style="48" customWidth="1"/>
    <col min="13544" max="13545" width="1.625" style="48" customWidth="1"/>
    <col min="13546" max="13553" width="2.375" style="48" customWidth="1"/>
    <col min="13554" max="13555" width="1.625" style="48" customWidth="1"/>
    <col min="13556" max="13563" width="2.375" style="48" customWidth="1"/>
    <col min="13564" max="13565" width="1.625" style="48" customWidth="1"/>
    <col min="13566" max="13573" width="2.375" style="48" customWidth="1"/>
    <col min="13574" max="13628" width="2.625" style="48" customWidth="1"/>
    <col min="13629" max="13790" width="9" style="48"/>
    <col min="13791" max="13799" width="2.375" style="48" customWidth="1"/>
    <col min="13800" max="13801" width="1.625" style="48" customWidth="1"/>
    <col min="13802" max="13809" width="2.375" style="48" customWidth="1"/>
    <col min="13810" max="13811" width="1.625" style="48" customWidth="1"/>
    <col min="13812" max="13819" width="2.375" style="48" customWidth="1"/>
    <col min="13820" max="13821" width="1.625" style="48" customWidth="1"/>
    <col min="13822" max="13829" width="2.375" style="48" customWidth="1"/>
    <col min="13830" max="13884" width="2.625" style="48" customWidth="1"/>
    <col min="13885" max="14046" width="9" style="48"/>
    <col min="14047" max="14055" width="2.375" style="48" customWidth="1"/>
    <col min="14056" max="14057" width="1.625" style="48" customWidth="1"/>
    <col min="14058" max="14065" width="2.375" style="48" customWidth="1"/>
    <col min="14066" max="14067" width="1.625" style="48" customWidth="1"/>
    <col min="14068" max="14075" width="2.375" style="48" customWidth="1"/>
    <col min="14076" max="14077" width="1.625" style="48" customWidth="1"/>
    <col min="14078" max="14085" width="2.375" style="48" customWidth="1"/>
    <col min="14086" max="14140" width="2.625" style="48" customWidth="1"/>
    <col min="14141" max="14302" width="9" style="48"/>
    <col min="14303" max="14311" width="2.375" style="48" customWidth="1"/>
    <col min="14312" max="14313" width="1.625" style="48" customWidth="1"/>
    <col min="14314" max="14321" width="2.375" style="48" customWidth="1"/>
    <col min="14322" max="14323" width="1.625" style="48" customWidth="1"/>
    <col min="14324" max="14331" width="2.375" style="48" customWidth="1"/>
    <col min="14332" max="14333" width="1.625" style="48" customWidth="1"/>
    <col min="14334" max="14341" width="2.375" style="48" customWidth="1"/>
    <col min="14342" max="14396" width="2.625" style="48" customWidth="1"/>
    <col min="14397" max="14558" width="9" style="48"/>
    <col min="14559" max="14567" width="2.375" style="48" customWidth="1"/>
    <col min="14568" max="14569" width="1.625" style="48" customWidth="1"/>
    <col min="14570" max="14577" width="2.375" style="48" customWidth="1"/>
    <col min="14578" max="14579" width="1.625" style="48" customWidth="1"/>
    <col min="14580" max="14587" width="2.375" style="48" customWidth="1"/>
    <col min="14588" max="14589" width="1.625" style="48" customWidth="1"/>
    <col min="14590" max="14597" width="2.375" style="48" customWidth="1"/>
    <col min="14598" max="14652" width="2.625" style="48" customWidth="1"/>
    <col min="14653" max="14814" width="9" style="48"/>
    <col min="14815" max="14823" width="2.375" style="48" customWidth="1"/>
    <col min="14824" max="14825" width="1.625" style="48" customWidth="1"/>
    <col min="14826" max="14833" width="2.375" style="48" customWidth="1"/>
    <col min="14834" max="14835" width="1.625" style="48" customWidth="1"/>
    <col min="14836" max="14843" width="2.375" style="48" customWidth="1"/>
    <col min="14844" max="14845" width="1.625" style="48" customWidth="1"/>
    <col min="14846" max="14853" width="2.375" style="48" customWidth="1"/>
    <col min="14854" max="14908" width="2.625" style="48" customWidth="1"/>
    <col min="14909" max="15070" width="9" style="48"/>
    <col min="15071" max="15079" width="2.375" style="48" customWidth="1"/>
    <col min="15080" max="15081" width="1.625" style="48" customWidth="1"/>
    <col min="15082" max="15089" width="2.375" style="48" customWidth="1"/>
    <col min="15090" max="15091" width="1.625" style="48" customWidth="1"/>
    <col min="15092" max="15099" width="2.375" style="48" customWidth="1"/>
    <col min="15100" max="15101" width="1.625" style="48" customWidth="1"/>
    <col min="15102" max="15109" width="2.375" style="48" customWidth="1"/>
    <col min="15110" max="15164" width="2.625" style="48" customWidth="1"/>
    <col min="15165" max="15326" width="9" style="48"/>
    <col min="15327" max="15335" width="2.375" style="48" customWidth="1"/>
    <col min="15336" max="15337" width="1.625" style="48" customWidth="1"/>
    <col min="15338" max="15345" width="2.375" style="48" customWidth="1"/>
    <col min="15346" max="15347" width="1.625" style="48" customWidth="1"/>
    <col min="15348" max="15355" width="2.375" style="48" customWidth="1"/>
    <col min="15356" max="15357" width="1.625" style="48" customWidth="1"/>
    <col min="15358" max="15365" width="2.375" style="48" customWidth="1"/>
    <col min="15366" max="15420" width="2.625" style="48" customWidth="1"/>
    <col min="15421" max="15582" width="9" style="48"/>
    <col min="15583" max="15591" width="2.375" style="48" customWidth="1"/>
    <col min="15592" max="15593" width="1.625" style="48" customWidth="1"/>
    <col min="15594" max="15601" width="2.375" style="48" customWidth="1"/>
    <col min="15602" max="15603" width="1.625" style="48" customWidth="1"/>
    <col min="15604" max="15611" width="2.375" style="48" customWidth="1"/>
    <col min="15612" max="15613" width="1.625" style="48" customWidth="1"/>
    <col min="15614" max="15621" width="2.375" style="48" customWidth="1"/>
    <col min="15622" max="15676" width="2.625" style="48" customWidth="1"/>
    <col min="15677" max="15838" width="9" style="48"/>
    <col min="15839" max="15847" width="2.375" style="48" customWidth="1"/>
    <col min="15848" max="15849" width="1.625" style="48" customWidth="1"/>
    <col min="15850" max="15857" width="2.375" style="48" customWidth="1"/>
    <col min="15858" max="15859" width="1.625" style="48" customWidth="1"/>
    <col min="15860" max="15867" width="2.375" style="48" customWidth="1"/>
    <col min="15868" max="15869" width="1.625" style="48" customWidth="1"/>
    <col min="15870" max="15877" width="2.375" style="48" customWidth="1"/>
    <col min="15878" max="15932" width="2.625" style="48" customWidth="1"/>
    <col min="15933" max="16094" width="9" style="48"/>
    <col min="16095" max="16103" width="2.375" style="48" customWidth="1"/>
    <col min="16104" max="16105" width="1.625" style="48" customWidth="1"/>
    <col min="16106" max="16113" width="2.375" style="48" customWidth="1"/>
    <col min="16114" max="16115" width="1.625" style="48" customWidth="1"/>
    <col min="16116" max="16123" width="2.375" style="48" customWidth="1"/>
    <col min="16124" max="16125" width="1.625" style="48" customWidth="1"/>
    <col min="16126" max="16133" width="2.375" style="48" customWidth="1"/>
    <col min="16134" max="16188" width="2.625" style="48" customWidth="1"/>
    <col min="16189" max="16384" width="9" style="48"/>
  </cols>
  <sheetData>
    <row r="1" spans="1:40" ht="16.5" customHeight="1">
      <c r="A1" s="47"/>
      <c r="C1" s="49"/>
      <c r="D1" s="49"/>
      <c r="E1" s="49"/>
      <c r="F1" s="49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50"/>
    </row>
    <row r="2" spans="1:40" ht="16.5" customHeight="1">
      <c r="A2" s="47"/>
      <c r="B2" s="49"/>
      <c r="C2" s="49"/>
      <c r="D2" s="49"/>
      <c r="E2" s="49"/>
      <c r="F2" s="49"/>
      <c r="G2" s="77"/>
      <c r="H2" s="77"/>
      <c r="I2" s="321" t="s">
        <v>155</v>
      </c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4"/>
      <c r="AK2" s="404"/>
      <c r="AL2" s="50"/>
    </row>
    <row r="3" spans="1:40" ht="16.5" customHeight="1">
      <c r="A3" s="47"/>
      <c r="B3" s="49"/>
      <c r="C3" s="49"/>
      <c r="D3" s="49"/>
      <c r="E3" s="49"/>
      <c r="F3" s="49"/>
      <c r="G3" s="77"/>
      <c r="H3" s="77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4"/>
      <c r="AH3" s="404"/>
      <c r="AI3" s="404"/>
      <c r="AJ3" s="404"/>
      <c r="AK3" s="404"/>
      <c r="AL3" s="50"/>
    </row>
    <row r="4" spans="1:40" ht="16.5" customHeight="1">
      <c r="A4" s="47"/>
      <c r="B4" s="49"/>
      <c r="C4" s="49"/>
      <c r="D4" s="49"/>
      <c r="E4" s="49"/>
      <c r="F4" s="49"/>
      <c r="G4" s="77"/>
      <c r="H4" s="77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50"/>
    </row>
    <row r="5" spans="1:40" ht="14.25" customHeight="1">
      <c r="B5" s="405" t="s">
        <v>25</v>
      </c>
      <c r="C5" s="405"/>
      <c r="D5" s="405" t="s">
        <v>156</v>
      </c>
      <c r="E5" s="405"/>
      <c r="F5" s="406" t="s">
        <v>157</v>
      </c>
      <c r="G5" s="406"/>
      <c r="H5" s="406"/>
      <c r="I5" s="52"/>
      <c r="J5" s="407" t="s">
        <v>26</v>
      </c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7"/>
      <c r="Y5" s="407"/>
      <c r="Z5" s="407"/>
      <c r="AA5" s="407"/>
      <c r="AB5" s="407"/>
      <c r="AC5" s="407"/>
      <c r="AM5" s="53"/>
      <c r="AN5" s="47"/>
    </row>
    <row r="6" spans="1:40" ht="14.25" customHeight="1">
      <c r="B6" s="54"/>
      <c r="C6" s="54"/>
      <c r="D6" s="405" t="s">
        <v>158</v>
      </c>
      <c r="E6" s="405"/>
      <c r="F6" s="406">
        <v>0.4375</v>
      </c>
      <c r="G6" s="406"/>
      <c r="H6" s="406"/>
      <c r="I6" s="52"/>
      <c r="J6" s="407"/>
      <c r="K6" s="407"/>
      <c r="L6" s="407"/>
      <c r="M6" s="407"/>
      <c r="N6" s="407"/>
      <c r="O6" s="407"/>
      <c r="P6" s="407"/>
      <c r="Q6" s="407"/>
      <c r="R6" s="407"/>
      <c r="S6" s="407"/>
      <c r="T6" s="407"/>
      <c r="U6" s="407"/>
      <c r="V6" s="407"/>
      <c r="W6" s="407"/>
      <c r="X6" s="407"/>
      <c r="Y6" s="407"/>
      <c r="Z6" s="407"/>
      <c r="AA6" s="407"/>
      <c r="AB6" s="407"/>
      <c r="AC6" s="407"/>
    </row>
    <row r="7" spans="1:40" ht="14.25" customHeight="1">
      <c r="B7" s="54"/>
      <c r="C7" s="54"/>
      <c r="D7" s="405" t="s">
        <v>159</v>
      </c>
      <c r="E7" s="405"/>
      <c r="F7" s="406">
        <v>0.47916666666666669</v>
      </c>
      <c r="G7" s="406"/>
      <c r="H7" s="406"/>
      <c r="I7" s="52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7"/>
      <c r="X7" s="407"/>
      <c r="Y7" s="407"/>
      <c r="Z7" s="407"/>
      <c r="AA7" s="407"/>
      <c r="AB7" s="407"/>
      <c r="AC7" s="407"/>
    </row>
    <row r="8" spans="1:40" ht="13.5" customHeight="1" thickBot="1">
      <c r="B8" s="54"/>
      <c r="C8" s="54"/>
      <c r="D8" s="405" t="s">
        <v>160</v>
      </c>
      <c r="E8" s="405"/>
      <c r="F8" s="406">
        <v>0.52083333333333337</v>
      </c>
      <c r="G8" s="406"/>
      <c r="H8" s="406"/>
      <c r="I8" s="52"/>
      <c r="J8" s="100"/>
      <c r="K8" s="100"/>
      <c r="L8" s="100"/>
      <c r="M8" s="100"/>
      <c r="N8" s="100"/>
      <c r="O8" s="100"/>
      <c r="P8" s="100"/>
      <c r="Q8" s="100"/>
      <c r="R8" s="100"/>
      <c r="S8" s="123"/>
      <c r="T8" s="55"/>
      <c r="U8" s="55"/>
      <c r="V8" s="55"/>
      <c r="W8" s="55"/>
      <c r="X8" s="55"/>
      <c r="Y8" s="55"/>
      <c r="Z8" s="55"/>
      <c r="AA8" s="54"/>
      <c r="AB8" s="54"/>
      <c r="AC8" s="54"/>
    </row>
    <row r="9" spans="1:40" ht="14.25" customHeight="1" thickTop="1">
      <c r="B9" s="56"/>
      <c r="C9" s="56"/>
      <c r="D9" s="405" t="s">
        <v>161</v>
      </c>
      <c r="E9" s="405"/>
      <c r="F9" s="406">
        <v>0.5625</v>
      </c>
      <c r="G9" s="406"/>
      <c r="H9" s="406"/>
      <c r="I9" s="117">
        <v>1</v>
      </c>
      <c r="J9" s="57"/>
      <c r="K9" s="57"/>
      <c r="L9" s="57"/>
      <c r="M9" s="57"/>
      <c r="N9" s="57"/>
      <c r="O9" s="57"/>
      <c r="P9" s="408" t="s">
        <v>194</v>
      </c>
      <c r="Q9" s="408"/>
      <c r="R9" s="408"/>
      <c r="S9" s="408"/>
      <c r="T9" s="409"/>
      <c r="U9" s="409"/>
      <c r="V9" s="409"/>
      <c r="W9" s="409"/>
      <c r="X9" s="56"/>
      <c r="Y9" s="56"/>
      <c r="Z9" s="56"/>
      <c r="AA9" s="58"/>
      <c r="AB9" s="58"/>
      <c r="AC9" s="104"/>
      <c r="AD9" s="48">
        <v>0</v>
      </c>
    </row>
    <row r="10" spans="1:40" ht="14.25">
      <c r="B10" s="56"/>
      <c r="C10" s="56"/>
      <c r="D10" s="405" t="s">
        <v>162</v>
      </c>
      <c r="E10" s="405"/>
      <c r="F10" s="406">
        <v>0.60416666666666663</v>
      </c>
      <c r="G10" s="406"/>
      <c r="H10" s="406"/>
      <c r="I10" s="117"/>
      <c r="J10" s="57"/>
      <c r="K10" s="57"/>
      <c r="L10" s="57"/>
      <c r="M10" s="57"/>
      <c r="N10" s="57"/>
      <c r="O10" s="57"/>
      <c r="P10" s="408"/>
      <c r="Q10" s="408"/>
      <c r="R10" s="408"/>
      <c r="S10" s="408"/>
      <c r="T10" s="408"/>
      <c r="U10" s="408"/>
      <c r="V10" s="408"/>
      <c r="W10" s="408"/>
      <c r="X10" s="57"/>
      <c r="Y10" s="57"/>
      <c r="Z10" s="56"/>
      <c r="AA10" s="56"/>
      <c r="AB10" s="56"/>
      <c r="AC10" s="98"/>
    </row>
    <row r="11" spans="1:40" ht="14.25" thickBot="1">
      <c r="A11" s="60"/>
      <c r="B11" s="61"/>
      <c r="C11" s="61"/>
      <c r="D11" s="57"/>
      <c r="E11" s="105"/>
      <c r="F11" s="105"/>
      <c r="G11" s="105"/>
      <c r="H11" s="105"/>
      <c r="I11" s="101"/>
      <c r="J11" s="62"/>
      <c r="K11" s="403" t="s">
        <v>220</v>
      </c>
      <c r="L11" s="403"/>
      <c r="M11" s="62"/>
      <c r="N11" s="62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62"/>
      <c r="Z11" s="62"/>
      <c r="AA11" s="62"/>
      <c r="AB11" s="62"/>
      <c r="AC11" s="99"/>
      <c r="AD11" s="106"/>
      <c r="AE11" s="105"/>
      <c r="AF11" s="105"/>
      <c r="AG11" s="105"/>
      <c r="AH11" s="115"/>
    </row>
    <row r="12" spans="1:40" ht="13.5" customHeight="1" thickTop="1">
      <c r="A12" s="60"/>
      <c r="B12" s="61"/>
      <c r="C12" s="61"/>
      <c r="D12" s="98">
        <v>1</v>
      </c>
      <c r="E12" s="57"/>
      <c r="F12" s="57"/>
      <c r="G12" s="408" t="s">
        <v>195</v>
      </c>
      <c r="H12" s="408"/>
      <c r="I12" s="408"/>
      <c r="J12" s="409"/>
      <c r="K12" s="409"/>
      <c r="L12" s="409"/>
      <c r="M12" s="57"/>
      <c r="N12" s="104"/>
      <c r="O12" s="57">
        <v>1</v>
      </c>
      <c r="P12" s="57"/>
      <c r="Q12" s="57"/>
      <c r="R12" s="57"/>
      <c r="S12" s="57"/>
      <c r="T12" s="57"/>
      <c r="U12" s="57"/>
      <c r="V12" s="57"/>
      <c r="W12" s="57"/>
      <c r="X12" s="98">
        <v>0</v>
      </c>
      <c r="Y12" s="57"/>
      <c r="Z12" s="57"/>
      <c r="AA12" s="409" t="s">
        <v>199</v>
      </c>
      <c r="AB12" s="409"/>
      <c r="AC12" s="409"/>
      <c r="AD12" s="408"/>
      <c r="AE12" s="408"/>
      <c r="AF12" s="408"/>
      <c r="AG12" s="56"/>
      <c r="AH12" s="98"/>
      <c r="AI12" s="48">
        <v>1</v>
      </c>
    </row>
    <row r="13" spans="1:40" ht="15" thickBot="1">
      <c r="A13" s="60"/>
      <c r="B13" s="61"/>
      <c r="C13" s="100"/>
      <c r="D13" s="101"/>
      <c r="E13" s="62"/>
      <c r="F13" s="62"/>
      <c r="G13" s="408"/>
      <c r="H13" s="408"/>
      <c r="I13" s="408"/>
      <c r="J13" s="408"/>
      <c r="K13" s="408"/>
      <c r="L13" s="408"/>
      <c r="M13" s="105"/>
      <c r="N13" s="101"/>
      <c r="O13" s="57"/>
      <c r="P13" s="412" t="s">
        <v>213</v>
      </c>
      <c r="Q13" s="412"/>
      <c r="R13" s="56"/>
      <c r="S13" s="56"/>
      <c r="T13" s="56"/>
      <c r="U13" s="56"/>
      <c r="V13" s="56"/>
      <c r="W13" s="105"/>
      <c r="X13" s="101"/>
      <c r="Y13" s="56"/>
      <c r="Z13" s="56"/>
      <c r="AA13" s="408"/>
      <c r="AB13" s="408"/>
      <c r="AC13" s="408"/>
      <c r="AD13" s="408"/>
      <c r="AE13" s="408"/>
      <c r="AF13" s="408"/>
      <c r="AG13" s="105"/>
      <c r="AH13" s="101"/>
      <c r="AI13" s="56"/>
      <c r="AJ13" s="56"/>
      <c r="AK13" s="56"/>
      <c r="AM13" s="60"/>
    </row>
    <row r="14" spans="1:40" ht="13.5" customHeight="1" thickTop="1">
      <c r="A14" s="61"/>
      <c r="B14" s="102">
        <v>2</v>
      </c>
      <c r="C14" s="408" t="s">
        <v>196</v>
      </c>
      <c r="D14" s="408"/>
      <c r="E14" s="409"/>
      <c r="F14" s="410"/>
      <c r="G14" s="57">
        <v>0</v>
      </c>
      <c r="H14" s="57"/>
      <c r="I14" s="57"/>
      <c r="J14" s="57"/>
      <c r="K14" s="57"/>
      <c r="L14" s="98">
        <v>1</v>
      </c>
      <c r="M14" s="408" t="s">
        <v>197</v>
      </c>
      <c r="N14" s="408"/>
      <c r="O14" s="409"/>
      <c r="P14" s="410"/>
      <c r="Q14" s="56">
        <v>1</v>
      </c>
      <c r="R14" s="56"/>
      <c r="S14" s="56"/>
      <c r="T14" s="56"/>
      <c r="U14" s="56"/>
      <c r="V14" s="98">
        <v>5</v>
      </c>
      <c r="W14" s="408" t="s">
        <v>198</v>
      </c>
      <c r="X14" s="408"/>
      <c r="Y14" s="409"/>
      <c r="Z14" s="410"/>
      <c r="AA14" s="56">
        <v>1</v>
      </c>
      <c r="AB14" s="56"/>
      <c r="AC14" s="56"/>
      <c r="AD14" s="56"/>
      <c r="AE14" s="56"/>
      <c r="AF14" s="98">
        <v>2</v>
      </c>
      <c r="AG14" s="408" t="s">
        <v>200</v>
      </c>
      <c r="AH14" s="408"/>
      <c r="AI14" s="409"/>
      <c r="AJ14" s="410"/>
      <c r="AK14" s="56">
        <v>0</v>
      </c>
      <c r="AM14" s="60"/>
    </row>
    <row r="15" spans="1:40" ht="13.5" customHeight="1">
      <c r="A15" s="60"/>
      <c r="B15" s="103"/>
      <c r="C15" s="408"/>
      <c r="D15" s="408"/>
      <c r="E15" s="408"/>
      <c r="F15" s="411"/>
      <c r="G15" s="56"/>
      <c r="H15" s="56"/>
      <c r="I15" s="56"/>
      <c r="J15" s="56"/>
      <c r="K15" s="56"/>
      <c r="L15" s="99"/>
      <c r="M15" s="408"/>
      <c r="N15" s="408"/>
      <c r="O15" s="408"/>
      <c r="P15" s="411"/>
      <c r="Q15" s="56"/>
      <c r="R15" s="56"/>
      <c r="S15" s="56"/>
      <c r="T15" s="56"/>
      <c r="U15" s="56"/>
      <c r="V15" s="99"/>
      <c r="W15" s="408"/>
      <c r="X15" s="408"/>
      <c r="Y15" s="408"/>
      <c r="Z15" s="411"/>
      <c r="AA15" s="56"/>
      <c r="AB15" s="56"/>
      <c r="AC15" s="56"/>
      <c r="AD15" s="56"/>
      <c r="AE15" s="56"/>
      <c r="AF15" s="99"/>
      <c r="AG15" s="408"/>
      <c r="AH15" s="408"/>
      <c r="AI15" s="408"/>
      <c r="AJ15" s="411"/>
      <c r="AK15" s="56"/>
      <c r="AM15" s="60"/>
    </row>
    <row r="16" spans="1:40" ht="13.5" customHeight="1">
      <c r="A16" s="60"/>
      <c r="B16" s="435" t="s">
        <v>163</v>
      </c>
      <c r="C16" s="436"/>
      <c r="D16" s="95"/>
      <c r="E16" s="95"/>
      <c r="F16" s="413" t="s">
        <v>164</v>
      </c>
      <c r="G16" s="414"/>
      <c r="H16" s="95"/>
      <c r="I16" s="95"/>
      <c r="J16" s="95"/>
      <c r="K16" s="95"/>
      <c r="L16" s="413" t="s">
        <v>165</v>
      </c>
      <c r="M16" s="414"/>
      <c r="N16" s="95"/>
      <c r="O16" s="95"/>
      <c r="P16" s="413" t="s">
        <v>166</v>
      </c>
      <c r="Q16" s="414"/>
      <c r="R16" s="95"/>
      <c r="S16" s="95"/>
      <c r="T16" s="95"/>
      <c r="U16" s="95"/>
      <c r="V16" s="413" t="s">
        <v>167</v>
      </c>
      <c r="W16" s="414"/>
      <c r="X16" s="95"/>
      <c r="Y16" s="95"/>
      <c r="Z16" s="413" t="s">
        <v>168</v>
      </c>
      <c r="AA16" s="414"/>
      <c r="AB16" s="95"/>
      <c r="AC16" s="95"/>
      <c r="AD16" s="95"/>
      <c r="AE16" s="95"/>
      <c r="AF16" s="413" t="s">
        <v>169</v>
      </c>
      <c r="AG16" s="414"/>
      <c r="AH16" s="95"/>
      <c r="AI16" s="95"/>
      <c r="AJ16" s="413" t="s">
        <v>170</v>
      </c>
      <c r="AK16" s="414"/>
      <c r="AM16" s="60"/>
    </row>
    <row r="17" spans="1:39" ht="13.5" customHeight="1">
      <c r="A17" s="60"/>
      <c r="B17" s="415" t="s">
        <v>171</v>
      </c>
      <c r="C17" s="416"/>
      <c r="D17" s="56"/>
      <c r="E17" s="56"/>
      <c r="F17" s="419" t="s">
        <v>135</v>
      </c>
      <c r="G17" s="420"/>
      <c r="H17" s="56"/>
      <c r="I17" s="56"/>
      <c r="J17" s="56"/>
      <c r="K17" s="56"/>
      <c r="L17" s="423" t="s">
        <v>172</v>
      </c>
      <c r="M17" s="424"/>
      <c r="N17" s="56"/>
      <c r="O17" s="56"/>
      <c r="P17" s="427" t="s">
        <v>173</v>
      </c>
      <c r="Q17" s="428"/>
      <c r="R17" s="56"/>
      <c r="S17" s="56"/>
      <c r="T17" s="56"/>
      <c r="U17" s="56"/>
      <c r="V17" s="423" t="s">
        <v>174</v>
      </c>
      <c r="W17" s="424"/>
      <c r="X17" s="56"/>
      <c r="Y17" s="56"/>
      <c r="Z17" s="427" t="s">
        <v>175</v>
      </c>
      <c r="AA17" s="428"/>
      <c r="AB17" s="56"/>
      <c r="AC17" s="56"/>
      <c r="AD17" s="56"/>
      <c r="AE17" s="56"/>
      <c r="AF17" s="431" t="s">
        <v>176</v>
      </c>
      <c r="AG17" s="432"/>
      <c r="AH17" s="56"/>
      <c r="AI17" s="56"/>
      <c r="AJ17" s="427" t="s">
        <v>177</v>
      </c>
      <c r="AK17" s="428"/>
      <c r="AM17" s="60"/>
    </row>
    <row r="18" spans="1:39">
      <c r="A18" s="60"/>
      <c r="B18" s="415"/>
      <c r="C18" s="416"/>
      <c r="D18" s="56"/>
      <c r="E18" s="56"/>
      <c r="F18" s="419"/>
      <c r="G18" s="420"/>
      <c r="H18" s="56"/>
      <c r="I18" s="56"/>
      <c r="J18" s="56"/>
      <c r="K18" s="56"/>
      <c r="L18" s="423"/>
      <c r="M18" s="424"/>
      <c r="N18" s="56"/>
      <c r="O18" s="56"/>
      <c r="P18" s="427"/>
      <c r="Q18" s="428"/>
      <c r="R18" s="56"/>
      <c r="S18" s="56"/>
      <c r="T18" s="56"/>
      <c r="U18" s="56"/>
      <c r="V18" s="423"/>
      <c r="W18" s="424"/>
      <c r="X18" s="56"/>
      <c r="Y18" s="56"/>
      <c r="Z18" s="427"/>
      <c r="AA18" s="428"/>
      <c r="AB18" s="56"/>
      <c r="AC18" s="56"/>
      <c r="AD18" s="56"/>
      <c r="AE18" s="56"/>
      <c r="AF18" s="431"/>
      <c r="AG18" s="432"/>
      <c r="AH18" s="56"/>
      <c r="AI18" s="56"/>
      <c r="AJ18" s="427"/>
      <c r="AK18" s="428"/>
      <c r="AM18" s="60"/>
    </row>
    <row r="19" spans="1:39" ht="13.5" customHeight="1">
      <c r="A19" s="60"/>
      <c r="B19" s="415"/>
      <c r="C19" s="416"/>
      <c r="D19" s="56"/>
      <c r="E19" s="56"/>
      <c r="F19" s="419"/>
      <c r="G19" s="420"/>
      <c r="H19" s="56"/>
      <c r="I19" s="56"/>
      <c r="J19" s="56"/>
      <c r="K19" s="56"/>
      <c r="L19" s="423"/>
      <c r="M19" s="424"/>
      <c r="N19" s="56"/>
      <c r="O19" s="56"/>
      <c r="P19" s="427"/>
      <c r="Q19" s="428"/>
      <c r="R19" s="56"/>
      <c r="S19" s="56"/>
      <c r="T19" s="56"/>
      <c r="U19" s="56"/>
      <c r="V19" s="423"/>
      <c r="W19" s="424"/>
      <c r="X19" s="56"/>
      <c r="Y19" s="56"/>
      <c r="Z19" s="427"/>
      <c r="AA19" s="428"/>
      <c r="AB19" s="56"/>
      <c r="AC19" s="56"/>
      <c r="AD19" s="56"/>
      <c r="AE19" s="56"/>
      <c r="AF19" s="431"/>
      <c r="AG19" s="432"/>
      <c r="AH19" s="56"/>
      <c r="AI19" s="56"/>
      <c r="AJ19" s="427"/>
      <c r="AK19" s="428"/>
      <c r="AM19" s="60"/>
    </row>
    <row r="20" spans="1:39" ht="13.5" customHeight="1">
      <c r="A20" s="60"/>
      <c r="B20" s="415"/>
      <c r="C20" s="416"/>
      <c r="D20" s="56"/>
      <c r="E20" s="56"/>
      <c r="F20" s="419"/>
      <c r="G20" s="420"/>
      <c r="H20" s="56"/>
      <c r="I20" s="56"/>
      <c r="J20" s="56"/>
      <c r="K20" s="56"/>
      <c r="L20" s="423"/>
      <c r="M20" s="424"/>
      <c r="N20" s="56"/>
      <c r="O20" s="56"/>
      <c r="P20" s="427"/>
      <c r="Q20" s="428"/>
      <c r="R20" s="56"/>
      <c r="S20" s="56"/>
      <c r="T20" s="56"/>
      <c r="U20" s="56"/>
      <c r="V20" s="423"/>
      <c r="W20" s="424"/>
      <c r="X20" s="56"/>
      <c r="Y20" s="56"/>
      <c r="Z20" s="427"/>
      <c r="AA20" s="428"/>
      <c r="AB20" s="56"/>
      <c r="AC20" s="56"/>
      <c r="AD20" s="56"/>
      <c r="AE20" s="56"/>
      <c r="AF20" s="431"/>
      <c r="AG20" s="432"/>
      <c r="AH20" s="56"/>
      <c r="AI20" s="56"/>
      <c r="AJ20" s="427"/>
      <c r="AK20" s="428"/>
      <c r="AM20" s="60"/>
    </row>
    <row r="21" spans="1:39" ht="13.5" customHeight="1">
      <c r="A21" s="60"/>
      <c r="B21" s="417"/>
      <c r="C21" s="418"/>
      <c r="D21" s="56"/>
      <c r="E21" s="56"/>
      <c r="F21" s="421"/>
      <c r="G21" s="422"/>
      <c r="H21" s="56"/>
      <c r="I21" s="56"/>
      <c r="J21" s="56"/>
      <c r="K21" s="56"/>
      <c r="L21" s="425"/>
      <c r="M21" s="426"/>
      <c r="N21" s="56"/>
      <c r="O21" s="56"/>
      <c r="P21" s="429"/>
      <c r="Q21" s="430"/>
      <c r="R21" s="56"/>
      <c r="S21" s="56"/>
      <c r="T21" s="56"/>
      <c r="U21" s="56"/>
      <c r="V21" s="425"/>
      <c r="W21" s="426"/>
      <c r="X21" s="56"/>
      <c r="Y21" s="56"/>
      <c r="Z21" s="429"/>
      <c r="AA21" s="430"/>
      <c r="AB21" s="56"/>
      <c r="AC21" s="56"/>
      <c r="AD21" s="56"/>
      <c r="AE21" s="56"/>
      <c r="AF21" s="433"/>
      <c r="AG21" s="434"/>
      <c r="AH21" s="56"/>
      <c r="AI21" s="56"/>
      <c r="AJ21" s="429"/>
      <c r="AK21" s="430"/>
      <c r="AM21" s="60"/>
    </row>
    <row r="22" spans="1:39" ht="13.5" customHeight="1" thickBot="1">
      <c r="A22" s="60"/>
      <c r="B22" s="64"/>
      <c r="C22" s="65"/>
      <c r="D22" s="66"/>
      <c r="E22" s="105"/>
      <c r="F22" s="107"/>
      <c r="G22" s="58"/>
      <c r="H22" s="56"/>
      <c r="I22" s="56"/>
      <c r="J22" s="56"/>
      <c r="K22" s="56"/>
      <c r="L22" s="69"/>
      <c r="M22" s="70"/>
      <c r="N22" s="66"/>
      <c r="O22" s="105"/>
      <c r="P22" s="107"/>
      <c r="Q22" s="56"/>
      <c r="R22" s="56"/>
      <c r="S22" s="56"/>
      <c r="T22" s="56"/>
      <c r="U22" s="56"/>
      <c r="V22" s="58"/>
      <c r="W22" s="71"/>
      <c r="X22" s="66"/>
      <c r="Y22" s="105"/>
      <c r="Z22" s="107"/>
      <c r="AA22" s="56"/>
      <c r="AB22" s="56"/>
      <c r="AC22" s="56"/>
      <c r="AD22" s="56"/>
      <c r="AE22" s="56"/>
      <c r="AF22" s="69"/>
      <c r="AG22" s="70"/>
      <c r="AH22" s="66"/>
      <c r="AI22" s="105"/>
      <c r="AJ22" s="107"/>
      <c r="AK22" s="56"/>
      <c r="AM22" s="60"/>
    </row>
    <row r="23" spans="1:39" ht="13.5" customHeight="1" thickTop="1">
      <c r="A23" s="60"/>
      <c r="B23" s="61"/>
      <c r="C23" s="61"/>
      <c r="D23" s="108"/>
      <c r="E23" s="57"/>
      <c r="F23" s="57"/>
      <c r="G23" s="402" t="s">
        <v>201</v>
      </c>
      <c r="H23" s="402"/>
      <c r="I23" s="402"/>
      <c r="J23" s="402"/>
      <c r="K23" s="402"/>
      <c r="L23" s="402"/>
      <c r="M23" s="57"/>
      <c r="N23" s="108"/>
      <c r="O23" s="57"/>
      <c r="P23" s="57"/>
      <c r="Q23" s="57"/>
      <c r="R23" s="57"/>
      <c r="S23" s="57"/>
      <c r="T23" s="57"/>
      <c r="U23" s="57"/>
      <c r="V23" s="57"/>
      <c r="W23" s="57"/>
      <c r="X23" s="108"/>
      <c r="Y23" s="57"/>
      <c r="Z23" s="57"/>
      <c r="AA23" s="408" t="s">
        <v>202</v>
      </c>
      <c r="AB23" s="408"/>
      <c r="AC23" s="408"/>
      <c r="AD23" s="408"/>
      <c r="AE23" s="408"/>
      <c r="AF23" s="408"/>
      <c r="AG23" s="57"/>
      <c r="AH23" s="108"/>
      <c r="AI23" s="57"/>
      <c r="AJ23" s="57"/>
      <c r="AK23" s="57"/>
      <c r="AM23" s="60"/>
    </row>
    <row r="24" spans="1:39" ht="13.5" customHeight="1" thickBot="1">
      <c r="A24" s="60"/>
      <c r="B24" s="60"/>
      <c r="C24" s="60"/>
      <c r="D24" s="98">
        <v>1</v>
      </c>
      <c r="E24" s="57"/>
      <c r="F24" s="57"/>
      <c r="G24" s="408"/>
      <c r="H24" s="408"/>
      <c r="I24" s="408"/>
      <c r="J24" s="437"/>
      <c r="K24" s="437"/>
      <c r="L24" s="437"/>
      <c r="M24" s="66"/>
      <c r="N24" s="113"/>
      <c r="O24" s="56">
        <v>0</v>
      </c>
      <c r="P24" s="56"/>
      <c r="Q24" s="56"/>
      <c r="R24" s="56"/>
      <c r="S24" s="56"/>
      <c r="T24" s="56"/>
      <c r="U24" s="56"/>
      <c r="V24" s="56"/>
      <c r="W24" s="56"/>
      <c r="X24" s="98">
        <v>1</v>
      </c>
      <c r="Y24" s="66"/>
      <c r="Z24" s="66"/>
      <c r="AA24" s="437"/>
      <c r="AB24" s="437"/>
      <c r="AC24" s="437"/>
      <c r="AD24" s="408"/>
      <c r="AE24" s="408"/>
      <c r="AF24" s="408"/>
      <c r="AG24" s="57"/>
      <c r="AH24" s="98"/>
      <c r="AI24" s="56">
        <v>2</v>
      </c>
      <c r="AJ24" s="56"/>
      <c r="AK24" s="56"/>
      <c r="AM24" s="60"/>
    </row>
    <row r="25" spans="1:39" ht="13.5" customHeight="1" thickTop="1">
      <c r="A25" s="60"/>
      <c r="B25" s="60"/>
      <c r="C25" s="60"/>
      <c r="D25" s="57"/>
      <c r="E25" s="109"/>
      <c r="F25" s="109"/>
      <c r="G25" s="110"/>
      <c r="H25" s="110"/>
      <c r="I25" s="111"/>
      <c r="J25" s="80"/>
      <c r="K25" s="80"/>
      <c r="L25" s="80"/>
      <c r="M25" s="57"/>
      <c r="N25" s="57"/>
      <c r="O25" s="56"/>
      <c r="P25" s="56"/>
      <c r="Q25" s="56"/>
      <c r="R25" s="56"/>
      <c r="S25" s="56"/>
      <c r="T25" s="56"/>
      <c r="U25" s="56"/>
      <c r="V25" s="56"/>
      <c r="W25" s="56"/>
      <c r="X25" s="57"/>
      <c r="Y25" s="57"/>
      <c r="Z25" s="57"/>
      <c r="AA25" s="80"/>
      <c r="AB25" s="80"/>
      <c r="AC25" s="119"/>
      <c r="AD25" s="110"/>
      <c r="AE25" s="110"/>
      <c r="AF25" s="110"/>
      <c r="AG25" s="109"/>
      <c r="AH25" s="109"/>
      <c r="AI25" s="56"/>
      <c r="AJ25" s="56"/>
      <c r="AK25" s="56"/>
      <c r="AM25" s="60"/>
    </row>
    <row r="26" spans="1:39" ht="15.75" customHeight="1">
      <c r="AM26" s="52"/>
    </row>
    <row r="27" spans="1:39" ht="14.25" customHeight="1">
      <c r="B27" s="405" t="s">
        <v>25</v>
      </c>
      <c r="C27" s="405"/>
      <c r="D27" s="405" t="s">
        <v>156</v>
      </c>
      <c r="E27" s="405"/>
      <c r="F27" s="406" t="s">
        <v>157</v>
      </c>
      <c r="G27" s="406"/>
      <c r="H27" s="406"/>
      <c r="I27" s="52"/>
      <c r="J27" s="438" t="s">
        <v>33</v>
      </c>
      <c r="K27" s="438"/>
      <c r="L27" s="438"/>
      <c r="M27" s="438"/>
      <c r="N27" s="438"/>
      <c r="O27" s="438"/>
      <c r="P27" s="438"/>
      <c r="Q27" s="438"/>
      <c r="R27" s="438"/>
      <c r="S27" s="438"/>
      <c r="T27" s="438"/>
      <c r="U27" s="438"/>
      <c r="V27" s="438"/>
      <c r="W27" s="438"/>
      <c r="X27" s="438"/>
      <c r="Y27" s="438"/>
      <c r="Z27" s="438"/>
      <c r="AA27" s="438"/>
      <c r="AB27" s="438"/>
      <c r="AC27" s="438"/>
      <c r="AM27" s="52"/>
    </row>
    <row r="28" spans="1:39" ht="14.25" customHeight="1">
      <c r="B28" s="60"/>
      <c r="C28" s="60"/>
      <c r="D28" s="405" t="s">
        <v>158</v>
      </c>
      <c r="E28" s="405"/>
      <c r="F28" s="406">
        <v>0.4375</v>
      </c>
      <c r="G28" s="406"/>
      <c r="H28" s="406"/>
      <c r="I28" s="52"/>
      <c r="J28" s="438"/>
      <c r="K28" s="438"/>
      <c r="L28" s="438"/>
      <c r="M28" s="438"/>
      <c r="N28" s="438"/>
      <c r="O28" s="438"/>
      <c r="P28" s="438"/>
      <c r="Q28" s="438"/>
      <c r="R28" s="438"/>
      <c r="S28" s="438"/>
      <c r="T28" s="438"/>
      <c r="U28" s="438"/>
      <c r="V28" s="438"/>
      <c r="W28" s="438"/>
      <c r="X28" s="438"/>
      <c r="Y28" s="438"/>
      <c r="Z28" s="438"/>
      <c r="AA28" s="438"/>
      <c r="AB28" s="438"/>
      <c r="AC28" s="438"/>
      <c r="AM28" s="52"/>
    </row>
    <row r="29" spans="1:39" ht="13.5" customHeight="1">
      <c r="B29" s="60"/>
      <c r="C29" s="60"/>
      <c r="D29" s="405" t="s">
        <v>159</v>
      </c>
      <c r="E29" s="405"/>
      <c r="F29" s="406">
        <v>0.47916666666666669</v>
      </c>
      <c r="G29" s="406"/>
      <c r="H29" s="406"/>
      <c r="I29" s="52"/>
      <c r="J29" s="438"/>
      <c r="K29" s="438"/>
      <c r="L29" s="438"/>
      <c r="M29" s="438"/>
      <c r="N29" s="438"/>
      <c r="O29" s="438"/>
      <c r="P29" s="438"/>
      <c r="Q29" s="438"/>
      <c r="R29" s="438"/>
      <c r="S29" s="438"/>
      <c r="T29" s="438"/>
      <c r="U29" s="438"/>
      <c r="V29" s="438"/>
      <c r="W29" s="438"/>
      <c r="X29" s="438"/>
      <c r="Y29" s="438"/>
      <c r="Z29" s="438"/>
      <c r="AA29" s="438"/>
      <c r="AB29" s="438"/>
      <c r="AC29" s="438"/>
      <c r="AM29" s="52"/>
    </row>
    <row r="30" spans="1:39" ht="13.5" customHeight="1" thickBot="1">
      <c r="B30" s="54"/>
      <c r="C30" s="54"/>
      <c r="D30" s="405" t="s">
        <v>160</v>
      </c>
      <c r="E30" s="405"/>
      <c r="F30" s="406">
        <v>0.52083333333333337</v>
      </c>
      <c r="G30" s="406"/>
      <c r="H30" s="406"/>
      <c r="I30" s="52"/>
      <c r="J30" s="124"/>
      <c r="K30" s="124"/>
      <c r="L30" s="124"/>
      <c r="M30" s="124"/>
      <c r="N30" s="124"/>
      <c r="O30" s="124"/>
      <c r="P30" s="124"/>
      <c r="Q30" s="124"/>
      <c r="R30" s="124"/>
      <c r="S30" s="126"/>
      <c r="T30" s="125"/>
      <c r="U30" s="72"/>
      <c r="V30" s="72"/>
      <c r="W30" s="72"/>
      <c r="X30" s="72"/>
      <c r="Y30" s="72"/>
      <c r="Z30" s="72"/>
      <c r="AA30" s="72"/>
      <c r="AB30" s="72"/>
      <c r="AC30" s="72"/>
      <c r="AM30" s="52"/>
    </row>
    <row r="31" spans="1:39" ht="13.5" customHeight="1" thickTop="1">
      <c r="B31" s="54"/>
      <c r="C31" s="54"/>
      <c r="D31" s="405" t="s">
        <v>161</v>
      </c>
      <c r="E31" s="405"/>
      <c r="F31" s="406">
        <v>0.5625</v>
      </c>
      <c r="G31" s="406"/>
      <c r="H31" s="406"/>
      <c r="I31" s="117">
        <v>2</v>
      </c>
      <c r="J31" s="57"/>
      <c r="K31" s="57"/>
      <c r="L31" s="57"/>
      <c r="M31" s="57"/>
      <c r="N31" s="57"/>
      <c r="O31" s="57"/>
      <c r="P31" s="408" t="s">
        <v>203</v>
      </c>
      <c r="Q31" s="408"/>
      <c r="R31" s="408"/>
      <c r="S31" s="408"/>
      <c r="T31" s="409"/>
      <c r="U31" s="409"/>
      <c r="V31" s="409"/>
      <c r="W31" s="409"/>
      <c r="X31" s="58"/>
      <c r="Y31" s="58"/>
      <c r="Z31" s="58"/>
      <c r="AA31" s="58"/>
      <c r="AB31" s="58"/>
      <c r="AC31" s="104"/>
      <c r="AD31" s="48">
        <v>1</v>
      </c>
      <c r="AM31" s="52"/>
    </row>
    <row r="32" spans="1:39" ht="13.5" customHeight="1">
      <c r="B32" s="56"/>
      <c r="C32" s="56"/>
      <c r="D32" s="405" t="s">
        <v>162</v>
      </c>
      <c r="E32" s="405"/>
      <c r="F32" s="406">
        <v>0.60416666666666663</v>
      </c>
      <c r="G32" s="406"/>
      <c r="H32" s="406"/>
      <c r="I32" s="117"/>
      <c r="J32" s="57"/>
      <c r="K32" s="57"/>
      <c r="L32" s="57"/>
      <c r="M32" s="57"/>
      <c r="N32" s="57"/>
      <c r="O32" s="57"/>
      <c r="P32" s="408"/>
      <c r="Q32" s="408"/>
      <c r="R32" s="408"/>
      <c r="S32" s="408"/>
      <c r="T32" s="408"/>
      <c r="U32" s="408"/>
      <c r="V32" s="408"/>
      <c r="W32" s="408"/>
      <c r="X32" s="57"/>
      <c r="Y32" s="57"/>
      <c r="Z32" s="56"/>
      <c r="AA32" s="56"/>
      <c r="AB32" s="56"/>
      <c r="AC32" s="98"/>
      <c r="AM32" s="52"/>
    </row>
    <row r="33" spans="1:39" ht="13.5" customHeight="1" thickBot="1">
      <c r="A33" s="56"/>
      <c r="B33" s="405"/>
      <c r="C33" s="405"/>
      <c r="D33" s="406"/>
      <c r="E33" s="439"/>
      <c r="F33" s="439"/>
      <c r="G33" s="439"/>
      <c r="H33" s="105"/>
      <c r="I33" s="101"/>
      <c r="J33" s="62"/>
      <c r="K33" s="62"/>
      <c r="L33" s="62"/>
      <c r="M33" s="62"/>
      <c r="N33" s="62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62"/>
      <c r="Z33" s="62"/>
      <c r="AA33" s="62"/>
      <c r="AB33" s="62"/>
      <c r="AC33" s="99"/>
      <c r="AD33" s="106"/>
      <c r="AE33" s="105"/>
      <c r="AF33" s="105"/>
      <c r="AG33" s="105"/>
      <c r="AH33" s="116"/>
      <c r="AI33" s="53"/>
      <c r="AJ33" s="52"/>
      <c r="AK33" s="52"/>
      <c r="AM33" s="60"/>
    </row>
    <row r="34" spans="1:39" ht="13.5" customHeight="1" thickTop="1">
      <c r="A34" s="60"/>
      <c r="B34" s="61"/>
      <c r="C34" s="61"/>
      <c r="D34" s="98">
        <v>2</v>
      </c>
      <c r="E34" s="118"/>
      <c r="F34" s="57"/>
      <c r="G34" s="408" t="s">
        <v>204</v>
      </c>
      <c r="H34" s="408"/>
      <c r="I34" s="408"/>
      <c r="J34" s="409"/>
      <c r="K34" s="409"/>
      <c r="L34" s="409"/>
      <c r="M34" s="57"/>
      <c r="N34" s="104"/>
      <c r="O34" s="57">
        <v>1</v>
      </c>
      <c r="P34" s="57"/>
      <c r="Q34" s="57"/>
      <c r="R34" s="57"/>
      <c r="S34" s="57"/>
      <c r="T34" s="57"/>
      <c r="U34" s="57"/>
      <c r="V34" s="57"/>
      <c r="W34" s="57"/>
      <c r="X34" s="98">
        <v>0</v>
      </c>
      <c r="Y34" s="57"/>
      <c r="Z34" s="57"/>
      <c r="AA34" s="409" t="s">
        <v>208</v>
      </c>
      <c r="AB34" s="409"/>
      <c r="AC34" s="409"/>
      <c r="AD34" s="408"/>
      <c r="AE34" s="408"/>
      <c r="AF34" s="408"/>
      <c r="AG34" s="57"/>
      <c r="AH34" s="98"/>
      <c r="AI34" s="56">
        <v>1</v>
      </c>
      <c r="AJ34" s="56"/>
      <c r="AK34" s="56"/>
      <c r="AM34" s="60"/>
    </row>
    <row r="35" spans="1:39" ht="13.5" customHeight="1" thickBot="1">
      <c r="A35" s="60"/>
      <c r="B35" s="447" t="s">
        <v>214</v>
      </c>
      <c r="C35" s="447"/>
      <c r="D35" s="99"/>
      <c r="E35" s="106"/>
      <c r="F35" s="105"/>
      <c r="G35" s="408"/>
      <c r="H35" s="408"/>
      <c r="I35" s="408"/>
      <c r="J35" s="408"/>
      <c r="K35" s="408"/>
      <c r="L35" s="408"/>
      <c r="M35" s="105"/>
      <c r="N35" s="101"/>
      <c r="O35" s="57"/>
      <c r="P35" s="57"/>
      <c r="Q35" s="57"/>
      <c r="R35" s="57"/>
      <c r="S35" s="57"/>
      <c r="T35" s="57"/>
      <c r="U35" s="57"/>
      <c r="V35" s="57"/>
      <c r="W35" s="57"/>
      <c r="X35" s="99"/>
      <c r="Y35" s="106"/>
      <c r="Z35" s="105"/>
      <c r="AA35" s="408"/>
      <c r="AB35" s="408"/>
      <c r="AC35" s="408"/>
      <c r="AD35" s="408"/>
      <c r="AE35" s="408"/>
      <c r="AF35" s="408"/>
      <c r="AG35" s="105"/>
      <c r="AH35" s="101"/>
      <c r="AI35" s="56"/>
      <c r="AJ35" s="402" t="s">
        <v>219</v>
      </c>
      <c r="AK35" s="402"/>
      <c r="AM35" s="60"/>
    </row>
    <row r="36" spans="1:39" ht="13.5" customHeight="1" thickTop="1">
      <c r="A36" s="61"/>
      <c r="B36" s="63">
        <v>0</v>
      </c>
      <c r="C36" s="440" t="s">
        <v>205</v>
      </c>
      <c r="D36" s="441"/>
      <c r="E36" s="442"/>
      <c r="F36" s="443"/>
      <c r="G36" s="57">
        <v>0</v>
      </c>
      <c r="H36" s="57"/>
      <c r="I36" s="57"/>
      <c r="J36" s="57"/>
      <c r="K36" s="57"/>
      <c r="L36" s="98">
        <v>2</v>
      </c>
      <c r="M36" s="442" t="s">
        <v>206</v>
      </c>
      <c r="N36" s="442"/>
      <c r="O36" s="441"/>
      <c r="P36" s="445"/>
      <c r="Q36" s="56">
        <v>1</v>
      </c>
      <c r="R36" s="56"/>
      <c r="S36" s="56"/>
      <c r="T36" s="56"/>
      <c r="U36" s="56"/>
      <c r="V36" s="59">
        <v>0</v>
      </c>
      <c r="W36" s="440" t="s">
        <v>207</v>
      </c>
      <c r="X36" s="441"/>
      <c r="Y36" s="442"/>
      <c r="Z36" s="443"/>
      <c r="AA36" s="56">
        <v>1</v>
      </c>
      <c r="AB36" s="56"/>
      <c r="AC36" s="56"/>
      <c r="AD36" s="56"/>
      <c r="AE36" s="56"/>
      <c r="AF36" s="98">
        <v>0</v>
      </c>
      <c r="AG36" s="442" t="s">
        <v>209</v>
      </c>
      <c r="AH36" s="442"/>
      <c r="AI36" s="441"/>
      <c r="AJ36" s="445"/>
      <c r="AK36" s="56">
        <v>0</v>
      </c>
      <c r="AM36" s="60"/>
    </row>
    <row r="37" spans="1:39" ht="13.5" customHeight="1">
      <c r="A37" s="61"/>
      <c r="B37" s="61"/>
      <c r="C37" s="444"/>
      <c r="D37" s="442"/>
      <c r="E37" s="442"/>
      <c r="F37" s="443"/>
      <c r="G37" s="57"/>
      <c r="H37" s="57"/>
      <c r="I37" s="57"/>
      <c r="J37" s="57"/>
      <c r="K37" s="57"/>
      <c r="L37" s="99"/>
      <c r="M37" s="442"/>
      <c r="N37" s="442"/>
      <c r="O37" s="442"/>
      <c r="P37" s="446"/>
      <c r="Q37" s="56"/>
      <c r="R37" s="56"/>
      <c r="S37" s="56"/>
      <c r="T37" s="56"/>
      <c r="U37" s="56"/>
      <c r="V37" s="57"/>
      <c r="W37" s="444"/>
      <c r="X37" s="442"/>
      <c r="Y37" s="442"/>
      <c r="Z37" s="443"/>
      <c r="AA37" s="56"/>
      <c r="AB37" s="56"/>
      <c r="AC37" s="56"/>
      <c r="AD37" s="56"/>
      <c r="AE37" s="56"/>
      <c r="AF37" s="99"/>
      <c r="AG37" s="442"/>
      <c r="AH37" s="442"/>
      <c r="AI37" s="442"/>
      <c r="AJ37" s="446"/>
      <c r="AK37" s="56"/>
      <c r="AM37" s="60"/>
    </row>
    <row r="38" spans="1:39" s="97" customFormat="1" ht="13.5" customHeight="1">
      <c r="A38" s="96"/>
      <c r="B38" s="435" t="s">
        <v>178</v>
      </c>
      <c r="C38" s="436"/>
      <c r="D38" s="95"/>
      <c r="E38" s="95"/>
      <c r="F38" s="413" t="s">
        <v>179</v>
      </c>
      <c r="G38" s="414"/>
      <c r="H38" s="95"/>
      <c r="I38" s="95"/>
      <c r="J38" s="95"/>
      <c r="K38" s="95"/>
      <c r="L38" s="448" t="s">
        <v>180</v>
      </c>
      <c r="M38" s="449"/>
      <c r="N38" s="95"/>
      <c r="O38" s="95"/>
      <c r="P38" s="413" t="s">
        <v>181</v>
      </c>
      <c r="Q38" s="414"/>
      <c r="R38" s="95"/>
      <c r="S38" s="95"/>
      <c r="T38" s="95"/>
      <c r="U38" s="95"/>
      <c r="V38" s="413" t="s">
        <v>182</v>
      </c>
      <c r="W38" s="414"/>
      <c r="X38" s="95"/>
      <c r="Y38" s="95"/>
      <c r="Z38" s="413" t="s">
        <v>183</v>
      </c>
      <c r="AA38" s="414"/>
      <c r="AB38" s="95"/>
      <c r="AC38" s="95"/>
      <c r="AD38" s="95"/>
      <c r="AE38" s="95"/>
      <c r="AF38" s="413" t="s">
        <v>184</v>
      </c>
      <c r="AG38" s="414"/>
      <c r="AH38" s="95"/>
      <c r="AI38" s="95"/>
      <c r="AJ38" s="413" t="s">
        <v>185</v>
      </c>
      <c r="AK38" s="414"/>
      <c r="AM38" s="96"/>
    </row>
    <row r="39" spans="1:39" ht="13.5" customHeight="1">
      <c r="A39" s="60"/>
      <c r="B39" s="427" t="s">
        <v>186</v>
      </c>
      <c r="C39" s="428"/>
      <c r="D39" s="56"/>
      <c r="E39" s="56"/>
      <c r="F39" s="427" t="s">
        <v>187</v>
      </c>
      <c r="G39" s="428"/>
      <c r="H39" s="56"/>
      <c r="I39" s="56"/>
      <c r="J39" s="56"/>
      <c r="K39" s="56"/>
      <c r="L39" s="427" t="s">
        <v>188</v>
      </c>
      <c r="M39" s="428"/>
      <c r="N39" s="56"/>
      <c r="O39" s="56"/>
      <c r="P39" s="427" t="s">
        <v>189</v>
      </c>
      <c r="Q39" s="428"/>
      <c r="R39" s="56"/>
      <c r="S39" s="56"/>
      <c r="T39" s="56"/>
      <c r="U39" s="56"/>
      <c r="V39" s="427" t="s">
        <v>190</v>
      </c>
      <c r="W39" s="428"/>
      <c r="X39" s="56"/>
      <c r="Y39" s="56"/>
      <c r="Z39" s="419" t="s">
        <v>191</v>
      </c>
      <c r="AA39" s="420"/>
      <c r="AB39" s="56"/>
      <c r="AC39" s="56"/>
      <c r="AD39" s="56"/>
      <c r="AE39" s="56"/>
      <c r="AF39" s="427" t="s">
        <v>192</v>
      </c>
      <c r="AG39" s="428"/>
      <c r="AH39" s="56"/>
      <c r="AI39" s="56"/>
      <c r="AJ39" s="419" t="s">
        <v>193</v>
      </c>
      <c r="AK39" s="420"/>
      <c r="AM39" s="60"/>
    </row>
    <row r="40" spans="1:39">
      <c r="A40" s="60"/>
      <c r="B40" s="427"/>
      <c r="C40" s="428"/>
      <c r="D40" s="56"/>
      <c r="E40" s="56"/>
      <c r="F40" s="427"/>
      <c r="G40" s="428"/>
      <c r="H40" s="56"/>
      <c r="I40" s="56"/>
      <c r="J40" s="56"/>
      <c r="K40" s="56"/>
      <c r="L40" s="427"/>
      <c r="M40" s="428"/>
      <c r="N40" s="56"/>
      <c r="O40" s="56"/>
      <c r="P40" s="427"/>
      <c r="Q40" s="428"/>
      <c r="R40" s="56"/>
      <c r="S40" s="56"/>
      <c r="T40" s="56"/>
      <c r="U40" s="56"/>
      <c r="V40" s="427"/>
      <c r="W40" s="428"/>
      <c r="X40" s="56"/>
      <c r="Y40" s="56"/>
      <c r="Z40" s="419"/>
      <c r="AA40" s="420"/>
      <c r="AB40" s="56"/>
      <c r="AC40" s="56"/>
      <c r="AD40" s="56"/>
      <c r="AE40" s="56"/>
      <c r="AF40" s="427"/>
      <c r="AG40" s="428"/>
      <c r="AH40" s="56"/>
      <c r="AI40" s="56"/>
      <c r="AJ40" s="419"/>
      <c r="AK40" s="420"/>
      <c r="AM40" s="60"/>
    </row>
    <row r="41" spans="1:39">
      <c r="A41" s="60"/>
      <c r="B41" s="427"/>
      <c r="C41" s="428"/>
      <c r="D41" s="56"/>
      <c r="E41" s="56"/>
      <c r="F41" s="427"/>
      <c r="G41" s="428"/>
      <c r="H41" s="56"/>
      <c r="I41" s="56"/>
      <c r="J41" s="56"/>
      <c r="K41" s="56"/>
      <c r="L41" s="427"/>
      <c r="M41" s="428"/>
      <c r="N41" s="56"/>
      <c r="O41" s="56"/>
      <c r="P41" s="427"/>
      <c r="Q41" s="428"/>
      <c r="R41" s="56"/>
      <c r="S41" s="56"/>
      <c r="T41" s="56"/>
      <c r="U41" s="56"/>
      <c r="V41" s="427"/>
      <c r="W41" s="428"/>
      <c r="X41" s="56"/>
      <c r="Y41" s="56"/>
      <c r="Z41" s="419"/>
      <c r="AA41" s="420"/>
      <c r="AB41" s="56"/>
      <c r="AC41" s="56"/>
      <c r="AD41" s="56"/>
      <c r="AE41" s="56"/>
      <c r="AF41" s="427"/>
      <c r="AG41" s="428"/>
      <c r="AH41" s="56"/>
      <c r="AI41" s="56"/>
      <c r="AJ41" s="419"/>
      <c r="AK41" s="420"/>
      <c r="AM41" s="60"/>
    </row>
    <row r="42" spans="1:39">
      <c r="A42" s="60"/>
      <c r="B42" s="427"/>
      <c r="C42" s="428"/>
      <c r="D42" s="56"/>
      <c r="E42" s="56"/>
      <c r="F42" s="427"/>
      <c r="G42" s="428"/>
      <c r="H42" s="56"/>
      <c r="I42" s="56"/>
      <c r="J42" s="56"/>
      <c r="K42" s="56"/>
      <c r="L42" s="427"/>
      <c r="M42" s="428"/>
      <c r="N42" s="56"/>
      <c r="O42" s="56"/>
      <c r="P42" s="427"/>
      <c r="Q42" s="428"/>
      <c r="R42" s="56"/>
      <c r="S42" s="56"/>
      <c r="T42" s="56"/>
      <c r="U42" s="56"/>
      <c r="V42" s="427"/>
      <c r="W42" s="428"/>
      <c r="X42" s="56"/>
      <c r="Y42" s="56"/>
      <c r="Z42" s="419"/>
      <c r="AA42" s="420"/>
      <c r="AB42" s="56"/>
      <c r="AC42" s="56"/>
      <c r="AD42" s="56"/>
      <c r="AE42" s="56"/>
      <c r="AF42" s="427"/>
      <c r="AG42" s="428"/>
      <c r="AH42" s="56"/>
      <c r="AI42" s="56"/>
      <c r="AJ42" s="419"/>
      <c r="AK42" s="420"/>
      <c r="AM42" s="60"/>
    </row>
    <row r="43" spans="1:39" ht="19.149999999999999" customHeight="1">
      <c r="A43" s="60"/>
      <c r="B43" s="429"/>
      <c r="C43" s="430"/>
      <c r="D43" s="56"/>
      <c r="E43" s="56"/>
      <c r="F43" s="429"/>
      <c r="G43" s="430"/>
      <c r="H43" s="56"/>
      <c r="I43" s="56"/>
      <c r="J43" s="56"/>
      <c r="K43" s="56"/>
      <c r="L43" s="429"/>
      <c r="M43" s="430"/>
      <c r="N43" s="56"/>
      <c r="O43" s="56"/>
      <c r="P43" s="429"/>
      <c r="Q43" s="430"/>
      <c r="R43" s="56"/>
      <c r="S43" s="56"/>
      <c r="T43" s="56"/>
      <c r="U43" s="56"/>
      <c r="V43" s="429"/>
      <c r="W43" s="430"/>
      <c r="X43" s="56"/>
      <c r="Y43" s="56"/>
      <c r="Z43" s="421"/>
      <c r="AA43" s="422"/>
      <c r="AB43" s="56"/>
      <c r="AC43" s="56"/>
      <c r="AD43" s="56"/>
      <c r="AE43" s="56"/>
      <c r="AF43" s="429"/>
      <c r="AG43" s="430"/>
      <c r="AH43" s="56"/>
      <c r="AI43" s="56"/>
      <c r="AJ43" s="421"/>
      <c r="AK43" s="422"/>
      <c r="AM43" s="60"/>
    </row>
    <row r="44" spans="1:39" ht="14.25" thickBot="1">
      <c r="A44" s="60"/>
      <c r="B44" s="127"/>
      <c r="C44" s="128"/>
      <c r="D44" s="105"/>
      <c r="E44" s="66"/>
      <c r="F44" s="67"/>
      <c r="G44" s="68"/>
      <c r="H44" s="56"/>
      <c r="I44" s="56"/>
      <c r="J44" s="56"/>
      <c r="K44" s="56"/>
      <c r="L44" s="69"/>
      <c r="M44" s="70"/>
      <c r="N44" s="66"/>
      <c r="O44" s="105"/>
      <c r="P44" s="107"/>
      <c r="Q44" s="56"/>
      <c r="R44" s="56"/>
      <c r="S44" s="56"/>
      <c r="T44" s="56"/>
      <c r="U44" s="56"/>
      <c r="V44" s="104"/>
      <c r="W44" s="120"/>
      <c r="X44" s="105"/>
      <c r="Y44" s="66"/>
      <c r="Z44" s="67"/>
      <c r="AA44" s="56"/>
      <c r="AB44" s="56"/>
      <c r="AC44" s="56"/>
      <c r="AD44" s="56"/>
      <c r="AE44" s="56"/>
      <c r="AF44" s="69"/>
      <c r="AG44" s="70"/>
      <c r="AH44" s="66"/>
      <c r="AI44" s="105"/>
      <c r="AJ44" s="107"/>
      <c r="AK44" s="56"/>
      <c r="AM44" s="60"/>
    </row>
    <row r="45" spans="1:39" ht="14.25" thickTop="1">
      <c r="A45" s="60"/>
      <c r="B45" s="60"/>
      <c r="C45" s="60"/>
      <c r="D45" s="122"/>
      <c r="E45" s="47"/>
      <c r="F45" s="47"/>
      <c r="G45" s="408" t="s">
        <v>210</v>
      </c>
      <c r="H45" s="408"/>
      <c r="I45" s="408"/>
      <c r="J45" s="408"/>
      <c r="K45" s="408"/>
      <c r="L45" s="408"/>
      <c r="M45" s="47"/>
      <c r="N45" s="112"/>
      <c r="X45" s="121"/>
      <c r="Y45" s="47"/>
      <c r="Z45" s="47"/>
      <c r="AA45" s="408" t="s">
        <v>211</v>
      </c>
      <c r="AB45" s="408"/>
      <c r="AC45" s="408"/>
      <c r="AD45" s="408"/>
      <c r="AE45" s="408"/>
      <c r="AF45" s="408"/>
      <c r="AG45" s="47"/>
      <c r="AH45" s="112"/>
      <c r="AI45" s="56"/>
      <c r="AJ45" s="56"/>
      <c r="AK45" s="56"/>
    </row>
    <row r="46" spans="1:39" ht="13.5" customHeight="1" thickBot="1">
      <c r="A46" s="60"/>
      <c r="B46" s="60"/>
      <c r="C46" s="60"/>
      <c r="D46" s="102">
        <v>0</v>
      </c>
      <c r="E46" s="66"/>
      <c r="F46" s="73"/>
      <c r="G46" s="450"/>
      <c r="H46" s="450"/>
      <c r="I46" s="450"/>
      <c r="J46" s="408"/>
      <c r="K46" s="408"/>
      <c r="L46" s="408"/>
      <c r="M46" s="57"/>
      <c r="N46" s="98"/>
      <c r="O46" s="56">
        <v>1</v>
      </c>
      <c r="P46" s="56"/>
      <c r="Q46" s="56"/>
      <c r="R46" s="56"/>
      <c r="S46" s="56"/>
      <c r="T46" s="56"/>
      <c r="U46" s="56"/>
      <c r="V46" s="56"/>
      <c r="W46" s="56"/>
      <c r="X46" s="98">
        <v>4</v>
      </c>
      <c r="Y46" s="57"/>
      <c r="Z46" s="57"/>
      <c r="AA46" s="408"/>
      <c r="AB46" s="408"/>
      <c r="AC46" s="408"/>
      <c r="AD46" s="437"/>
      <c r="AE46" s="437"/>
      <c r="AF46" s="437"/>
      <c r="AG46" s="66"/>
      <c r="AH46" s="113"/>
      <c r="AI46" s="48">
        <v>2</v>
      </c>
      <c r="AJ46" s="56"/>
      <c r="AK46" s="56"/>
      <c r="AL46" s="56"/>
      <c r="AM46" s="60"/>
    </row>
    <row r="47" spans="1:39" ht="14.25" thickTop="1">
      <c r="E47" s="56"/>
      <c r="F47" s="56"/>
      <c r="G47" s="56"/>
      <c r="H47" s="56"/>
      <c r="I47" s="114"/>
      <c r="J47" s="109"/>
      <c r="K47" s="109"/>
      <c r="L47" s="109"/>
      <c r="M47" s="109"/>
      <c r="N47" s="109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109"/>
      <c r="Z47" s="109"/>
      <c r="AA47" s="109"/>
      <c r="AB47" s="109"/>
      <c r="AC47" s="122"/>
      <c r="AD47" s="57"/>
      <c r="AE47" s="56"/>
      <c r="AF47" s="56"/>
      <c r="AG47" s="56"/>
      <c r="AH47" s="56"/>
      <c r="AI47" s="56"/>
    </row>
  </sheetData>
  <mergeCells count="85">
    <mergeCell ref="AF39:AG43"/>
    <mergeCell ref="AJ39:AK43"/>
    <mergeCell ref="G45:L46"/>
    <mergeCell ref="AA45:AF46"/>
    <mergeCell ref="B39:C43"/>
    <mergeCell ref="F39:G43"/>
    <mergeCell ref="L39:M43"/>
    <mergeCell ref="P39:Q43"/>
    <mergeCell ref="V39:W43"/>
    <mergeCell ref="Z39:AA43"/>
    <mergeCell ref="AG36:AJ37"/>
    <mergeCell ref="B38:C38"/>
    <mergeCell ref="F38:G38"/>
    <mergeCell ref="L38:M38"/>
    <mergeCell ref="P38:Q38"/>
    <mergeCell ref="V38:W38"/>
    <mergeCell ref="Z38:AA38"/>
    <mergeCell ref="AF38:AG38"/>
    <mergeCell ref="AJ38:AK38"/>
    <mergeCell ref="B33:C33"/>
    <mergeCell ref="D33:G33"/>
    <mergeCell ref="G34:L35"/>
    <mergeCell ref="AA34:AF35"/>
    <mergeCell ref="C36:F37"/>
    <mergeCell ref="M36:P37"/>
    <mergeCell ref="W36:Z37"/>
    <mergeCell ref="B35:C35"/>
    <mergeCell ref="D30:E30"/>
    <mergeCell ref="F30:H30"/>
    <mergeCell ref="D31:E31"/>
    <mergeCell ref="F31:H31"/>
    <mergeCell ref="P31:W32"/>
    <mergeCell ref="D32:E32"/>
    <mergeCell ref="F32:H32"/>
    <mergeCell ref="G23:L24"/>
    <mergeCell ref="AA23:AF24"/>
    <mergeCell ref="B27:C27"/>
    <mergeCell ref="D27:E27"/>
    <mergeCell ref="F27:H27"/>
    <mergeCell ref="J27:AC29"/>
    <mergeCell ref="D28:E28"/>
    <mergeCell ref="F28:H28"/>
    <mergeCell ref="D29:E29"/>
    <mergeCell ref="F29:H29"/>
    <mergeCell ref="AJ16:AK16"/>
    <mergeCell ref="B17:C21"/>
    <mergeCell ref="F17:G21"/>
    <mergeCell ref="L17:M21"/>
    <mergeCell ref="P17:Q21"/>
    <mergeCell ref="V17:W21"/>
    <mergeCell ref="Z17:AA21"/>
    <mergeCell ref="AF17:AG21"/>
    <mergeCell ref="AJ17:AK21"/>
    <mergeCell ref="B16:C16"/>
    <mergeCell ref="F16:G16"/>
    <mergeCell ref="L16:M16"/>
    <mergeCell ref="P16:Q16"/>
    <mergeCell ref="V16:W16"/>
    <mergeCell ref="Z16:AA16"/>
    <mergeCell ref="AA12:AF13"/>
    <mergeCell ref="C14:F15"/>
    <mergeCell ref="M14:P15"/>
    <mergeCell ref="W14:Z15"/>
    <mergeCell ref="AF16:AG16"/>
    <mergeCell ref="P9:W10"/>
    <mergeCell ref="D10:E10"/>
    <mergeCell ref="F10:H10"/>
    <mergeCell ref="P13:Q13"/>
    <mergeCell ref="G12:L13"/>
    <mergeCell ref="AJ35:AK35"/>
    <mergeCell ref="K11:L11"/>
    <mergeCell ref="I2:AK3"/>
    <mergeCell ref="B5:C5"/>
    <mergeCell ref="D5:E5"/>
    <mergeCell ref="F5:H5"/>
    <mergeCell ref="J5:AC7"/>
    <mergeCell ref="D6:E6"/>
    <mergeCell ref="F6:H6"/>
    <mergeCell ref="D7:E7"/>
    <mergeCell ref="F7:H7"/>
    <mergeCell ref="AG14:AJ15"/>
    <mergeCell ref="D8:E8"/>
    <mergeCell ref="F8:H8"/>
    <mergeCell ref="D9:E9"/>
    <mergeCell ref="F9:H9"/>
  </mergeCells>
  <phoneticPr fontId="1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95" orientation="portrait" horizontalDpi="4294967293" r:id="rId1"/>
  <rowBreaks count="1" manualBreakCount="1">
    <brk id="47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組合せ</vt:lpstr>
      <vt:lpstr>1日目タイムテーブル </vt:lpstr>
      <vt:lpstr>1日目リーグ戦</vt:lpstr>
      <vt:lpstr>2日目タイムテーブル </vt:lpstr>
      <vt:lpstr>2日目トーナメント</vt:lpstr>
      <vt:lpstr>'2日目トーナメント'!Print_Area</vt:lpstr>
      <vt:lpstr>組合せ!Print_Area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</dc:creator>
  <cp:lastModifiedBy>user01</cp:lastModifiedBy>
  <cp:lastPrinted>2017-03-20T06:41:59Z</cp:lastPrinted>
  <dcterms:created xsi:type="dcterms:W3CDTF">2014-02-16T21:09:48Z</dcterms:created>
  <dcterms:modified xsi:type="dcterms:W3CDTF">2017-03-21T01:44:30Z</dcterms:modified>
</cp:coreProperties>
</file>