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S\Desktop\選手権・ジュニアの部関係\"/>
    </mc:Choice>
  </mc:AlternateContent>
  <bookViews>
    <workbookView xWindow="0" yWindow="0" windowWidth="23040" windowHeight="9384" tabRatio="925"/>
  </bookViews>
  <sheets>
    <sheet name="Jr組合せ" sheetId="54" r:id="rId1"/>
    <sheet name="JrA" sheetId="78" r:id="rId2"/>
    <sheet name="JrB" sheetId="79" r:id="rId3"/>
    <sheet name="JrC" sheetId="80" r:id="rId4"/>
    <sheet name="JrD" sheetId="81" r:id="rId5"/>
    <sheet name="JrE" sheetId="82" r:id="rId6"/>
    <sheet name="JrF" sheetId="83" r:id="rId7"/>
    <sheet name="JrG" sheetId="84" r:id="rId8"/>
    <sheet name="JrH" sheetId="85" r:id="rId9"/>
    <sheet name="ヤシオツツジ" sheetId="45" r:id="rId10"/>
    <sheet name="ニホンンカモシカ" sheetId="49" r:id="rId11"/>
    <sheet name="オオルリ" sheetId="56" r:id="rId12"/>
    <sheet name="トチノキ" sheetId="57" r:id="rId13"/>
  </sheets>
  <definedNames>
    <definedName name="_xlnm.Print_Area" localSheetId="1">JrA!$A$1:$AG$65</definedName>
    <definedName name="_xlnm.Print_Area" localSheetId="2">JrB!$A$1:$AG$65</definedName>
    <definedName name="_xlnm.Print_Area" localSheetId="3">JrC!$A$1:$AG$65</definedName>
    <definedName name="_xlnm.Print_Area" localSheetId="4">JrD!$A$1:$AG$65</definedName>
    <definedName name="_xlnm.Print_Area" localSheetId="5">JrE!$A$1:$AG$65</definedName>
    <definedName name="_xlnm.Print_Area" localSheetId="6">JrF!$A$1:$AG$65</definedName>
    <definedName name="_xlnm.Print_Area" localSheetId="7">JrG!$A$1:$AG$65</definedName>
    <definedName name="_xlnm.Print_Area" localSheetId="0">Jr組合せ!$A$1:$BS$44</definedName>
    <definedName name="_xlnm.Print_Area" localSheetId="11">オオルリ!$A$1:$AA$52</definedName>
    <definedName name="_xlnm.Print_Area" localSheetId="12">トチノキ!$A$1:$AA$52</definedName>
    <definedName name="_xlnm.Print_Area" localSheetId="10">ニホンンカモシカ!$A$1:$AA$52</definedName>
    <definedName name="_xlnm.Print_Area" localSheetId="9">ヤシオツツジ!$A$1:$AA$52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" i="82" l="1"/>
  <c r="X1" i="81"/>
  <c r="X1" i="80"/>
  <c r="X1" i="79"/>
  <c r="X1" i="83"/>
  <c r="X1" i="84"/>
  <c r="X1" i="85"/>
  <c r="A1" i="85"/>
  <c r="A1" i="84"/>
  <c r="A1" i="83"/>
  <c r="A1" i="82"/>
  <c r="A1" i="81"/>
  <c r="A1" i="80"/>
  <c r="A1" i="79"/>
  <c r="AE8" i="85"/>
  <c r="R63" i="85" s="1"/>
  <c r="AB55" i="85" s="1"/>
  <c r="AA8" i="85"/>
  <c r="R61" i="85" s="1"/>
  <c r="Z55" i="85" s="1"/>
  <c r="W8" i="85"/>
  <c r="S8" i="85"/>
  <c r="R57" i="85" s="1"/>
  <c r="V55" i="85" s="1"/>
  <c r="N8" i="85"/>
  <c r="U43" i="85" s="1"/>
  <c r="J8" i="85"/>
  <c r="G22" i="85" s="1"/>
  <c r="F8" i="85"/>
  <c r="G46" i="85" s="1"/>
  <c r="B8" i="85"/>
  <c r="A57" i="85" s="1"/>
  <c r="E55" i="85" s="1"/>
  <c r="AD63" i="85"/>
  <c r="M63" i="85"/>
  <c r="AD61" i="85"/>
  <c r="M61" i="85"/>
  <c r="AD59" i="85"/>
  <c r="V59" i="85"/>
  <c r="M59" i="85"/>
  <c r="AD57" i="85"/>
  <c r="Y57" i="85"/>
  <c r="M57" i="85"/>
  <c r="R55" i="85"/>
  <c r="A55" i="85"/>
  <c r="T52" i="85"/>
  <c r="AA59" i="85" s="1"/>
  <c r="N52" i="85"/>
  <c r="Y61" i="85" s="1"/>
  <c r="T49" i="85"/>
  <c r="V63" i="85" s="1"/>
  <c r="N49" i="85"/>
  <c r="AB57" i="85" s="1"/>
  <c r="T46" i="85"/>
  <c r="G61" i="85" s="1"/>
  <c r="N46" i="85"/>
  <c r="I59" i="85" s="1"/>
  <c r="T43" i="85"/>
  <c r="L57" i="85" s="1"/>
  <c r="N43" i="85"/>
  <c r="F63" i="85" s="1"/>
  <c r="T40" i="85"/>
  <c r="X63" i="85" s="1"/>
  <c r="N40" i="85"/>
  <c r="AB59" i="85" s="1"/>
  <c r="T37" i="85"/>
  <c r="V61" i="85" s="1"/>
  <c r="N37" i="85"/>
  <c r="Z57" i="85" s="1"/>
  <c r="T34" i="85"/>
  <c r="G63" i="85" s="1"/>
  <c r="N34" i="85"/>
  <c r="K59" i="85" s="1"/>
  <c r="T31" i="85"/>
  <c r="E61" i="85" s="1"/>
  <c r="N31" i="85"/>
  <c r="F61" i="85" s="1"/>
  <c r="T28" i="85"/>
  <c r="Z63" i="85" s="1"/>
  <c r="N28" i="85"/>
  <c r="AB61" i="85" s="1"/>
  <c r="T25" i="85"/>
  <c r="N25" i="85"/>
  <c r="X57" i="85" s="1"/>
  <c r="AF57" i="85" s="1"/>
  <c r="T22" i="85"/>
  <c r="L61" i="85" s="1"/>
  <c r="N22" i="85"/>
  <c r="J63" i="85" s="1"/>
  <c r="T19" i="85"/>
  <c r="H57" i="85" s="1"/>
  <c r="N19" i="85"/>
  <c r="F59" i="85" s="1"/>
  <c r="R59" i="85"/>
  <c r="X55" i="85" s="1"/>
  <c r="AE8" i="84"/>
  <c r="U49" i="84" s="1"/>
  <c r="AA8" i="84"/>
  <c r="U52" i="84" s="1"/>
  <c r="W8" i="84"/>
  <c r="U25" i="84" s="1"/>
  <c r="S8" i="84"/>
  <c r="R57" i="84" s="1"/>
  <c r="V55" i="84" s="1"/>
  <c r="N8" i="84"/>
  <c r="A63" i="84" s="1"/>
  <c r="K55" i="84" s="1"/>
  <c r="J8" i="84"/>
  <c r="U46" i="84" s="1"/>
  <c r="F8" i="84"/>
  <c r="A59" i="84" s="1"/>
  <c r="G55" i="84" s="1"/>
  <c r="B8" i="84"/>
  <c r="A57" i="84" s="1"/>
  <c r="E55" i="84" s="1"/>
  <c r="AD63" i="84"/>
  <c r="AA63" i="84"/>
  <c r="W63" i="84"/>
  <c r="M63" i="84"/>
  <c r="H63" i="84"/>
  <c r="AD61" i="84"/>
  <c r="W61" i="84"/>
  <c r="M61" i="84"/>
  <c r="H61" i="84"/>
  <c r="AD59" i="84"/>
  <c r="W59" i="84"/>
  <c r="V59" i="84"/>
  <c r="M59" i="84"/>
  <c r="AD57" i="84"/>
  <c r="Z57" i="84"/>
  <c r="Y57" i="84"/>
  <c r="M57" i="84"/>
  <c r="K57" i="84"/>
  <c r="G57" i="84"/>
  <c r="R55" i="84"/>
  <c r="A55" i="84"/>
  <c r="T52" i="84"/>
  <c r="AA59" i="84" s="1"/>
  <c r="N52" i="84"/>
  <c r="Y61" i="84" s="1"/>
  <c r="T49" i="84"/>
  <c r="V63" i="84" s="1"/>
  <c r="N49" i="84"/>
  <c r="AB57" i="84" s="1"/>
  <c r="T46" i="84"/>
  <c r="G61" i="84" s="1"/>
  <c r="N46" i="84"/>
  <c r="I59" i="84" s="1"/>
  <c r="T43" i="84"/>
  <c r="L57" i="84" s="1"/>
  <c r="N43" i="84"/>
  <c r="F63" i="84" s="1"/>
  <c r="T40" i="84"/>
  <c r="AC59" i="84" s="1"/>
  <c r="N40" i="84"/>
  <c r="AB59" i="84" s="1"/>
  <c r="T37" i="84"/>
  <c r="V61" i="84" s="1"/>
  <c r="N37" i="84"/>
  <c r="T34" i="84"/>
  <c r="G63" i="84" s="1"/>
  <c r="N34" i="84"/>
  <c r="K59" i="84" s="1"/>
  <c r="T31" i="84"/>
  <c r="J57" i="84" s="1"/>
  <c r="N31" i="84"/>
  <c r="I57" i="84" s="1"/>
  <c r="T28" i="84"/>
  <c r="Z63" i="84" s="1"/>
  <c r="N28" i="84"/>
  <c r="AB61" i="84" s="1"/>
  <c r="T25" i="84"/>
  <c r="N25" i="84"/>
  <c r="X57" i="84" s="1"/>
  <c r="AF57" i="84" s="1"/>
  <c r="T22" i="84"/>
  <c r="L61" i="84" s="1"/>
  <c r="N22" i="84"/>
  <c r="J63" i="84" s="1"/>
  <c r="T19" i="84"/>
  <c r="H57" i="84" s="1"/>
  <c r="N19" i="84"/>
  <c r="F59" i="84" s="1"/>
  <c r="U43" i="84"/>
  <c r="AE8" i="83"/>
  <c r="R63" i="83" s="1"/>
  <c r="AB55" i="83" s="1"/>
  <c r="AA8" i="83"/>
  <c r="R61" i="83" s="1"/>
  <c r="Z55" i="83" s="1"/>
  <c r="W8" i="83"/>
  <c r="R59" i="83" s="1"/>
  <c r="X55" i="83" s="1"/>
  <c r="S8" i="83"/>
  <c r="R57" i="83" s="1"/>
  <c r="V55" i="83" s="1"/>
  <c r="N8" i="83"/>
  <c r="U43" i="83" s="1"/>
  <c r="J8" i="83"/>
  <c r="G22" i="83" s="1"/>
  <c r="F8" i="83"/>
  <c r="G46" i="83" s="1"/>
  <c r="B8" i="83"/>
  <c r="A57" i="83" s="1"/>
  <c r="E55" i="83" s="1"/>
  <c r="AD63" i="83"/>
  <c r="M63" i="83"/>
  <c r="AD61" i="83"/>
  <c r="M61" i="83"/>
  <c r="AD59" i="83"/>
  <c r="V59" i="83"/>
  <c r="M59" i="83"/>
  <c r="AD57" i="83"/>
  <c r="Y57" i="83"/>
  <c r="M57" i="83"/>
  <c r="R55" i="83"/>
  <c r="A55" i="83"/>
  <c r="T52" i="83"/>
  <c r="AA59" i="83" s="1"/>
  <c r="N52" i="83"/>
  <c r="Y61" i="83" s="1"/>
  <c r="T49" i="83"/>
  <c r="V63" i="83" s="1"/>
  <c r="AF63" i="83" s="1"/>
  <c r="N49" i="83"/>
  <c r="AB57" i="83" s="1"/>
  <c r="T46" i="83"/>
  <c r="G61" i="83" s="1"/>
  <c r="N46" i="83"/>
  <c r="I59" i="83" s="1"/>
  <c r="T43" i="83"/>
  <c r="L57" i="83" s="1"/>
  <c r="N43" i="83"/>
  <c r="F63" i="83" s="1"/>
  <c r="T40" i="83"/>
  <c r="X63" i="83" s="1"/>
  <c r="N40" i="83"/>
  <c r="AB59" i="83" s="1"/>
  <c r="T37" i="83"/>
  <c r="V61" i="83" s="1"/>
  <c r="N37" i="83"/>
  <c r="Z57" i="83" s="1"/>
  <c r="T34" i="83"/>
  <c r="G63" i="83" s="1"/>
  <c r="N34" i="83"/>
  <c r="K59" i="83" s="1"/>
  <c r="T31" i="83"/>
  <c r="E61" i="83" s="1"/>
  <c r="N31" i="83"/>
  <c r="F61" i="83" s="1"/>
  <c r="T28" i="83"/>
  <c r="Z63" i="83" s="1"/>
  <c r="N28" i="83"/>
  <c r="AB61" i="83" s="1"/>
  <c r="T25" i="83"/>
  <c r="N25" i="83"/>
  <c r="X57" i="83" s="1"/>
  <c r="AF57" i="83" s="1"/>
  <c r="T22" i="83"/>
  <c r="L61" i="83" s="1"/>
  <c r="N22" i="83"/>
  <c r="J63" i="83" s="1"/>
  <c r="T19" i="83"/>
  <c r="H57" i="83" s="1"/>
  <c r="N19" i="83"/>
  <c r="F59" i="83" s="1"/>
  <c r="G43" i="83"/>
  <c r="AE8" i="82"/>
  <c r="R63" i="82" s="1"/>
  <c r="AB55" i="82" s="1"/>
  <c r="AA8" i="82"/>
  <c r="R61" i="82" s="1"/>
  <c r="Z55" i="82" s="1"/>
  <c r="W8" i="82"/>
  <c r="R59" i="82" s="1"/>
  <c r="X55" i="82" s="1"/>
  <c r="S8" i="82"/>
  <c r="R57" i="82" s="1"/>
  <c r="V55" i="82" s="1"/>
  <c r="N8" i="82"/>
  <c r="U43" i="82" s="1"/>
  <c r="J8" i="82"/>
  <c r="G22" i="82" s="1"/>
  <c r="F8" i="82"/>
  <c r="G46" i="82" s="1"/>
  <c r="B8" i="82"/>
  <c r="A57" i="82" s="1"/>
  <c r="E55" i="82" s="1"/>
  <c r="AD63" i="82"/>
  <c r="M63" i="82"/>
  <c r="AD61" i="82"/>
  <c r="M61" i="82"/>
  <c r="AD59" i="82"/>
  <c r="V59" i="82"/>
  <c r="M59" i="82"/>
  <c r="AD57" i="82"/>
  <c r="Y57" i="82"/>
  <c r="M57" i="82"/>
  <c r="R55" i="82"/>
  <c r="A55" i="82"/>
  <c r="T52" i="82"/>
  <c r="AA59" i="82" s="1"/>
  <c r="N52" i="82"/>
  <c r="Y61" i="82" s="1"/>
  <c r="T49" i="82"/>
  <c r="V63" i="82" s="1"/>
  <c r="N49" i="82"/>
  <c r="AB57" i="82" s="1"/>
  <c r="T46" i="82"/>
  <c r="G61" i="82" s="1"/>
  <c r="N46" i="82"/>
  <c r="I59" i="82" s="1"/>
  <c r="T43" i="82"/>
  <c r="L57" i="82" s="1"/>
  <c r="N43" i="82"/>
  <c r="F63" i="82" s="1"/>
  <c r="T40" i="82"/>
  <c r="X63" i="82" s="1"/>
  <c r="N40" i="82"/>
  <c r="AB59" i="82" s="1"/>
  <c r="T37" i="82"/>
  <c r="V61" i="82" s="1"/>
  <c r="N37" i="82"/>
  <c r="Z57" i="82" s="1"/>
  <c r="T34" i="82"/>
  <c r="G63" i="82" s="1"/>
  <c r="N34" i="82"/>
  <c r="H63" i="82" s="1"/>
  <c r="T31" i="82"/>
  <c r="E61" i="82" s="1"/>
  <c r="N31" i="82"/>
  <c r="F61" i="82" s="1"/>
  <c r="T28" i="82"/>
  <c r="Z63" i="82" s="1"/>
  <c r="N28" i="82"/>
  <c r="AB61" i="82" s="1"/>
  <c r="T25" i="82"/>
  <c r="N25" i="82"/>
  <c r="X57" i="82" s="1"/>
  <c r="AF57" i="82" s="1"/>
  <c r="T22" i="82"/>
  <c r="L61" i="82" s="1"/>
  <c r="N22" i="82"/>
  <c r="J63" i="82" s="1"/>
  <c r="T19" i="82"/>
  <c r="H57" i="82" s="1"/>
  <c r="N19" i="82"/>
  <c r="F59" i="82" s="1"/>
  <c r="AE8" i="81"/>
  <c r="R63" i="81" s="1"/>
  <c r="AB55" i="81" s="1"/>
  <c r="AA8" i="81"/>
  <c r="R61" i="81" s="1"/>
  <c r="Z55" i="81" s="1"/>
  <c r="W8" i="81"/>
  <c r="R59" i="81" s="1"/>
  <c r="X55" i="81" s="1"/>
  <c r="S8" i="81"/>
  <c r="R57" i="81" s="1"/>
  <c r="V55" i="81" s="1"/>
  <c r="N8" i="81"/>
  <c r="U43" i="81" s="1"/>
  <c r="J8" i="81"/>
  <c r="G22" i="81" s="1"/>
  <c r="F8" i="81"/>
  <c r="G46" i="81" s="1"/>
  <c r="B8" i="81"/>
  <c r="A57" i="81" s="1"/>
  <c r="E55" i="81" s="1"/>
  <c r="AD63" i="81"/>
  <c r="M63" i="81"/>
  <c r="AD61" i="81"/>
  <c r="M61" i="81"/>
  <c r="AD59" i="81"/>
  <c r="V59" i="81"/>
  <c r="M59" i="81"/>
  <c r="AD57" i="81"/>
  <c r="Y57" i="81"/>
  <c r="M57" i="81"/>
  <c r="R55" i="81"/>
  <c r="A55" i="81"/>
  <c r="T52" i="81"/>
  <c r="AA59" i="81" s="1"/>
  <c r="N52" i="81"/>
  <c r="Y61" i="81" s="1"/>
  <c r="T49" i="81"/>
  <c r="V63" i="81" s="1"/>
  <c r="AF63" i="81" s="1"/>
  <c r="N49" i="81"/>
  <c r="AB57" i="81" s="1"/>
  <c r="T46" i="81"/>
  <c r="G61" i="81" s="1"/>
  <c r="N46" i="81"/>
  <c r="I59" i="81" s="1"/>
  <c r="T43" i="81"/>
  <c r="L57" i="81" s="1"/>
  <c r="N43" i="81"/>
  <c r="F63" i="81" s="1"/>
  <c r="T40" i="81"/>
  <c r="X63" i="81" s="1"/>
  <c r="N40" i="81"/>
  <c r="AB59" i="81" s="1"/>
  <c r="T37" i="81"/>
  <c r="V61" i="81" s="1"/>
  <c r="N37" i="81"/>
  <c r="Z57" i="81" s="1"/>
  <c r="T34" i="81"/>
  <c r="G63" i="81" s="1"/>
  <c r="N34" i="81"/>
  <c r="K59" i="81" s="1"/>
  <c r="T31" i="81"/>
  <c r="E61" i="81" s="1"/>
  <c r="N31" i="81"/>
  <c r="I57" i="81" s="1"/>
  <c r="T28" i="81"/>
  <c r="Z63" i="81" s="1"/>
  <c r="N28" i="81"/>
  <c r="AB61" i="81" s="1"/>
  <c r="T25" i="81"/>
  <c r="N25" i="81"/>
  <c r="X57" i="81" s="1"/>
  <c r="AF57" i="81" s="1"/>
  <c r="T22" i="81"/>
  <c r="L61" i="81" s="1"/>
  <c r="N22" i="81"/>
  <c r="J63" i="81" s="1"/>
  <c r="T19" i="81"/>
  <c r="H57" i="81" s="1"/>
  <c r="N19" i="81"/>
  <c r="F59" i="81" s="1"/>
  <c r="AE8" i="80"/>
  <c r="R63" i="80" s="1"/>
  <c r="AB55" i="80" s="1"/>
  <c r="AA8" i="80"/>
  <c r="R61" i="80" s="1"/>
  <c r="Z55" i="80" s="1"/>
  <c r="W8" i="80"/>
  <c r="R59" i="80" s="1"/>
  <c r="X55" i="80" s="1"/>
  <c r="S8" i="80"/>
  <c r="R57" i="80" s="1"/>
  <c r="V55" i="80" s="1"/>
  <c r="N8" i="80"/>
  <c r="U43" i="80" s="1"/>
  <c r="J8" i="80"/>
  <c r="G22" i="80" s="1"/>
  <c r="F8" i="80"/>
  <c r="G46" i="80" s="1"/>
  <c r="B8" i="80"/>
  <c r="A57" i="80" s="1"/>
  <c r="E55" i="80" s="1"/>
  <c r="AD63" i="80"/>
  <c r="M63" i="80"/>
  <c r="AD61" i="80"/>
  <c r="M61" i="80"/>
  <c r="AD59" i="80"/>
  <c r="V59" i="80"/>
  <c r="M59" i="80"/>
  <c r="AD57" i="80"/>
  <c r="Y57" i="80"/>
  <c r="M57" i="80"/>
  <c r="R55" i="80"/>
  <c r="A55" i="80"/>
  <c r="T52" i="80"/>
  <c r="AA59" i="80" s="1"/>
  <c r="N52" i="80"/>
  <c r="Y61" i="80" s="1"/>
  <c r="T49" i="80"/>
  <c r="V63" i="80" s="1"/>
  <c r="N49" i="80"/>
  <c r="AB57" i="80" s="1"/>
  <c r="T46" i="80"/>
  <c r="G61" i="80" s="1"/>
  <c r="N46" i="80"/>
  <c r="I59" i="80" s="1"/>
  <c r="T43" i="80"/>
  <c r="L57" i="80" s="1"/>
  <c r="N43" i="80"/>
  <c r="F63" i="80" s="1"/>
  <c r="T40" i="80"/>
  <c r="AC59" i="80" s="1"/>
  <c r="N40" i="80"/>
  <c r="AB59" i="80" s="1"/>
  <c r="T37" i="80"/>
  <c r="V61" i="80" s="1"/>
  <c r="N37" i="80"/>
  <c r="Z57" i="80" s="1"/>
  <c r="T34" i="80"/>
  <c r="G63" i="80" s="1"/>
  <c r="N34" i="80"/>
  <c r="H63" i="80" s="1"/>
  <c r="T31" i="80"/>
  <c r="J57" i="80" s="1"/>
  <c r="N31" i="80"/>
  <c r="F61" i="80" s="1"/>
  <c r="T28" i="80"/>
  <c r="Z63" i="80" s="1"/>
  <c r="N28" i="80"/>
  <c r="AB61" i="80" s="1"/>
  <c r="T25" i="80"/>
  <c r="N25" i="80"/>
  <c r="X57" i="80" s="1"/>
  <c r="AF57" i="80" s="1"/>
  <c r="T22" i="80"/>
  <c r="L61" i="80" s="1"/>
  <c r="N22" i="80"/>
  <c r="J63" i="80" s="1"/>
  <c r="T19" i="80"/>
  <c r="H57" i="80" s="1"/>
  <c r="N19" i="80"/>
  <c r="F59" i="80" s="1"/>
  <c r="G43" i="80"/>
  <c r="AE8" i="79"/>
  <c r="R63" i="79" s="1"/>
  <c r="AB55" i="79" s="1"/>
  <c r="AA8" i="79"/>
  <c r="R61" i="79" s="1"/>
  <c r="Z55" i="79" s="1"/>
  <c r="W8" i="79"/>
  <c r="R59" i="79" s="1"/>
  <c r="X55" i="79" s="1"/>
  <c r="S8" i="79"/>
  <c r="R57" i="79" s="1"/>
  <c r="V55" i="79" s="1"/>
  <c r="N8" i="79"/>
  <c r="U43" i="79" s="1"/>
  <c r="J8" i="79"/>
  <c r="G22" i="79" s="1"/>
  <c r="F8" i="79"/>
  <c r="G46" i="79" s="1"/>
  <c r="B8" i="79"/>
  <c r="A57" i="79" s="1"/>
  <c r="E55" i="79" s="1"/>
  <c r="AD63" i="79"/>
  <c r="M63" i="79"/>
  <c r="AD61" i="79"/>
  <c r="M61" i="79"/>
  <c r="AD59" i="79"/>
  <c r="V59" i="79"/>
  <c r="M59" i="79"/>
  <c r="AD57" i="79"/>
  <c r="Y57" i="79"/>
  <c r="M57" i="79"/>
  <c r="R55" i="79"/>
  <c r="A55" i="79"/>
  <c r="T52" i="79"/>
  <c r="AA59" i="79" s="1"/>
  <c r="N52" i="79"/>
  <c r="Y61" i="79" s="1"/>
  <c r="T49" i="79"/>
  <c r="V63" i="79" s="1"/>
  <c r="N49" i="79"/>
  <c r="AB57" i="79" s="1"/>
  <c r="T46" i="79"/>
  <c r="G61" i="79" s="1"/>
  <c r="N46" i="79"/>
  <c r="I59" i="79" s="1"/>
  <c r="T43" i="79"/>
  <c r="L57" i="79" s="1"/>
  <c r="N43" i="79"/>
  <c r="F63" i="79" s="1"/>
  <c r="T40" i="79"/>
  <c r="X63" i="79" s="1"/>
  <c r="N40" i="79"/>
  <c r="AB59" i="79" s="1"/>
  <c r="T37" i="79"/>
  <c r="V61" i="79" s="1"/>
  <c r="N37" i="79"/>
  <c r="Z57" i="79" s="1"/>
  <c r="T34" i="79"/>
  <c r="G63" i="79" s="1"/>
  <c r="N34" i="79"/>
  <c r="H63" i="79" s="1"/>
  <c r="T31" i="79"/>
  <c r="E61" i="79" s="1"/>
  <c r="N31" i="79"/>
  <c r="F61" i="79" s="1"/>
  <c r="T28" i="79"/>
  <c r="Z63" i="79" s="1"/>
  <c r="N28" i="79"/>
  <c r="AB61" i="79" s="1"/>
  <c r="T25" i="79"/>
  <c r="N25" i="79"/>
  <c r="X57" i="79" s="1"/>
  <c r="AF57" i="79" s="1"/>
  <c r="T22" i="79"/>
  <c r="L61" i="79" s="1"/>
  <c r="N22" i="79"/>
  <c r="J63" i="79" s="1"/>
  <c r="T19" i="79"/>
  <c r="H57" i="79" s="1"/>
  <c r="N19" i="79"/>
  <c r="F59" i="79" s="1"/>
  <c r="AE8" i="78"/>
  <c r="R63" i="78" s="1"/>
  <c r="AB55" i="78" s="1"/>
  <c r="AA8" i="78"/>
  <c r="U37" i="78" s="1"/>
  <c r="W8" i="78"/>
  <c r="U25" i="78" s="1"/>
  <c r="S8" i="78"/>
  <c r="R57" i="78" s="1"/>
  <c r="V55" i="78" s="1"/>
  <c r="N8" i="78"/>
  <c r="A63" i="78" s="1"/>
  <c r="K55" i="78" s="1"/>
  <c r="J8" i="78"/>
  <c r="A61" i="78" s="1"/>
  <c r="I55" i="78" s="1"/>
  <c r="F8" i="78"/>
  <c r="A59" i="78" s="1"/>
  <c r="G55" i="78" s="1"/>
  <c r="B8" i="78"/>
  <c r="A57" i="78" s="1"/>
  <c r="E55" i="78" s="1"/>
  <c r="R55" i="78"/>
  <c r="A55" i="78"/>
  <c r="X1" i="78"/>
  <c r="A1" i="78"/>
  <c r="AD63" i="78"/>
  <c r="M63" i="78"/>
  <c r="I63" i="78"/>
  <c r="AD61" i="78"/>
  <c r="AC61" i="78"/>
  <c r="M61" i="78"/>
  <c r="H61" i="78"/>
  <c r="AD59" i="78"/>
  <c r="V59" i="78"/>
  <c r="M59" i="78"/>
  <c r="AD57" i="78"/>
  <c r="Y57" i="78"/>
  <c r="M57" i="78"/>
  <c r="J57" i="78"/>
  <c r="U52" i="78"/>
  <c r="T52" i="78"/>
  <c r="AA59" i="78" s="1"/>
  <c r="N52" i="78"/>
  <c r="Y61" i="78" s="1"/>
  <c r="T49" i="78"/>
  <c r="V63" i="78" s="1"/>
  <c r="N49" i="78"/>
  <c r="AB57" i="78" s="1"/>
  <c r="T46" i="78"/>
  <c r="G61" i="78" s="1"/>
  <c r="N46" i="78"/>
  <c r="I59" i="78" s="1"/>
  <c r="T43" i="78"/>
  <c r="L57" i="78" s="1"/>
  <c r="N43" i="78"/>
  <c r="F63" i="78" s="1"/>
  <c r="T40" i="78"/>
  <c r="X63" i="78" s="1"/>
  <c r="N40" i="78"/>
  <c r="Y63" i="78" s="1"/>
  <c r="T37" i="78"/>
  <c r="AA57" i="78" s="1"/>
  <c r="N37" i="78"/>
  <c r="Z57" i="78" s="1"/>
  <c r="T34" i="78"/>
  <c r="L59" i="78" s="1"/>
  <c r="N34" i="78"/>
  <c r="K59" i="78" s="1"/>
  <c r="T31" i="78"/>
  <c r="E61" i="78" s="1"/>
  <c r="N31" i="78"/>
  <c r="F61" i="78" s="1"/>
  <c r="T28" i="78"/>
  <c r="Z63" i="78" s="1"/>
  <c r="N28" i="78"/>
  <c r="AB61" i="78" s="1"/>
  <c r="G28" i="78"/>
  <c r="T25" i="78"/>
  <c r="N25" i="78"/>
  <c r="W59" i="78" s="1"/>
  <c r="T22" i="78"/>
  <c r="L61" i="78" s="1"/>
  <c r="N22" i="78"/>
  <c r="J63" i="78" s="1"/>
  <c r="T19" i="78"/>
  <c r="H57" i="78" s="1"/>
  <c r="N19" i="78"/>
  <c r="F59" i="78" s="1"/>
  <c r="R61" i="78"/>
  <c r="Z55" i="78" s="1"/>
  <c r="G43" i="85" l="1"/>
  <c r="G43" i="84"/>
  <c r="A63" i="82"/>
  <c r="K55" i="82" s="1"/>
  <c r="G43" i="82"/>
  <c r="G43" i="81"/>
  <c r="G52" i="78"/>
  <c r="G46" i="78"/>
  <c r="U19" i="78"/>
  <c r="A63" i="85"/>
  <c r="K55" i="85" s="1"/>
  <c r="AF63" i="85"/>
  <c r="J57" i="85"/>
  <c r="AC57" i="85"/>
  <c r="J59" i="85"/>
  <c r="W59" i="85"/>
  <c r="A61" i="85"/>
  <c r="I55" i="85" s="1"/>
  <c r="W61" i="85"/>
  <c r="AC61" i="85"/>
  <c r="W63" i="85"/>
  <c r="U19" i="85"/>
  <c r="U22" i="85"/>
  <c r="U25" i="85"/>
  <c r="U28" i="85"/>
  <c r="U31" i="85"/>
  <c r="U34" i="85"/>
  <c r="U37" i="85"/>
  <c r="U40" i="85"/>
  <c r="U46" i="85"/>
  <c r="U49" i="85"/>
  <c r="U52" i="85"/>
  <c r="G57" i="85"/>
  <c r="K57" i="85"/>
  <c r="K61" i="85"/>
  <c r="O61" i="85" s="1"/>
  <c r="N61" i="85" s="1"/>
  <c r="X61" i="85"/>
  <c r="AF61" i="85" s="1"/>
  <c r="AE61" i="85" s="1"/>
  <c r="I57" i="85"/>
  <c r="A59" i="85"/>
  <c r="G55" i="85" s="1"/>
  <c r="AC59" i="85"/>
  <c r="H61" i="85"/>
  <c r="H63" i="85"/>
  <c r="AA63" i="85"/>
  <c r="E59" i="85"/>
  <c r="O59" i="85" s="1"/>
  <c r="N59" i="85" s="1"/>
  <c r="Z59" i="85"/>
  <c r="AF59" i="85" s="1"/>
  <c r="AE59" i="85" s="1"/>
  <c r="E63" i="85"/>
  <c r="I63" i="85"/>
  <c r="G19" i="85"/>
  <c r="G25" i="85"/>
  <c r="G28" i="85"/>
  <c r="G31" i="85"/>
  <c r="G34" i="85"/>
  <c r="G37" i="85"/>
  <c r="G40" i="85"/>
  <c r="G49" i="85"/>
  <c r="G52" i="85"/>
  <c r="AA57" i="85"/>
  <c r="AE57" i="85" s="1"/>
  <c r="L59" i="85"/>
  <c r="Y63" i="85"/>
  <c r="R59" i="84"/>
  <c r="X55" i="84" s="1"/>
  <c r="G46" i="84"/>
  <c r="U19" i="84"/>
  <c r="O57" i="84"/>
  <c r="N57" i="84" s="1"/>
  <c r="E59" i="84"/>
  <c r="O59" i="84" s="1"/>
  <c r="Z59" i="84"/>
  <c r="AF59" i="84" s="1"/>
  <c r="AE59" i="84" s="1"/>
  <c r="E61" i="84"/>
  <c r="O61" i="84" s="1"/>
  <c r="N61" i="84" s="1"/>
  <c r="K61" i="84"/>
  <c r="X61" i="84"/>
  <c r="AF61" i="84" s="1"/>
  <c r="AE61" i="84" s="1"/>
  <c r="E63" i="84"/>
  <c r="I63" i="84"/>
  <c r="X63" i="84"/>
  <c r="AF63" i="84" s="1"/>
  <c r="AE63" i="84" s="1"/>
  <c r="G19" i="84"/>
  <c r="G22" i="84"/>
  <c r="G25" i="84"/>
  <c r="G28" i="84"/>
  <c r="G31" i="84"/>
  <c r="G34" i="84"/>
  <c r="G37" i="84"/>
  <c r="G40" i="84"/>
  <c r="G49" i="84"/>
  <c r="G52" i="84"/>
  <c r="AA57" i="84"/>
  <c r="AE57" i="84" s="1"/>
  <c r="L59" i="84"/>
  <c r="F61" i="84"/>
  <c r="R61" i="84"/>
  <c r="Z55" i="84" s="1"/>
  <c r="R63" i="84"/>
  <c r="AB55" i="84" s="1"/>
  <c r="Y63" i="84"/>
  <c r="AC57" i="84"/>
  <c r="J59" i="84"/>
  <c r="A61" i="84"/>
  <c r="I55" i="84" s="1"/>
  <c r="AC61" i="84"/>
  <c r="U22" i="84"/>
  <c r="U28" i="84"/>
  <c r="U31" i="84"/>
  <c r="U34" i="84"/>
  <c r="U37" i="84"/>
  <c r="U40" i="84"/>
  <c r="A63" i="83"/>
  <c r="K55" i="83" s="1"/>
  <c r="I57" i="83"/>
  <c r="J57" i="83"/>
  <c r="AC57" i="83"/>
  <c r="A59" i="83"/>
  <c r="G55" i="83" s="1"/>
  <c r="J59" i="83"/>
  <c r="W59" i="83"/>
  <c r="AC59" i="83"/>
  <c r="A61" i="83"/>
  <c r="I55" i="83" s="1"/>
  <c r="H61" i="83"/>
  <c r="W61" i="83"/>
  <c r="AC61" i="83"/>
  <c r="H63" i="83"/>
  <c r="W63" i="83"/>
  <c r="AA63" i="83"/>
  <c r="U19" i="83"/>
  <c r="U22" i="83"/>
  <c r="U25" i="83"/>
  <c r="U28" i="83"/>
  <c r="U31" i="83"/>
  <c r="U34" i="83"/>
  <c r="U37" i="83"/>
  <c r="U40" i="83"/>
  <c r="U46" i="83"/>
  <c r="U49" i="83"/>
  <c r="U52" i="83"/>
  <c r="G57" i="83"/>
  <c r="O57" i="83" s="1"/>
  <c r="N57" i="83" s="1"/>
  <c r="K57" i="83"/>
  <c r="K61" i="83"/>
  <c r="O61" i="83" s="1"/>
  <c r="N61" i="83" s="1"/>
  <c r="X61" i="83"/>
  <c r="AF61" i="83" s="1"/>
  <c r="AE61" i="83" s="1"/>
  <c r="E59" i="83"/>
  <c r="O59" i="83" s="1"/>
  <c r="Z59" i="83"/>
  <c r="AF59" i="83" s="1"/>
  <c r="AE59" i="83" s="1"/>
  <c r="E63" i="83"/>
  <c r="O63" i="83" s="1"/>
  <c r="N63" i="83" s="1"/>
  <c r="I63" i="83"/>
  <c r="G19" i="83"/>
  <c r="G25" i="83"/>
  <c r="G28" i="83"/>
  <c r="G31" i="83"/>
  <c r="G34" i="83"/>
  <c r="G37" i="83"/>
  <c r="G40" i="83"/>
  <c r="G49" i="83"/>
  <c r="G52" i="83"/>
  <c r="AA57" i="83"/>
  <c r="AE57" i="83" s="1"/>
  <c r="L59" i="83"/>
  <c r="Y63" i="83"/>
  <c r="AE63" i="83" s="1"/>
  <c r="AF63" i="82"/>
  <c r="H61" i="82"/>
  <c r="U19" i="82"/>
  <c r="E59" i="82"/>
  <c r="K59" i="82"/>
  <c r="Z59" i="82"/>
  <c r="AF59" i="82" s="1"/>
  <c r="AE59" i="82" s="1"/>
  <c r="I57" i="82"/>
  <c r="J57" i="82"/>
  <c r="AC57" i="82"/>
  <c r="AE57" i="82" s="1"/>
  <c r="A59" i="82"/>
  <c r="G55" i="82" s="1"/>
  <c r="J59" i="82"/>
  <c r="W59" i="82"/>
  <c r="AC59" i="82"/>
  <c r="A61" i="82"/>
  <c r="I55" i="82" s="1"/>
  <c r="W61" i="82"/>
  <c r="AC61" i="82"/>
  <c r="W63" i="82"/>
  <c r="AA63" i="82"/>
  <c r="U22" i="82"/>
  <c r="U25" i="82"/>
  <c r="U28" i="82"/>
  <c r="U31" i="82"/>
  <c r="U34" i="82"/>
  <c r="U37" i="82"/>
  <c r="U40" i="82"/>
  <c r="U46" i="82"/>
  <c r="U49" i="82"/>
  <c r="U52" i="82"/>
  <c r="G57" i="82"/>
  <c r="K57" i="82"/>
  <c r="K61" i="82"/>
  <c r="O61" i="82" s="1"/>
  <c r="N61" i="82" s="1"/>
  <c r="X61" i="82"/>
  <c r="AF61" i="82" s="1"/>
  <c r="AE61" i="82" s="1"/>
  <c r="E63" i="82"/>
  <c r="I63" i="82"/>
  <c r="G19" i="82"/>
  <c r="G25" i="82"/>
  <c r="G28" i="82"/>
  <c r="G31" i="82"/>
  <c r="G34" i="82"/>
  <c r="G37" i="82"/>
  <c r="G40" i="82"/>
  <c r="G49" i="82"/>
  <c r="G52" i="82"/>
  <c r="AA57" i="82"/>
  <c r="L59" i="82"/>
  <c r="Y63" i="82"/>
  <c r="A63" i="81"/>
  <c r="K55" i="81" s="1"/>
  <c r="AE57" i="81"/>
  <c r="J57" i="81"/>
  <c r="AC57" i="81"/>
  <c r="J59" i="81"/>
  <c r="W59" i="81"/>
  <c r="AC59" i="81"/>
  <c r="H61" i="81"/>
  <c r="W61" i="81"/>
  <c r="AC61" i="81"/>
  <c r="H63" i="81"/>
  <c r="W63" i="81"/>
  <c r="U19" i="81"/>
  <c r="U22" i="81"/>
  <c r="U25" i="81"/>
  <c r="U28" i="81"/>
  <c r="U31" i="81"/>
  <c r="U34" i="81"/>
  <c r="U37" i="81"/>
  <c r="U40" i="81"/>
  <c r="U46" i="81"/>
  <c r="U49" i="81"/>
  <c r="U52" i="81"/>
  <c r="G57" i="81"/>
  <c r="K57" i="81"/>
  <c r="E59" i="81"/>
  <c r="O59" i="81" s="1"/>
  <c r="Z59" i="81"/>
  <c r="AF59" i="81" s="1"/>
  <c r="AE59" i="81" s="1"/>
  <c r="E63" i="81"/>
  <c r="I63" i="81"/>
  <c r="A59" i="81"/>
  <c r="G55" i="81" s="1"/>
  <c r="A61" i="81"/>
  <c r="I55" i="81" s="1"/>
  <c r="AA63" i="81"/>
  <c r="K61" i="81"/>
  <c r="O61" i="81" s="1"/>
  <c r="N61" i="81" s="1"/>
  <c r="X61" i="81"/>
  <c r="AF61" i="81" s="1"/>
  <c r="AE61" i="81" s="1"/>
  <c r="G19" i="81"/>
  <c r="G25" i="81"/>
  <c r="G28" i="81"/>
  <c r="G31" i="81"/>
  <c r="G34" i="81"/>
  <c r="G37" i="81"/>
  <c r="G40" i="81"/>
  <c r="G49" i="81"/>
  <c r="G52" i="81"/>
  <c r="AA57" i="81"/>
  <c r="L59" i="81"/>
  <c r="F61" i="81"/>
  <c r="Y63" i="81"/>
  <c r="AE63" i="81" s="1"/>
  <c r="A63" i="80"/>
  <c r="K55" i="80" s="1"/>
  <c r="AE57" i="80"/>
  <c r="I57" i="80"/>
  <c r="E59" i="80"/>
  <c r="O59" i="80" s="1"/>
  <c r="K59" i="80"/>
  <c r="Z59" i="80"/>
  <c r="AF59" i="80" s="1"/>
  <c r="AE59" i="80" s="1"/>
  <c r="E61" i="80"/>
  <c r="K61" i="80"/>
  <c r="X61" i="80"/>
  <c r="AF61" i="80" s="1"/>
  <c r="AE61" i="80" s="1"/>
  <c r="E63" i="80"/>
  <c r="O63" i="80" s="1"/>
  <c r="N63" i="80" s="1"/>
  <c r="I63" i="80"/>
  <c r="X63" i="80"/>
  <c r="AF63" i="80" s="1"/>
  <c r="AE63" i="80" s="1"/>
  <c r="AC57" i="80"/>
  <c r="A59" i="80"/>
  <c r="G55" i="80" s="1"/>
  <c r="J59" i="80"/>
  <c r="W59" i="80"/>
  <c r="A61" i="80"/>
  <c r="I55" i="80" s="1"/>
  <c r="H61" i="80"/>
  <c r="W61" i="80"/>
  <c r="AC61" i="80"/>
  <c r="W63" i="80"/>
  <c r="AA63" i="80"/>
  <c r="U19" i="80"/>
  <c r="U22" i="80"/>
  <c r="U25" i="80"/>
  <c r="U28" i="80"/>
  <c r="U31" i="80"/>
  <c r="U34" i="80"/>
  <c r="U37" i="80"/>
  <c r="U40" i="80"/>
  <c r="U46" i="80"/>
  <c r="U49" i="80"/>
  <c r="U52" i="80"/>
  <c r="G57" i="80"/>
  <c r="O57" i="80" s="1"/>
  <c r="N57" i="80" s="1"/>
  <c r="K57" i="80"/>
  <c r="G19" i="80"/>
  <c r="G25" i="80"/>
  <c r="G28" i="80"/>
  <c r="G31" i="80"/>
  <c r="G34" i="80"/>
  <c r="G37" i="80"/>
  <c r="G40" i="80"/>
  <c r="G49" i="80"/>
  <c r="G52" i="80"/>
  <c r="AA57" i="80"/>
  <c r="L59" i="80"/>
  <c r="Y63" i="80"/>
  <c r="A63" i="79"/>
  <c r="K55" i="79" s="1"/>
  <c r="G43" i="79"/>
  <c r="AF63" i="79"/>
  <c r="E59" i="79"/>
  <c r="K59" i="79"/>
  <c r="Z59" i="79"/>
  <c r="AF59" i="79" s="1"/>
  <c r="AE59" i="79" s="1"/>
  <c r="I57" i="79"/>
  <c r="J57" i="79"/>
  <c r="AC57" i="79"/>
  <c r="A59" i="79"/>
  <c r="G55" i="79" s="1"/>
  <c r="J59" i="79"/>
  <c r="W59" i="79"/>
  <c r="AC59" i="79"/>
  <c r="A61" i="79"/>
  <c r="I55" i="79" s="1"/>
  <c r="H61" i="79"/>
  <c r="W61" i="79"/>
  <c r="AC61" i="79"/>
  <c r="W63" i="79"/>
  <c r="AA63" i="79"/>
  <c r="U19" i="79"/>
  <c r="U22" i="79"/>
  <c r="U25" i="79"/>
  <c r="U28" i="79"/>
  <c r="U31" i="79"/>
  <c r="U34" i="79"/>
  <c r="U37" i="79"/>
  <c r="U40" i="79"/>
  <c r="U46" i="79"/>
  <c r="U49" i="79"/>
  <c r="U52" i="79"/>
  <c r="G57" i="79"/>
  <c r="K57" i="79"/>
  <c r="K61" i="79"/>
  <c r="O61" i="79" s="1"/>
  <c r="N61" i="79" s="1"/>
  <c r="X61" i="79"/>
  <c r="AF61" i="79" s="1"/>
  <c r="AE61" i="79" s="1"/>
  <c r="E63" i="79"/>
  <c r="I63" i="79"/>
  <c r="G19" i="79"/>
  <c r="G25" i="79"/>
  <c r="G28" i="79"/>
  <c r="G31" i="79"/>
  <c r="G34" i="79"/>
  <c r="G37" i="79"/>
  <c r="G40" i="79"/>
  <c r="G49" i="79"/>
  <c r="G52" i="79"/>
  <c r="AA57" i="79"/>
  <c r="AE57" i="79" s="1"/>
  <c r="L59" i="79"/>
  <c r="Y63" i="79"/>
  <c r="AC59" i="78"/>
  <c r="J59" i="78"/>
  <c r="V61" i="78"/>
  <c r="E63" i="78"/>
  <c r="O63" i="78" s="1"/>
  <c r="N63" i="78" s="1"/>
  <c r="AC57" i="78"/>
  <c r="X61" i="78"/>
  <c r="G63" i="78"/>
  <c r="W63" i="78"/>
  <c r="X57" i="78"/>
  <c r="H63" i="78"/>
  <c r="I57" i="78"/>
  <c r="AA63" i="78"/>
  <c r="AB59" i="78"/>
  <c r="W61" i="78"/>
  <c r="E59" i="78"/>
  <c r="O59" i="78" s="1"/>
  <c r="N59" i="78" s="1"/>
  <c r="R59" i="78"/>
  <c r="X55" i="78" s="1"/>
  <c r="G40" i="78"/>
  <c r="U31" i="78"/>
  <c r="G22" i="78"/>
  <c r="U46" i="78"/>
  <c r="G34" i="78"/>
  <c r="AF63" i="78"/>
  <c r="AE63" i="78" s="1"/>
  <c r="AF57" i="78"/>
  <c r="AE57" i="78" s="1"/>
  <c r="AF61" i="78"/>
  <c r="U22" i="78"/>
  <c r="U28" i="78"/>
  <c r="U34" i="78"/>
  <c r="U40" i="78"/>
  <c r="U43" i="78"/>
  <c r="U49" i="78"/>
  <c r="G25" i="78"/>
  <c r="G31" i="78"/>
  <c r="G43" i="78"/>
  <c r="G19" i="78"/>
  <c r="G37" i="78"/>
  <c r="G49" i="78"/>
  <c r="G57" i="78"/>
  <c r="K57" i="78"/>
  <c r="Z59" i="78"/>
  <c r="AF59" i="78" s="1"/>
  <c r="AE59" i="78" s="1"/>
  <c r="K61" i="78"/>
  <c r="O61" i="78" s="1"/>
  <c r="N61" i="78" s="1"/>
  <c r="A1" i="45"/>
  <c r="O63" i="85" l="1"/>
  <c r="N63" i="85" s="1"/>
  <c r="O57" i="85"/>
  <c r="N57" i="85" s="1"/>
  <c r="AE63" i="85"/>
  <c r="O63" i="84"/>
  <c r="N63" i="84" s="1"/>
  <c r="N59" i="84"/>
  <c r="N59" i="83"/>
  <c r="O57" i="82"/>
  <c r="N57" i="82" s="1"/>
  <c r="O59" i="82"/>
  <c r="N59" i="82" s="1"/>
  <c r="O63" i="82"/>
  <c r="N63" i="82" s="1"/>
  <c r="AE63" i="82"/>
  <c r="O63" i="81"/>
  <c r="N63" i="81" s="1"/>
  <c r="O57" i="81"/>
  <c r="N57" i="81" s="1"/>
  <c r="N59" i="81"/>
  <c r="N59" i="80"/>
  <c r="O61" i="80"/>
  <c r="N61" i="80" s="1"/>
  <c r="O59" i="79"/>
  <c r="N59" i="79" s="1"/>
  <c r="O63" i="79"/>
  <c r="N63" i="79" s="1"/>
  <c r="O57" i="79"/>
  <c r="N57" i="79" s="1"/>
  <c r="AE63" i="79"/>
  <c r="AE61" i="78"/>
  <c r="O57" i="78"/>
  <c r="N57" i="78" s="1"/>
  <c r="Q45" i="57"/>
  <c r="K45" i="57"/>
  <c r="Q41" i="57"/>
  <c r="K41" i="57"/>
  <c r="Q38" i="57"/>
  <c r="K38" i="57"/>
  <c r="R35" i="57"/>
  <c r="Q35" i="57"/>
  <c r="K35" i="57"/>
  <c r="E35" i="57"/>
  <c r="R32" i="57"/>
  <c r="Q32" i="57"/>
  <c r="K32" i="57"/>
  <c r="E32" i="57"/>
  <c r="R29" i="57"/>
  <c r="Q29" i="57"/>
  <c r="K29" i="57"/>
  <c r="E29" i="57"/>
  <c r="R26" i="57"/>
  <c r="Q26" i="57"/>
  <c r="K26" i="57"/>
  <c r="E26" i="57"/>
  <c r="Q45" i="56"/>
  <c r="K45" i="56"/>
  <c r="Q41" i="56"/>
  <c r="K41" i="56"/>
  <c r="Q38" i="56"/>
  <c r="K38" i="56"/>
  <c r="R35" i="56"/>
  <c r="Q35" i="56"/>
  <c r="K35" i="56"/>
  <c r="E35" i="56"/>
  <c r="R32" i="56"/>
  <c r="Q32" i="56"/>
  <c r="K32" i="56"/>
  <c r="E32" i="56"/>
  <c r="R29" i="56"/>
  <c r="Q29" i="56"/>
  <c r="K29" i="56"/>
  <c r="E29" i="56"/>
  <c r="R26" i="56"/>
  <c r="Q26" i="56"/>
  <c r="K26" i="56"/>
  <c r="E26" i="56"/>
  <c r="S1" i="57" l="1"/>
  <c r="S1" i="56"/>
  <c r="S1" i="49"/>
  <c r="S1" i="45"/>
  <c r="G4" i="57"/>
  <c r="G4" i="56"/>
  <c r="G4" i="49"/>
  <c r="G4" i="45"/>
  <c r="Q45" i="49" l="1"/>
  <c r="K45" i="49"/>
  <c r="Q41" i="49"/>
  <c r="K41" i="49"/>
  <c r="Q38" i="49"/>
  <c r="K38" i="49"/>
  <c r="A1" i="49" l="1"/>
  <c r="A1" i="56"/>
  <c r="E26" i="49"/>
  <c r="K26" i="49"/>
  <c r="Q26" i="49"/>
  <c r="R26" i="49"/>
  <c r="E29" i="49"/>
  <c r="K29" i="49"/>
  <c r="Q29" i="49"/>
  <c r="R29" i="49"/>
  <c r="E32" i="49"/>
  <c r="K32" i="49"/>
  <c r="Q32" i="49"/>
  <c r="R32" i="49"/>
  <c r="E35" i="49"/>
  <c r="K35" i="49"/>
  <c r="Q35" i="49"/>
  <c r="R35" i="49"/>
  <c r="K45" i="45"/>
  <c r="A1" i="57" l="1"/>
  <c r="K26" i="45"/>
  <c r="E26" i="45"/>
  <c r="Q41" i="45" l="1"/>
  <c r="K41" i="45"/>
  <c r="Q38" i="45"/>
  <c r="K38" i="45"/>
  <c r="Q26" i="45"/>
  <c r="R26" i="45"/>
  <c r="E29" i="45"/>
  <c r="K29" i="45"/>
  <c r="Q29" i="45"/>
  <c r="R29" i="45"/>
  <c r="E32" i="45"/>
  <c r="K32" i="45"/>
  <c r="Q32" i="45"/>
  <c r="R32" i="45"/>
  <c r="E35" i="45"/>
  <c r="K35" i="45"/>
  <c r="Q35" i="45"/>
  <c r="R35" i="45"/>
  <c r="Q45" i="45"/>
</calcChain>
</file>

<file path=xl/sharedStrings.xml><?xml version="1.0" encoding="utf-8"?>
<sst xmlns="http://schemas.openxmlformats.org/spreadsheetml/2006/main" count="1075" uniqueCount="209">
  <si>
    <t>B1</t>
    <phoneticPr fontId="2"/>
  </si>
  <si>
    <t>C1</t>
    <phoneticPr fontId="2"/>
  </si>
  <si>
    <t>D1</t>
    <phoneticPr fontId="2"/>
  </si>
  <si>
    <t>F1</t>
    <phoneticPr fontId="2"/>
  </si>
  <si>
    <t>A2</t>
    <phoneticPr fontId="2"/>
  </si>
  <si>
    <t>B2</t>
    <phoneticPr fontId="2"/>
  </si>
  <si>
    <t>C2</t>
    <phoneticPr fontId="2"/>
  </si>
  <si>
    <t>D2</t>
    <phoneticPr fontId="2"/>
  </si>
  <si>
    <t>E2</t>
    <phoneticPr fontId="2"/>
  </si>
  <si>
    <t>F2</t>
    <phoneticPr fontId="2"/>
  </si>
  <si>
    <t>G2</t>
    <phoneticPr fontId="2"/>
  </si>
  <si>
    <t>H2</t>
    <phoneticPr fontId="2"/>
  </si>
  <si>
    <t>第１会場</t>
    <rPh sb="0" eb="1">
      <t>ダイ</t>
    </rPh>
    <rPh sb="2" eb="4">
      <t>カイジョウ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</si>
  <si>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</si>
  <si>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</si>
  <si>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</si>
  <si>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</si>
  <si>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</si>
  <si>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</si>
  <si>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</si>
  <si>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勝点</t>
    <rPh sb="0" eb="1">
      <t>カ</t>
    </rPh>
    <rPh sb="1" eb="2">
      <t>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</si>
  <si>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</si>
  <si>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</si>
  <si>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</si>
  <si>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</si>
  <si>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</si>
  <si>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</si>
  <si>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</si>
  <si>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①</t>
    <phoneticPr fontId="2"/>
  </si>
  <si>
    <t>（</t>
    <phoneticPr fontId="2"/>
  </si>
  <si>
    <t>）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</si>
  <si>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</si>
  <si>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</si>
  <si>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</si>
  <si>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</si>
  <si>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</si>
  <si>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</si>
  <si>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E1</t>
    <phoneticPr fontId="2"/>
  </si>
  <si>
    <t>G1</t>
    <phoneticPr fontId="2"/>
  </si>
  <si>
    <t>H1</t>
    <phoneticPr fontId="2"/>
  </si>
  <si>
    <t>－</t>
  </si>
  <si>
    <t>＜決　勝＞</t>
    <rPh sb="1" eb="2">
      <t>ケツ</t>
    </rPh>
    <rPh sb="3" eb="4">
      <t>カチ</t>
    </rPh>
    <phoneticPr fontId="2"/>
  </si>
  <si>
    <t>⑦</t>
    <phoneticPr fontId="2"/>
  </si>
  <si>
    <t>第２会場</t>
    <rPh sb="0" eb="1">
      <t>ダイ</t>
    </rPh>
    <rPh sb="2" eb="4">
      <t>カイジョウ</t>
    </rPh>
    <phoneticPr fontId="2"/>
  </si>
  <si>
    <t>第３会場</t>
    <rPh sb="0" eb="1">
      <t>ダイ</t>
    </rPh>
    <rPh sb="2" eb="4">
      <t>カイジョウ</t>
    </rPh>
    <phoneticPr fontId="2"/>
  </si>
  <si>
    <t>第４会場</t>
    <rPh sb="0" eb="1">
      <t>ダイ</t>
    </rPh>
    <rPh sb="2" eb="4">
      <t>カイジョウ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</si>
  <si>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</si>
  <si>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</si>
  <si>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</si>
  <si>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</si>
  <si>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⑥</t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</si>
  <si>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</si>
  <si>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</si>
  <si>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第3位</t>
    <rPh sb="0" eb="1">
      <t>ダイ</t>
    </rPh>
    <rPh sb="2" eb="3">
      <t>イ</t>
    </rPh>
    <phoneticPr fontId="2"/>
  </si>
  <si>
    <t xml:space="preserve"> 9:30</t>
    <phoneticPr fontId="2"/>
  </si>
  <si>
    <t>( 5, 6, 7, 8 )</t>
    <phoneticPr fontId="2"/>
  </si>
  <si>
    <t>( 8, 5, 6, 7 )</t>
    <phoneticPr fontId="2"/>
  </si>
  <si>
    <t>( 1, 2, 3, 4 )</t>
    <phoneticPr fontId="2"/>
  </si>
  <si>
    <t>( 4, 1, 2, 3 )</t>
    <phoneticPr fontId="2"/>
  </si>
  <si>
    <t>( 7, 8, 5, 6 )</t>
    <phoneticPr fontId="2"/>
  </si>
  <si>
    <t>( 3, 4, 1, 2 )</t>
    <phoneticPr fontId="2"/>
  </si>
  <si>
    <t>(⑤,⑥,④,③)</t>
    <phoneticPr fontId="2"/>
  </si>
  <si>
    <t>負チームが担当</t>
    <rPh sb="0" eb="1">
      <t>マ</t>
    </rPh>
    <rPh sb="5" eb="7">
      <t>タントウ</t>
    </rPh>
    <phoneticPr fontId="2"/>
  </si>
  <si>
    <t>A1</t>
    <phoneticPr fontId="2"/>
  </si>
  <si>
    <t>ー</t>
    <phoneticPr fontId="2"/>
  </si>
  <si>
    <t>Ａ１・１位</t>
    <rPh sb="4" eb="5">
      <t>イ</t>
    </rPh>
    <phoneticPr fontId="2"/>
  </si>
  <si>
    <t>B1・１位</t>
    <rPh sb="4" eb="5">
      <t>イ</t>
    </rPh>
    <phoneticPr fontId="2"/>
  </si>
  <si>
    <t>C1・１位</t>
    <rPh sb="4" eb="5">
      <t>イ</t>
    </rPh>
    <phoneticPr fontId="2"/>
  </si>
  <si>
    <t>D1・１位</t>
    <rPh sb="4" eb="5">
      <t>イ</t>
    </rPh>
    <phoneticPr fontId="2"/>
  </si>
  <si>
    <t>E１・１位</t>
    <rPh sb="4" eb="5">
      <t>イ</t>
    </rPh>
    <phoneticPr fontId="2"/>
  </si>
  <si>
    <t>F1・１位</t>
    <rPh sb="4" eb="5">
      <t>イ</t>
    </rPh>
    <phoneticPr fontId="2"/>
  </si>
  <si>
    <t>G1・１位</t>
    <rPh sb="4" eb="5">
      <t>イ</t>
    </rPh>
    <phoneticPr fontId="2"/>
  </si>
  <si>
    <t>H1・１位</t>
    <rPh sb="4" eb="5">
      <t>イ</t>
    </rPh>
    <phoneticPr fontId="2"/>
  </si>
  <si>
    <t>A2・2位</t>
    <rPh sb="4" eb="5">
      <t>イ</t>
    </rPh>
    <phoneticPr fontId="2"/>
  </si>
  <si>
    <t>B2・2位</t>
    <rPh sb="4" eb="5">
      <t>イ</t>
    </rPh>
    <phoneticPr fontId="2"/>
  </si>
  <si>
    <t>C2・2位</t>
    <rPh sb="4" eb="5">
      <t>イ</t>
    </rPh>
    <phoneticPr fontId="2"/>
  </si>
  <si>
    <t>D2・2位</t>
    <rPh sb="4" eb="5">
      <t>イ</t>
    </rPh>
    <phoneticPr fontId="2"/>
  </si>
  <si>
    <t>E2・2位</t>
    <rPh sb="4" eb="5">
      <t>イ</t>
    </rPh>
    <phoneticPr fontId="2"/>
  </si>
  <si>
    <t>F2・2位</t>
    <rPh sb="4" eb="5">
      <t>イ</t>
    </rPh>
    <phoneticPr fontId="2"/>
  </si>
  <si>
    <t>G2・2位</t>
    <rPh sb="4" eb="5">
      <t>イ</t>
    </rPh>
    <phoneticPr fontId="2"/>
  </si>
  <si>
    <t>H2・2位</t>
    <rPh sb="4" eb="5">
      <t>イ</t>
    </rPh>
    <phoneticPr fontId="2"/>
  </si>
  <si>
    <t>①勝</t>
    <rPh sb="1" eb="2">
      <t>カ</t>
    </rPh>
    <phoneticPr fontId="2"/>
  </si>
  <si>
    <t>②勝</t>
    <rPh sb="1" eb="2">
      <t>カ</t>
    </rPh>
    <phoneticPr fontId="2"/>
  </si>
  <si>
    <t>③勝</t>
    <rPh sb="1" eb="2">
      <t>カ</t>
    </rPh>
    <phoneticPr fontId="2"/>
  </si>
  <si>
    <t>④勝</t>
    <rPh sb="1" eb="2">
      <t>カ</t>
    </rPh>
    <phoneticPr fontId="2"/>
  </si>
  <si>
    <t>⑤勝</t>
    <rPh sb="1" eb="2">
      <t>カ</t>
    </rPh>
    <phoneticPr fontId="2"/>
  </si>
  <si>
    <t>⑥勝</t>
    <rPh sb="1" eb="2">
      <t>カ</t>
    </rPh>
    <phoneticPr fontId="2"/>
  </si>
  <si>
    <t>＜ヤシオツツジ・トーナメント＞</t>
    <phoneticPr fontId="2"/>
  </si>
  <si>
    <t>＜ニホンカモシカ・トーナメント＞</t>
    <phoneticPr fontId="2"/>
  </si>
  <si>
    <t>＜オオルリ・トーナメント＞</t>
    <phoneticPr fontId="2"/>
  </si>
  <si>
    <t>＜トチノキ・トーナメント＞</t>
    <phoneticPr fontId="2"/>
  </si>
  <si>
    <t>第２会場</t>
    <rPh sb="0" eb="1">
      <t>ダイ</t>
    </rPh>
    <rPh sb="2" eb="3">
      <t>カイ</t>
    </rPh>
    <rPh sb="3" eb="4">
      <t>ジョウ</t>
    </rPh>
    <phoneticPr fontId="2"/>
  </si>
  <si>
    <t>第３会場</t>
    <rPh sb="0" eb="1">
      <t>ダイ</t>
    </rPh>
    <rPh sb="2" eb="3">
      <t>カイ</t>
    </rPh>
    <rPh sb="3" eb="4">
      <t>ジョウ</t>
    </rPh>
    <phoneticPr fontId="2"/>
  </si>
  <si>
    <t>■第１日　１１月３０日(土)　リーグ戦</t>
    <rPh sb="1" eb="2">
      <t>ダイ</t>
    </rPh>
    <rPh sb="3" eb="4">
      <t>ニチ</t>
    </rPh>
    <rPh sb="12" eb="13">
      <t>ツチ</t>
    </rPh>
    <rPh sb="18" eb="19">
      <t>セン</t>
    </rPh>
    <phoneticPr fontId="2"/>
  </si>
  <si>
    <t>■第２日　１２月１日（日）　ブロック別トーナメント</t>
    <rPh sb="1" eb="2">
      <t>ダイ</t>
    </rPh>
    <rPh sb="3" eb="4">
      <t>ニチ</t>
    </rPh>
    <rPh sb="7" eb="8">
      <t>ガツ</t>
    </rPh>
    <rPh sb="9" eb="10">
      <t>ニチ</t>
    </rPh>
    <rPh sb="11" eb="12">
      <t>ニチ</t>
    </rPh>
    <rPh sb="18" eb="19">
      <t>ベツ</t>
    </rPh>
    <phoneticPr fontId="2"/>
  </si>
  <si>
    <t>第１会場</t>
    <rPh sb="0" eb="1">
      <t>ダイ</t>
    </rPh>
    <rPh sb="2" eb="3">
      <t>カイ</t>
    </rPh>
    <rPh sb="3" eb="4">
      <t>ジョウ</t>
    </rPh>
    <phoneticPr fontId="2"/>
  </si>
  <si>
    <t>第４８回栃木県少年サッカー選手権大会ジュニアの部　組み合わせ表</t>
    <rPh sb="0" eb="1">
      <t>ダイ</t>
    </rPh>
    <rPh sb="3" eb="4">
      <t>カイ</t>
    </rPh>
    <rPh sb="4" eb="7">
      <t>トチギケン</t>
    </rPh>
    <rPh sb="7" eb="9">
      <t>ショウネン</t>
    </rPh>
    <rPh sb="13" eb="16">
      <t>センシュケン</t>
    </rPh>
    <rPh sb="16" eb="18">
      <t>タイカイ</t>
    </rPh>
    <rPh sb="23" eb="24">
      <t>ブ</t>
    </rPh>
    <rPh sb="25" eb="26">
      <t>ク</t>
    </rPh>
    <rPh sb="27" eb="28">
      <t>ア</t>
    </rPh>
    <rPh sb="30" eb="31">
      <t>ヒョウ</t>
    </rPh>
    <phoneticPr fontId="2"/>
  </si>
  <si>
    <t>Ａ１・２位</t>
    <phoneticPr fontId="2"/>
  </si>
  <si>
    <t>A2・1位</t>
    <phoneticPr fontId="2"/>
  </si>
  <si>
    <t>B1・２位</t>
    <phoneticPr fontId="2"/>
  </si>
  <si>
    <t>B2・1位</t>
    <phoneticPr fontId="2"/>
  </si>
  <si>
    <t>C1・２位</t>
    <phoneticPr fontId="2"/>
  </si>
  <si>
    <t>C2・1位</t>
    <phoneticPr fontId="2"/>
  </si>
  <si>
    <t>D1・２位</t>
    <phoneticPr fontId="2"/>
  </si>
  <si>
    <t>D2・1位</t>
    <phoneticPr fontId="2"/>
  </si>
  <si>
    <t>E１・２位</t>
    <phoneticPr fontId="2"/>
  </si>
  <si>
    <t>E2・1位</t>
    <phoneticPr fontId="2"/>
  </si>
  <si>
    <t>F1・２位</t>
    <phoneticPr fontId="2"/>
  </si>
  <si>
    <t>F2・1位</t>
    <phoneticPr fontId="2"/>
  </si>
  <si>
    <t>G1・２位</t>
    <phoneticPr fontId="2"/>
  </si>
  <si>
    <t>G2・1位</t>
    <phoneticPr fontId="2"/>
  </si>
  <si>
    <t>H1・２位</t>
    <phoneticPr fontId="2"/>
  </si>
  <si>
    <t>H2・1位</t>
    <phoneticPr fontId="2"/>
  </si>
  <si>
    <t>A1</t>
    <phoneticPr fontId="2"/>
  </si>
  <si>
    <t>B1</t>
    <phoneticPr fontId="2"/>
  </si>
  <si>
    <t>C1</t>
    <phoneticPr fontId="2"/>
  </si>
  <si>
    <t>D1</t>
    <phoneticPr fontId="2"/>
  </si>
  <si>
    <t>E1</t>
    <phoneticPr fontId="2"/>
  </si>
  <si>
    <t>F1</t>
    <phoneticPr fontId="2"/>
  </si>
  <si>
    <t>G1</t>
    <phoneticPr fontId="2"/>
  </si>
  <si>
    <t>H1</t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</si>
  <si>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</si>
  <si>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</si>
  <si>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総得点</t>
    <rPh sb="0" eb="3">
      <t>ソウトクテン</t>
    </rPh>
    <phoneticPr fontId="2"/>
  </si>
  <si>
    <t>主</t>
    <rPh sb="0" eb="1">
      <t>シュ</t>
    </rPh>
    <phoneticPr fontId="2"/>
  </si>
  <si>
    <t>監督打ち合わせ　　８：５０</t>
    <rPh sb="0" eb="2">
      <t>カントク</t>
    </rPh>
    <rPh sb="2" eb="3">
      <t>ウ</t>
    </rPh>
    <rPh sb="4" eb="5">
      <t>ア</t>
    </rPh>
    <phoneticPr fontId="2"/>
  </si>
  <si>
    <t>副</t>
    <rPh sb="0" eb="1">
      <t>フク</t>
    </rPh>
    <phoneticPr fontId="2"/>
  </si>
  <si>
    <t>４ｔｈ</t>
  </si>
  <si>
    <t>４ｔｈ</t>
    <phoneticPr fontId="2"/>
  </si>
  <si>
    <t>第６会場</t>
    <rPh sb="0" eb="1">
      <t>ダイ</t>
    </rPh>
    <rPh sb="2" eb="3">
      <t>カイ</t>
    </rPh>
    <rPh sb="3" eb="4">
      <t>ジョウ</t>
    </rPh>
    <phoneticPr fontId="2"/>
  </si>
  <si>
    <t>第８会場</t>
    <rPh sb="0" eb="1">
      <t>ダイ</t>
    </rPh>
    <rPh sb="2" eb="3">
      <t>カイ</t>
    </rPh>
    <rPh sb="3" eb="4">
      <t>ジョウ</t>
    </rPh>
    <phoneticPr fontId="2"/>
  </si>
  <si>
    <t>第７会場</t>
    <rPh sb="0" eb="1">
      <t>ダイ</t>
    </rPh>
    <rPh sb="2" eb="3">
      <t>カイ</t>
    </rPh>
    <rPh sb="3" eb="4">
      <t>ジョウ</t>
    </rPh>
    <phoneticPr fontId="2"/>
  </si>
  <si>
    <t>第５会場</t>
    <rPh sb="0" eb="1">
      <t>ダイ</t>
    </rPh>
    <rPh sb="2" eb="3">
      <t>カイ</t>
    </rPh>
    <rPh sb="3" eb="4">
      <t>ジョウ</t>
    </rPh>
    <phoneticPr fontId="2"/>
  </si>
  <si>
    <t>丸山公園サッカー場A</t>
    <rPh sb="0" eb="2">
      <t>マルヤマ</t>
    </rPh>
    <rPh sb="2" eb="4">
      <t>コウエン</t>
    </rPh>
    <rPh sb="8" eb="9">
      <t>ジョウ</t>
    </rPh>
    <phoneticPr fontId="2"/>
  </si>
  <si>
    <t>丸山公園サッカー場B</t>
    <rPh sb="0" eb="2">
      <t>マルヤマ</t>
    </rPh>
    <rPh sb="2" eb="4">
      <t>コウエン</t>
    </rPh>
    <rPh sb="8" eb="9">
      <t>ジョウ</t>
    </rPh>
    <phoneticPr fontId="2"/>
  </si>
  <si>
    <t>青木サッカー場CA</t>
    <rPh sb="0" eb="2">
      <t>アオキ</t>
    </rPh>
    <rPh sb="6" eb="7">
      <t>ジョウ</t>
    </rPh>
    <phoneticPr fontId="2"/>
  </si>
  <si>
    <t>青木サッカー場CB</t>
    <rPh sb="0" eb="2">
      <t>アオキ</t>
    </rPh>
    <rPh sb="6" eb="7">
      <t>ジョウ</t>
    </rPh>
    <phoneticPr fontId="2"/>
  </si>
  <si>
    <t>丸山公園サッカー場A</t>
    <rPh sb="0" eb="10">
      <t>マエ</t>
    </rPh>
    <phoneticPr fontId="2"/>
  </si>
  <si>
    <t>上河内ジュニアサッカークラブ</t>
    <rPh sb="0" eb="14">
      <t>3100</t>
    </rPh>
    <phoneticPr fontId="2"/>
  </si>
  <si>
    <t>大田原城山サッカークラブ</t>
    <rPh sb="0" eb="12">
      <t>1070</t>
    </rPh>
    <phoneticPr fontId="2"/>
  </si>
  <si>
    <t>ＦＣがむしゃら</t>
    <phoneticPr fontId="2"/>
  </si>
  <si>
    <t>北郷フットボールクラブ</t>
    <rPh sb="0" eb="11">
      <t>7060</t>
    </rPh>
    <phoneticPr fontId="2"/>
  </si>
  <si>
    <t>カテット白沢サッカースクール</t>
    <rPh sb="0" eb="14">
      <t>3120</t>
    </rPh>
    <phoneticPr fontId="2"/>
  </si>
  <si>
    <t>ＪＦＣファイターズ</t>
    <phoneticPr fontId="2"/>
  </si>
  <si>
    <t>ＦＣプリメーロ</t>
    <phoneticPr fontId="2"/>
  </si>
  <si>
    <t>ＮＩＫＫＯ ＳＰＯＲＴＳ ＣＬＵＢ セレソン</t>
    <phoneticPr fontId="2"/>
  </si>
  <si>
    <t>粟野運動公園A</t>
    <rPh sb="0" eb="7">
      <t>アエ</t>
    </rPh>
    <phoneticPr fontId="2"/>
  </si>
  <si>
    <t>ＦＣカンピオーネ</t>
    <phoneticPr fontId="2"/>
  </si>
  <si>
    <t>緑が丘ＹＦＣサッカー教室</t>
    <rPh sb="0" eb="12">
      <t>3150</t>
    </rPh>
    <phoneticPr fontId="2"/>
  </si>
  <si>
    <t>しおやＦＣヴィガウス</t>
    <phoneticPr fontId="2"/>
  </si>
  <si>
    <t>足利サッカークラブジュニア</t>
    <rPh sb="0" eb="13">
      <t>7010</t>
    </rPh>
    <phoneticPr fontId="2"/>
  </si>
  <si>
    <t>ＦＣ黒羽</t>
    <rPh sb="0" eb="4">
      <t>1080</t>
    </rPh>
    <phoneticPr fontId="2"/>
  </si>
  <si>
    <t>豊郷ＪＦＣ宇都宮</t>
    <rPh sb="0" eb="8">
      <t>3060</t>
    </rPh>
    <phoneticPr fontId="2"/>
  </si>
  <si>
    <t>赤羽スポーツ少年団</t>
    <rPh sb="0" eb="9">
      <t>5050</t>
    </rPh>
    <phoneticPr fontId="2"/>
  </si>
  <si>
    <t>鹿沼西ＦＣ</t>
    <rPh sb="0" eb="5">
      <t>4020</t>
    </rPh>
    <phoneticPr fontId="2"/>
  </si>
  <si>
    <t>丸山公園サッカー場B</t>
    <rPh sb="0" eb="10">
      <t>マビ</t>
    </rPh>
    <phoneticPr fontId="2"/>
  </si>
  <si>
    <t>ＦＣ西那須２１アストロ</t>
    <rPh sb="0" eb="11">
      <t>1060</t>
    </rPh>
    <phoneticPr fontId="2"/>
  </si>
  <si>
    <t>小山三小 ＦＣ</t>
    <rPh sb="0" eb="7">
      <t>6130</t>
    </rPh>
    <phoneticPr fontId="2"/>
  </si>
  <si>
    <t>国本ジュニアサッカークラブ</t>
    <rPh sb="0" eb="13">
      <t>3040</t>
    </rPh>
    <phoneticPr fontId="2"/>
  </si>
  <si>
    <t>ヴェルフェ矢板Ｕ－１０</t>
    <rPh sb="0" eb="9">
      <t>20</t>
    </rPh>
    <phoneticPr fontId="2"/>
  </si>
  <si>
    <t>祖母井クラブ</t>
    <rPh sb="0" eb="6">
      <t>5040</t>
    </rPh>
    <phoneticPr fontId="2"/>
  </si>
  <si>
    <t>ＦＥ．アトレチコ 佐野</t>
    <rPh sb="0" eb="11">
      <t>7040</t>
    </rPh>
    <phoneticPr fontId="2"/>
  </si>
  <si>
    <t>ブラッドレスサッカースクール</t>
    <phoneticPr fontId="2"/>
  </si>
  <si>
    <t>今市ＦＣプログレス</t>
    <rPh sb="0" eb="9">
      <t>4030</t>
    </rPh>
    <phoneticPr fontId="2"/>
  </si>
  <si>
    <t>粟野運動公園B</t>
    <rPh sb="0" eb="7">
      <t>アビ</t>
    </rPh>
    <phoneticPr fontId="2"/>
  </si>
  <si>
    <t>姿川第一ＦＣ</t>
    <rPh sb="0" eb="6">
      <t>3130</t>
    </rPh>
    <phoneticPr fontId="2"/>
  </si>
  <si>
    <t>東那須野サッカースポーツ少年団</t>
    <rPh sb="0" eb="15">
      <t>1050</t>
    </rPh>
    <phoneticPr fontId="2"/>
  </si>
  <si>
    <t>ＦＣ　ＶＡＬＯＮセカンド</t>
    <phoneticPr fontId="2"/>
  </si>
  <si>
    <t>坂西ジュニオール</t>
    <rPh sb="0" eb="8">
      <t>7070</t>
    </rPh>
    <phoneticPr fontId="2"/>
  </si>
  <si>
    <t>ｕｎｉｏｎｓｐｏｒｔｓｃｌｕｂ</t>
    <phoneticPr fontId="2"/>
  </si>
  <si>
    <t>ＦＣバジェルボ那須烏山</t>
    <rPh sb="0" eb="11">
      <t>2040</t>
    </rPh>
    <phoneticPr fontId="2"/>
  </si>
  <si>
    <t>ＳＡＫＵＲＡ ＦＯＯＴＢＡＬＬ ＣＬＵＢ Ｊｒ</t>
    <phoneticPr fontId="2"/>
  </si>
  <si>
    <t>ＫＳＣ鹿沼</t>
    <rPh sb="0" eb="5">
      <t>4050</t>
    </rPh>
    <phoneticPr fontId="2"/>
  </si>
  <si>
    <t>青木サッカー場CB</t>
    <rPh sb="0" eb="9">
      <t>アオビ</t>
    </rPh>
    <phoneticPr fontId="2"/>
  </si>
  <si>
    <t>栃木ユナイテッド</t>
    <rPh sb="0" eb="8">
      <t>6100</t>
    </rPh>
    <phoneticPr fontId="2"/>
  </si>
  <si>
    <t>ＪＦＣアミスタ市貝</t>
    <rPh sb="0" eb="9">
      <t>5020</t>
    </rPh>
    <phoneticPr fontId="2"/>
  </si>
  <si>
    <t>栃木サッカークラブ　Ｕ－１２</t>
    <rPh sb="0" eb="14">
      <t>3010</t>
    </rPh>
    <phoneticPr fontId="2"/>
  </si>
  <si>
    <t>ＦＣアリーバ</t>
    <phoneticPr fontId="2"/>
  </si>
  <si>
    <t>ＭＯＲＡＮＧＯ栃木フットボールクラブＵ１２</t>
    <rPh sb="0" eb="21">
      <t>6030</t>
    </rPh>
    <phoneticPr fontId="2"/>
  </si>
  <si>
    <t>ＮＩＫＫＯ ＳＰＯＲＴＳ ＣＬＵＢ セントラル</t>
    <phoneticPr fontId="2"/>
  </si>
  <si>
    <t>三島ＦＣ</t>
    <rPh sb="0" eb="4">
      <t>1020</t>
    </rPh>
    <phoneticPr fontId="2"/>
  </si>
  <si>
    <t>SAKURAグリーンフィールドA</t>
    <phoneticPr fontId="2"/>
  </si>
  <si>
    <t>今市ジュニオール</t>
    <rPh sb="0" eb="8">
      <t>4040</t>
    </rPh>
    <phoneticPr fontId="2"/>
  </si>
  <si>
    <t>Ｓ４　スペランツァ</t>
    <phoneticPr fontId="2"/>
  </si>
  <si>
    <t>野原グランディオスＦＣ</t>
    <rPh sb="0" eb="11">
      <t>1030</t>
    </rPh>
    <phoneticPr fontId="2"/>
  </si>
  <si>
    <t>ＨＦＣ．ＺＥＲＯ真岡</t>
    <rPh sb="0" eb="10">
      <t>5010</t>
    </rPh>
    <phoneticPr fontId="2"/>
  </si>
  <si>
    <t>三重・山前ＦＣ</t>
    <rPh sb="0" eb="7">
      <t>7080</t>
    </rPh>
    <phoneticPr fontId="2"/>
  </si>
  <si>
    <t>ともぞうサッカークラブＵ１０</t>
    <phoneticPr fontId="2"/>
  </si>
  <si>
    <t>野木ＳＳＳ</t>
    <rPh sb="0" eb="5">
      <t>6050</t>
    </rPh>
    <phoneticPr fontId="2"/>
  </si>
  <si>
    <t>さくらボン・ディ・ボーラ</t>
    <phoneticPr fontId="2"/>
  </si>
  <si>
    <t>青木サッカー場CA</t>
    <rPh sb="0" eb="9">
      <t>アオエ</t>
    </rPh>
    <phoneticPr fontId="2"/>
  </si>
  <si>
    <t>ＦＣ真岡２１ファンタジー</t>
    <rPh sb="0" eb="12">
      <t>5070</t>
    </rPh>
    <phoneticPr fontId="2"/>
  </si>
  <si>
    <t>大谷東フットボールクラブ</t>
    <rPh sb="0" eb="12">
      <t>6070</t>
    </rPh>
    <phoneticPr fontId="2"/>
  </si>
  <si>
    <t>シャルムグランツサッカークラブ</t>
    <phoneticPr fontId="2"/>
  </si>
  <si>
    <t>Ｋ－ＷＥＳＴ．ＦＣ２００１</t>
    <phoneticPr fontId="2"/>
  </si>
  <si>
    <t>ＦＣ　ＳＦｉＤＡ</t>
    <phoneticPr fontId="2"/>
  </si>
  <si>
    <t>壬生町ジュニアサッカークラブ</t>
    <rPh sb="0" eb="14">
      <t>6040</t>
    </rPh>
    <phoneticPr fontId="2"/>
  </si>
  <si>
    <t>富士見サッカースポーツ少年団</t>
    <rPh sb="0" eb="14">
      <t>3090</t>
    </rPh>
    <phoneticPr fontId="2"/>
  </si>
  <si>
    <t>ＡＳ栃木ｂｏｍｄｅｂｏｌａ</t>
    <rPh sb="0" eb="13">
      <t>1010</t>
    </rPh>
    <phoneticPr fontId="2"/>
  </si>
  <si>
    <t>SAKURAグリーンフィールドB</t>
    <phoneticPr fontId="2"/>
  </si>
  <si>
    <t>ＦＣ中村</t>
    <rPh sb="0" eb="4">
      <t>5030</t>
    </rPh>
    <phoneticPr fontId="2"/>
  </si>
  <si>
    <t>清原サッカースポーツ少年団</t>
    <rPh sb="0" eb="13">
      <t>3020</t>
    </rPh>
    <phoneticPr fontId="2"/>
  </si>
  <si>
    <t>ＫＯＨＡＲＵ　ＰＬＯＵＤ 栃木フットボールクラブ</t>
    <rPh sb="0" eb="24">
      <t>1040</t>
    </rPh>
    <phoneticPr fontId="2"/>
  </si>
  <si>
    <t>ＦＣ　ＶＡＬＯＮ</t>
    <phoneticPr fontId="2"/>
  </si>
  <si>
    <t>大谷北ＦＣフォルテ</t>
    <rPh sb="0" eb="9">
      <t>6080</t>
    </rPh>
    <phoneticPr fontId="2"/>
  </si>
  <si>
    <t>ＦＣグランディール宇都宮</t>
    <rPh sb="0" eb="12">
      <t>3050</t>
    </rPh>
    <phoneticPr fontId="2"/>
  </si>
  <si>
    <t>御厨フットボールクラブ</t>
    <rPh sb="0" eb="11">
      <t>7030</t>
    </rPh>
    <phoneticPr fontId="2"/>
  </si>
  <si>
    <t>フットボールクラブ氏家</t>
    <rPh sb="0" eb="11">
      <t>2060</t>
    </rPh>
    <phoneticPr fontId="2"/>
  </si>
  <si>
    <t>ＦＣ朱雀</t>
    <rPh sb="0" eb="4">
      <t>7020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</si>
</sst>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HGｺﾞｼｯｸE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6"/>
      <name val="HGｺﾞｼｯｸE"/>
      <family val="3"/>
      <charset val="128"/>
    </font>
    <font>
      <sz val="12"/>
      <name val="ＤＨＰ平成ゴシックW5"/>
      <family val="3"/>
      <charset val="128"/>
    </font>
    <font>
      <sz val="20"/>
      <name val="HGｺﾞｼｯｸE"/>
      <family val="3"/>
      <charset val="128"/>
    </font>
    <font>
      <sz val="18"/>
      <name val="ＤＨＰ平成ゴシックW5"/>
      <family val="3"/>
      <charset val="128"/>
    </font>
    <font>
      <b/>
      <sz val="18"/>
      <name val="ＤＨＰ平成ゴシックW5"/>
      <family val="3"/>
      <charset val="128"/>
    </font>
    <font>
      <b/>
      <sz val="20"/>
      <name val="ＤＨＰ平成ゴシックW5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7" fillId="0" borderId="0" xfId="0" applyFont="1" applyFill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distributed" textRotation="255"/>
    </xf>
    <xf numFmtId="0" fontId="7" fillId="0" borderId="0" xfId="0" applyFont="1" applyFill="1">
      <alignment vertical="center"/>
    </xf>
    <xf numFmtId="0" fontId="4" fillId="0" borderId="0" xfId="0" applyFont="1" applyFill="1" applyAlignment="1">
      <alignment horizontal="center" vertical="distributed" textRotation="255" shrinkToFit="1"/>
    </xf>
    <xf numFmtId="0" fontId="0" fillId="0" borderId="0" xfId="0" applyFill="1">
      <alignment vertical="center"/>
    </xf>
    <xf numFmtId="0" fontId="11" fillId="0" borderId="0" xfId="0" applyFont="1" applyFill="1" applyAlignment="1">
      <alignment horizontal="center" vertical="distributed" textRotation="255"/>
    </xf>
    <xf numFmtId="0" fontId="11" fillId="0" borderId="0" xfId="0" applyFont="1" applyFill="1" applyAlignment="1">
      <alignment vertical="distributed" textRotation="255"/>
    </xf>
    <xf numFmtId="0" fontId="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11" fillId="0" borderId="0" xfId="0" applyFont="1" applyFill="1">
      <alignment vertical="center"/>
    </xf>
    <xf numFmtId="0" fontId="6" fillId="0" borderId="11" xfId="0" applyFont="1" applyBorder="1">
      <alignment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justify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" xfId="0" applyFont="1" applyFill="1" applyBorder="1">
      <alignment vertical="center"/>
    </xf>
    <xf numFmtId="0" fontId="11" fillId="0" borderId="3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1" fillId="0" borderId="10" xfId="0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1" fillId="0" borderId="13" xfId="0" applyFont="1" applyFill="1" applyBorder="1">
      <alignment vertical="center"/>
    </xf>
    <xf numFmtId="0" fontId="11" fillId="0" borderId="14" xfId="0" applyFont="1" applyFill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6" fillId="0" borderId="14" xfId="0" applyFont="1" applyBorder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 shrinkToFit="1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6" fillId="0" borderId="10" xfId="0" applyFont="1" applyBorder="1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9" xfId="0" applyFont="1" applyBorder="1" applyAlignment="1">
      <alignment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distributed" textRotation="255" shrinkToFit="1"/>
    </xf>
    <xf numFmtId="0" fontId="7" fillId="0" borderId="0" xfId="0" applyFont="1" applyAlignment="1">
      <alignment horizontal="center" vertical="distributed" textRotation="255"/>
    </xf>
    <xf numFmtId="0" fontId="4" fillId="0" borderId="0" xfId="0" applyFont="1" applyAlignment="1">
      <alignment horizontal="center" vertical="distributed" textRotation="255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distributed" textRotation="255"/>
    </xf>
    <xf numFmtId="0" fontId="11" fillId="0" borderId="0" xfId="0" applyFont="1" applyAlignment="1">
      <alignment vertical="distributed" textRotation="255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>
      <alignment vertical="center"/>
    </xf>
    <xf numFmtId="0" fontId="2" fillId="0" borderId="0" xfId="0" applyFont="1">
      <alignment vertical="center"/>
    </xf>
    <xf numFmtId="0" fontId="11" fillId="0" borderId="0" xfId="0" applyFont="1" applyAlignment="1">
      <alignment horizontal="justify" vertical="center" shrinkToFit="1"/>
    </xf>
    <xf numFmtId="0" fontId="11" fillId="0" borderId="0" xfId="0" applyFont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4" xfId="0" applyFill="1" applyBorder="1">
      <alignment vertical="center"/>
    </xf>
    <xf numFmtId="0" fontId="6" fillId="0" borderId="0" xfId="0" applyFont="1" applyFill="1" applyAlignment="1">
      <alignment vertical="center" textRotation="255"/>
    </xf>
    <xf numFmtId="0" fontId="6" fillId="0" borderId="0" xfId="0" applyFont="1" applyFill="1" applyAlignment="1">
      <alignment vertical="distributed" textRotation="255" wrapText="1"/>
    </xf>
    <xf numFmtId="0" fontId="0" fillId="0" borderId="0" xfId="0" applyFill="1" applyAlignment="1">
      <alignment vertical="distributed" textRotation="255" wrapText="1"/>
    </xf>
    <xf numFmtId="0" fontId="6" fillId="0" borderId="0" xfId="0" applyFont="1" applyFill="1" applyAlignment="1">
      <alignment horizontal="center" vertical="center" textRotation="255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 textRotation="91"/>
    </xf>
    <xf numFmtId="0" fontId="4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13" xfId="0" applyFill="1" applyBorder="1">
      <alignment vertical="center"/>
    </xf>
    <xf numFmtId="0" fontId="20" fillId="0" borderId="0" xfId="0" applyFont="1">
      <alignment vertical="center"/>
    </xf>
    <xf numFmtId="56" fontId="20" fillId="0" borderId="0" xfId="0" applyNumberFormat="1" applyFont="1" applyAlignment="1">
      <alignment vertical="center"/>
    </xf>
    <xf numFmtId="0" fontId="20" fillId="0" borderId="0" xfId="0" applyFont="1" applyFill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0" fontId="10" fillId="3" borderId="0" xfId="0" applyFont="1" applyFill="1" applyAlignment="1">
      <alignment horizontal="center" vertical="center" textRotation="255" shrinkToFit="1"/>
    </xf>
    <xf numFmtId="0" fontId="10" fillId="2" borderId="0" xfId="0" applyFont="1" applyFill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wrapText="1" shrinkToFi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distributed"/>
    </xf>
    <xf numFmtId="0" fontId="6" fillId="0" borderId="7" xfId="0" applyFont="1" applyFill="1" applyBorder="1" applyAlignment="1">
      <alignment horizontal="center" vertical="distributed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7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0" fontId="6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distributed" textRotation="255" shrinkToFi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top" textRotation="255" wrapText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 textRotation="255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textRotation="255"/>
    </xf>
    <xf numFmtId="0" fontId="11" fillId="0" borderId="0" xfId="0" applyFont="1" applyFill="1" applyAlignment="1">
      <alignment horizontal="center" vertical="top" textRotation="255" shrinkToFit="1"/>
    </xf>
    <xf numFmtId="20" fontId="11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2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textRotation="255"/>
    </xf>
    <xf numFmtId="0" fontId="11" fillId="0" borderId="0" xfId="0" applyFont="1" applyAlignment="1">
      <alignment horizontal="center" vertical="top" textRotation="255" shrinkToFit="1"/>
    </xf>
    <xf numFmtId="0" fontId="11" fillId="0" borderId="0" xfId="0" applyFont="1" applyAlignment="1">
      <alignment horizontal="center" vertical="top" textRotation="255" wrapText="1"/>
    </xf>
    <xf numFmtId="0" fontId="11" fillId="0" borderId="6" xfId="0" applyFont="1" applyBorder="1" applyAlignment="1">
      <alignment horizontal="center" vertical="center" textRotation="255" wrapText="1" shrinkToFit="1"/>
    </xf>
    <xf numFmtId="0" fontId="4" fillId="0" borderId="6" xfId="0" applyFont="1" applyBorder="1" applyAlignment="1">
      <alignment horizontal="center" vertical="center" textRotation="255" shrinkToFit="1"/>
    </xf>
    <xf numFmtId="0" fontId="23" fillId="0" borderId="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4" fillId="0" borderId="6" xfId="0" applyFont="1" applyFill="1" applyBorder="1" applyAlignment="1">
      <alignment horizontal="center" vertical="distributed" textRotation="255" shrinkToFit="1"/>
    </xf>
    <xf numFmtId="0" fontId="13" fillId="0" borderId="0" xfId="0" applyFont="1" applyFill="1" applyAlignment="1">
      <alignment horizontal="distributed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56</xdr:row>
      <xdr:rowOff>19050</xdr:rowOff>
    </xdr:from>
    <xdr:to>
      <xdr:col>12</xdr:col>
      <xdr:colOff>0</xdr:colOff>
      <xdr:row>63</xdr:row>
      <xdr:rowOff>304800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10CB6867-F22F-4C57-93A3-04B445440C2E}"/>
            </a:ext>
          </a:extLst>
        </xdr:cNvPr>
        <xdr:cNvSpPr>
          <a:spLocks noChangeShapeType="1"/>
        </xdr:cNvSpPr>
      </xdr:nvSpPr>
      <xdr:spPr bwMode="auto">
        <a:xfrm>
          <a:off x="1536700" y="18053050"/>
          <a:ext cx="3175000" cy="250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16D062F0-EA98-45A3-BE8E-63916F157DF5}"/>
            </a:ext>
          </a:extLst>
        </xdr:cNvPr>
        <xdr:cNvSpPr>
          <a:spLocks noChangeShapeType="1"/>
        </xdr:cNvSpPr>
      </xdr:nvSpPr>
      <xdr:spPr bwMode="auto">
        <a:xfrm>
          <a:off x="8255000" y="18034000"/>
          <a:ext cx="3168650" cy="252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56</xdr:row>
      <xdr:rowOff>19050</xdr:rowOff>
    </xdr:from>
    <xdr:to>
      <xdr:col>12</xdr:col>
      <xdr:colOff>0</xdr:colOff>
      <xdr:row>63</xdr:row>
      <xdr:rowOff>304800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9B9B44F4-BF40-45E4-9791-0B78720B8159}"/>
            </a:ext>
          </a:extLst>
        </xdr:cNvPr>
        <xdr:cNvSpPr>
          <a:spLocks noChangeShapeType="1"/>
        </xdr:cNvSpPr>
      </xdr:nvSpPr>
      <xdr:spPr bwMode="auto">
        <a:xfrm>
          <a:off x="1536700" y="18053050"/>
          <a:ext cx="3175000" cy="250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7F9A8DFD-FEA8-4101-AD67-DE1452EE56BB}"/>
            </a:ext>
          </a:extLst>
        </xdr:cNvPr>
        <xdr:cNvSpPr>
          <a:spLocks noChangeShapeType="1"/>
        </xdr:cNvSpPr>
      </xdr:nvSpPr>
      <xdr:spPr bwMode="auto">
        <a:xfrm>
          <a:off x="8255000" y="18034000"/>
          <a:ext cx="3168650" cy="252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56</xdr:row>
      <xdr:rowOff>19050</xdr:rowOff>
    </xdr:from>
    <xdr:to>
      <xdr:col>12</xdr:col>
      <xdr:colOff>0</xdr:colOff>
      <xdr:row>63</xdr:row>
      <xdr:rowOff>304800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1C943939-976F-41EA-B56B-C393D5516D8B}"/>
            </a:ext>
          </a:extLst>
        </xdr:cNvPr>
        <xdr:cNvSpPr>
          <a:spLocks noChangeShapeType="1"/>
        </xdr:cNvSpPr>
      </xdr:nvSpPr>
      <xdr:spPr bwMode="auto">
        <a:xfrm>
          <a:off x="1536700" y="18053050"/>
          <a:ext cx="3175000" cy="250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28C4C685-1DD8-45F4-B700-FF45B686EC0B}"/>
            </a:ext>
          </a:extLst>
        </xdr:cNvPr>
        <xdr:cNvSpPr>
          <a:spLocks noChangeShapeType="1"/>
        </xdr:cNvSpPr>
      </xdr:nvSpPr>
      <xdr:spPr bwMode="auto">
        <a:xfrm>
          <a:off x="8255000" y="18034000"/>
          <a:ext cx="3168650" cy="252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56</xdr:row>
      <xdr:rowOff>19050</xdr:rowOff>
    </xdr:from>
    <xdr:to>
      <xdr:col>12</xdr:col>
      <xdr:colOff>0</xdr:colOff>
      <xdr:row>63</xdr:row>
      <xdr:rowOff>304800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E02346EB-C086-44BF-BCA8-0783259BEB58}"/>
            </a:ext>
          </a:extLst>
        </xdr:cNvPr>
        <xdr:cNvSpPr>
          <a:spLocks noChangeShapeType="1"/>
        </xdr:cNvSpPr>
      </xdr:nvSpPr>
      <xdr:spPr bwMode="auto">
        <a:xfrm>
          <a:off x="1536700" y="18053050"/>
          <a:ext cx="3175000" cy="250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D7A696E5-A876-40CD-AD82-C2F069F6D1BF}"/>
            </a:ext>
          </a:extLst>
        </xdr:cNvPr>
        <xdr:cNvSpPr>
          <a:spLocks noChangeShapeType="1"/>
        </xdr:cNvSpPr>
      </xdr:nvSpPr>
      <xdr:spPr bwMode="auto">
        <a:xfrm>
          <a:off x="8255000" y="18034000"/>
          <a:ext cx="3168650" cy="252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56</xdr:row>
      <xdr:rowOff>19050</xdr:rowOff>
    </xdr:from>
    <xdr:to>
      <xdr:col>12</xdr:col>
      <xdr:colOff>0</xdr:colOff>
      <xdr:row>63</xdr:row>
      <xdr:rowOff>304800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83844FF4-DA0F-4A9E-B7E9-1593B020498D}"/>
            </a:ext>
          </a:extLst>
        </xdr:cNvPr>
        <xdr:cNvSpPr>
          <a:spLocks noChangeShapeType="1"/>
        </xdr:cNvSpPr>
      </xdr:nvSpPr>
      <xdr:spPr bwMode="auto">
        <a:xfrm>
          <a:off x="1536700" y="18053050"/>
          <a:ext cx="3175000" cy="250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99A734D0-7E90-4126-A624-FCB2590ED452}"/>
            </a:ext>
          </a:extLst>
        </xdr:cNvPr>
        <xdr:cNvSpPr>
          <a:spLocks noChangeShapeType="1"/>
        </xdr:cNvSpPr>
      </xdr:nvSpPr>
      <xdr:spPr bwMode="auto">
        <a:xfrm>
          <a:off x="8255000" y="18034000"/>
          <a:ext cx="3168650" cy="252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56</xdr:row>
      <xdr:rowOff>19050</xdr:rowOff>
    </xdr:from>
    <xdr:to>
      <xdr:col>12</xdr:col>
      <xdr:colOff>0</xdr:colOff>
      <xdr:row>63</xdr:row>
      <xdr:rowOff>304800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FB4D2673-0F95-45B4-AB49-026081D939A9}"/>
            </a:ext>
          </a:extLst>
        </xdr:cNvPr>
        <xdr:cNvSpPr>
          <a:spLocks noChangeShapeType="1"/>
        </xdr:cNvSpPr>
      </xdr:nvSpPr>
      <xdr:spPr bwMode="auto">
        <a:xfrm>
          <a:off x="1536700" y="18053050"/>
          <a:ext cx="3175000" cy="250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28933DD7-E5FE-4902-8794-13152A282CA0}"/>
            </a:ext>
          </a:extLst>
        </xdr:cNvPr>
        <xdr:cNvSpPr>
          <a:spLocks noChangeShapeType="1"/>
        </xdr:cNvSpPr>
      </xdr:nvSpPr>
      <xdr:spPr bwMode="auto">
        <a:xfrm>
          <a:off x="8255000" y="18034000"/>
          <a:ext cx="3168650" cy="252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56</xdr:row>
      <xdr:rowOff>19050</xdr:rowOff>
    </xdr:from>
    <xdr:to>
      <xdr:col>12</xdr:col>
      <xdr:colOff>0</xdr:colOff>
      <xdr:row>63</xdr:row>
      <xdr:rowOff>304800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2912C757-E6A3-4952-B200-0CB4F9F4D149}"/>
            </a:ext>
          </a:extLst>
        </xdr:cNvPr>
        <xdr:cNvSpPr>
          <a:spLocks noChangeShapeType="1"/>
        </xdr:cNvSpPr>
      </xdr:nvSpPr>
      <xdr:spPr bwMode="auto">
        <a:xfrm>
          <a:off x="1536700" y="18053050"/>
          <a:ext cx="3175000" cy="250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C4F443AF-BC27-4E56-8358-C342F64990A5}"/>
            </a:ext>
          </a:extLst>
        </xdr:cNvPr>
        <xdr:cNvSpPr>
          <a:spLocks noChangeShapeType="1"/>
        </xdr:cNvSpPr>
      </xdr:nvSpPr>
      <xdr:spPr bwMode="auto">
        <a:xfrm>
          <a:off x="8255000" y="18034000"/>
          <a:ext cx="3168650" cy="252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56</xdr:row>
      <xdr:rowOff>19050</xdr:rowOff>
    </xdr:from>
    <xdr:to>
      <xdr:col>12</xdr:col>
      <xdr:colOff>0</xdr:colOff>
      <xdr:row>63</xdr:row>
      <xdr:rowOff>304800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57A4DF4-4B42-41F7-9C94-7217AB1E17E9}"/>
            </a:ext>
          </a:extLst>
        </xdr:cNvPr>
        <xdr:cNvSpPr>
          <a:spLocks noChangeShapeType="1"/>
        </xdr:cNvSpPr>
      </xdr:nvSpPr>
      <xdr:spPr bwMode="auto">
        <a:xfrm>
          <a:off x="1536700" y="18053050"/>
          <a:ext cx="3175000" cy="250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E2FA0C47-977C-45C9-9E3B-F941F99F2E12}"/>
            </a:ext>
          </a:extLst>
        </xdr:cNvPr>
        <xdr:cNvSpPr>
          <a:spLocks noChangeShapeType="1"/>
        </xdr:cNvSpPr>
      </xdr:nvSpPr>
      <xdr:spPr bwMode="auto">
        <a:xfrm>
          <a:off x="8255000" y="18034000"/>
          <a:ext cx="3168650" cy="252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S44"/>
  <sheetViews>
    <sheetView showGridLines="0" tabSelected="1" view="pageBreakPreview" zoomScaleNormal="100" zoomScaleSheetLayoutView="100" workbookViewId="0">
      <selection sqref="A1:BS1"/>
    </sheetView>
  </sheetViews>
  <sheetFormatPr defaultColWidth="9" defaultRowHeight="13.2"/>
  <cols>
    <col min="1" max="72" width="2.6640625" style="8" customWidth="1"/>
    <col min="73" max="16384" width="9" style="8"/>
  </cols>
  <sheetData>
    <row r="1" spans="1:71" ht="30">
      <c r="A1" s="122" t="s">
        <v>96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</row>
    <row r="2" spans="1:71" ht="24" customHeight="1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1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</row>
    <row r="3" spans="1:71" ht="24" customHeight="1">
      <c r="B3" s="109" t="s">
        <v>93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H3" s="11"/>
    </row>
    <row r="4" spans="1:71" ht="24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24" customHeight="1">
      <c r="A5"/>
      <c r="B5" s="123" t="s">
        <v>137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5"/>
      <c r="Q5"/>
      <c r="R5"/>
      <c r="S5"/>
      <c r="T5" s="123" t="s">
        <v>146</v>
      </c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5"/>
      <c r="AI5"/>
      <c r="AJ5"/>
      <c r="AK5"/>
      <c r="AL5" s="123" t="s">
        <v>155</v>
      </c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5"/>
      <c r="BA5"/>
      <c r="BB5"/>
      <c r="BC5"/>
      <c r="BD5" s="123" t="s">
        <v>164</v>
      </c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5"/>
      <c r="BS5"/>
    </row>
    <row r="6" spans="1:71" ht="14.2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24" customHeight="1">
      <c r="A7" s="57"/>
      <c r="B7" s="58"/>
      <c r="C7" s="58"/>
      <c r="D7" s="126" t="s">
        <v>63</v>
      </c>
      <c r="E7" s="126"/>
      <c r="F7" s="59"/>
      <c r="G7" s="59"/>
      <c r="H7" s="52"/>
      <c r="I7" s="52"/>
      <c r="J7" s="52"/>
      <c r="K7" s="59"/>
      <c r="L7" s="59"/>
      <c r="M7" s="126" t="s">
        <v>4</v>
      </c>
      <c r="N7" s="126"/>
      <c r="O7" s="52"/>
      <c r="P7" s="52"/>
      <c r="Q7" s="52"/>
      <c r="R7" s="52"/>
      <c r="S7" s="52"/>
      <c r="T7" s="59"/>
      <c r="U7" s="59"/>
      <c r="V7" s="126" t="s">
        <v>0</v>
      </c>
      <c r="W7" s="126"/>
      <c r="X7" s="59"/>
      <c r="Y7" s="59"/>
      <c r="Z7" s="52"/>
      <c r="AA7" s="52"/>
      <c r="AB7" s="52"/>
      <c r="AC7" s="59"/>
      <c r="AD7" s="59"/>
      <c r="AE7" s="126" t="s">
        <v>5</v>
      </c>
      <c r="AF7" s="126"/>
      <c r="AG7" s="57"/>
      <c r="AH7" s="57"/>
      <c r="AI7" s="57"/>
      <c r="AJ7" s="57"/>
      <c r="AK7" s="57"/>
      <c r="AL7" s="58"/>
      <c r="AM7" s="58"/>
      <c r="AN7" s="126" t="s">
        <v>1</v>
      </c>
      <c r="AO7" s="126"/>
      <c r="AP7" s="59"/>
      <c r="AQ7" s="59"/>
      <c r="AR7" s="52"/>
      <c r="AS7" s="52"/>
      <c r="AT7" s="52"/>
      <c r="AU7" s="59"/>
      <c r="AV7" s="59"/>
      <c r="AW7" s="126" t="s">
        <v>6</v>
      </c>
      <c r="AX7" s="126"/>
      <c r="AY7" s="52"/>
      <c r="AZ7" s="52"/>
      <c r="BA7" s="52"/>
      <c r="BB7" s="52"/>
      <c r="BC7" s="52"/>
      <c r="BD7" s="59"/>
      <c r="BE7" s="59"/>
      <c r="BF7" s="126" t="s">
        <v>2</v>
      </c>
      <c r="BG7" s="126"/>
      <c r="BH7" s="59"/>
      <c r="BI7" s="59"/>
      <c r="BJ7" s="52"/>
      <c r="BK7" s="52"/>
      <c r="BL7" s="52"/>
      <c r="BM7" s="59"/>
      <c r="BN7" s="59"/>
      <c r="BO7" s="126" t="s">
        <v>7</v>
      </c>
      <c r="BP7" s="126"/>
      <c r="BQ7" s="57"/>
      <c r="BR7" s="57"/>
      <c r="BS7" s="57"/>
    </row>
    <row r="8" spans="1:71" ht="24" customHeight="1">
      <c r="A8" s="57"/>
      <c r="B8" s="60"/>
      <c r="C8" s="61"/>
      <c r="D8" s="62"/>
      <c r="E8" s="57"/>
      <c r="F8" s="60"/>
      <c r="G8" s="57"/>
      <c r="H8" s="60"/>
      <c r="I8" s="57"/>
      <c r="J8" s="57"/>
      <c r="K8" s="60"/>
      <c r="L8" s="61"/>
      <c r="M8" s="62"/>
      <c r="N8" s="57"/>
      <c r="O8" s="119"/>
      <c r="P8" s="120"/>
      <c r="Q8" s="57"/>
      <c r="R8" s="57"/>
      <c r="S8" s="57"/>
      <c r="T8" s="60"/>
      <c r="U8" s="61"/>
      <c r="V8" s="62"/>
      <c r="W8" s="57"/>
      <c r="X8" s="60"/>
      <c r="Y8" s="57"/>
      <c r="Z8" s="60"/>
      <c r="AA8" s="57"/>
      <c r="AB8" s="57"/>
      <c r="AC8" s="60"/>
      <c r="AD8" s="61"/>
      <c r="AE8" s="62"/>
      <c r="AF8" s="57"/>
      <c r="AG8" s="62"/>
      <c r="AH8" s="61"/>
      <c r="AI8" s="57"/>
      <c r="AJ8"/>
      <c r="AK8" s="57"/>
      <c r="AL8" s="60"/>
      <c r="AM8" s="61"/>
      <c r="AN8" s="62"/>
      <c r="AO8" s="57"/>
      <c r="AP8" s="60"/>
      <c r="AQ8" s="57"/>
      <c r="AR8" s="60"/>
      <c r="AS8" s="57"/>
      <c r="AT8" s="57"/>
      <c r="AU8" s="60"/>
      <c r="AV8" s="61"/>
      <c r="AW8" s="62"/>
      <c r="AX8" s="57"/>
      <c r="AY8" s="119"/>
      <c r="AZ8" s="120"/>
      <c r="BA8" s="57"/>
      <c r="BB8"/>
      <c r="BC8" s="57"/>
      <c r="BD8" s="60"/>
      <c r="BE8" s="61"/>
      <c r="BF8" s="62"/>
      <c r="BG8" s="57"/>
      <c r="BH8" s="60"/>
      <c r="BI8" s="57"/>
      <c r="BJ8" s="60"/>
      <c r="BK8" s="57"/>
      <c r="BL8" s="57"/>
      <c r="BM8" s="60"/>
      <c r="BN8" s="61"/>
      <c r="BO8" s="62"/>
      <c r="BP8" s="57"/>
      <c r="BQ8" s="119"/>
      <c r="BR8" s="120"/>
      <c r="BS8" s="57"/>
    </row>
    <row r="9" spans="1:71" ht="24" customHeight="1">
      <c r="A9" s="121">
        <v>1</v>
      </c>
      <c r="B9" s="121"/>
      <c r="C9" s="121">
        <v>2</v>
      </c>
      <c r="D9" s="121"/>
      <c r="E9" s="121">
        <v>3</v>
      </c>
      <c r="F9" s="121"/>
      <c r="G9" s="121">
        <v>4</v>
      </c>
      <c r="H9" s="121"/>
      <c r="I9" s="57"/>
      <c r="J9" s="121">
        <v>5</v>
      </c>
      <c r="K9" s="121"/>
      <c r="L9" s="121">
        <v>6</v>
      </c>
      <c r="M9" s="121"/>
      <c r="N9" s="121">
        <v>7</v>
      </c>
      <c r="O9" s="121"/>
      <c r="P9" s="121">
        <v>8</v>
      </c>
      <c r="Q9" s="121"/>
      <c r="R9" s="63"/>
      <c r="S9" s="121">
        <v>1</v>
      </c>
      <c r="T9" s="121"/>
      <c r="U9" s="121">
        <v>2</v>
      </c>
      <c r="V9" s="121"/>
      <c r="W9" s="121">
        <v>3</v>
      </c>
      <c r="X9" s="121"/>
      <c r="Y9" s="121">
        <v>4</v>
      </c>
      <c r="Z9" s="121"/>
      <c r="AA9" s="57"/>
      <c r="AB9" s="121">
        <v>5</v>
      </c>
      <c r="AC9" s="121"/>
      <c r="AD9" s="121">
        <v>6</v>
      </c>
      <c r="AE9" s="121"/>
      <c r="AF9" s="121">
        <v>7</v>
      </c>
      <c r="AG9" s="121"/>
      <c r="AH9" s="121">
        <v>8</v>
      </c>
      <c r="AI9" s="121"/>
      <c r="AJ9"/>
      <c r="AK9" s="121">
        <v>1</v>
      </c>
      <c r="AL9" s="121"/>
      <c r="AM9" s="121">
        <v>2</v>
      </c>
      <c r="AN9" s="121"/>
      <c r="AO9" s="121">
        <v>3</v>
      </c>
      <c r="AP9" s="121"/>
      <c r="AQ9" s="121">
        <v>4</v>
      </c>
      <c r="AR9" s="121"/>
      <c r="AS9" s="57"/>
      <c r="AT9" s="121">
        <v>5</v>
      </c>
      <c r="AU9" s="121"/>
      <c r="AV9" s="121">
        <v>6</v>
      </c>
      <c r="AW9" s="121"/>
      <c r="AX9" s="121">
        <v>7</v>
      </c>
      <c r="AY9" s="121"/>
      <c r="AZ9" s="121">
        <v>8</v>
      </c>
      <c r="BA9" s="121"/>
      <c r="BB9"/>
      <c r="BC9" s="121">
        <v>1</v>
      </c>
      <c r="BD9" s="121"/>
      <c r="BE9" s="121">
        <v>2</v>
      </c>
      <c r="BF9" s="121"/>
      <c r="BG9" s="121">
        <v>3</v>
      </c>
      <c r="BH9" s="121"/>
      <c r="BI9" s="121">
        <v>4</v>
      </c>
      <c r="BJ9" s="121"/>
      <c r="BK9" s="57"/>
      <c r="BL9" s="121">
        <v>5</v>
      </c>
      <c r="BM9" s="121"/>
      <c r="BN9" s="121">
        <v>6</v>
      </c>
      <c r="BO9" s="121"/>
      <c r="BP9" s="121">
        <v>7</v>
      </c>
      <c r="BQ9" s="121"/>
      <c r="BR9" s="121">
        <v>8</v>
      </c>
      <c r="BS9" s="121"/>
    </row>
    <row r="10" spans="1:71" ht="225" customHeight="1">
      <c r="A10" s="208" t="s">
        <v>138</v>
      </c>
      <c r="B10" s="208"/>
      <c r="C10" s="127" t="s">
        <v>139</v>
      </c>
      <c r="D10" s="127"/>
      <c r="E10" s="128" t="s">
        <v>140</v>
      </c>
      <c r="F10" s="128"/>
      <c r="G10" s="127" t="s">
        <v>141</v>
      </c>
      <c r="H10" s="127"/>
      <c r="I10" s="64"/>
      <c r="J10" s="127" t="s">
        <v>142</v>
      </c>
      <c r="K10" s="127"/>
      <c r="L10" s="127" t="s">
        <v>143</v>
      </c>
      <c r="M10" s="127"/>
      <c r="N10" s="127" t="s">
        <v>144</v>
      </c>
      <c r="O10" s="127"/>
      <c r="P10" s="127" t="s">
        <v>145</v>
      </c>
      <c r="Q10" s="127"/>
      <c r="R10" s="65"/>
      <c r="S10" s="127" t="s">
        <v>147</v>
      </c>
      <c r="T10" s="127"/>
      <c r="U10" s="127" t="s">
        <v>148</v>
      </c>
      <c r="V10" s="127"/>
      <c r="W10" s="127" t="s">
        <v>149</v>
      </c>
      <c r="X10" s="127"/>
      <c r="Y10" s="127" t="s">
        <v>150</v>
      </c>
      <c r="Z10" s="127"/>
      <c r="AA10" s="64"/>
      <c r="AB10" s="127" t="s">
        <v>151</v>
      </c>
      <c r="AC10" s="127"/>
      <c r="AD10" s="127" t="s">
        <v>152</v>
      </c>
      <c r="AE10" s="127"/>
      <c r="AF10" s="127" t="s">
        <v>153</v>
      </c>
      <c r="AG10" s="127"/>
      <c r="AH10" s="127" t="s">
        <v>154</v>
      </c>
      <c r="AI10" s="127"/>
      <c r="AJ10"/>
      <c r="AK10" s="127" t="s">
        <v>156</v>
      </c>
      <c r="AL10" s="127"/>
      <c r="AM10" s="127" t="s">
        <v>157</v>
      </c>
      <c r="AN10" s="127"/>
      <c r="AO10" s="127" t="s">
        <v>158</v>
      </c>
      <c r="AP10" s="127"/>
      <c r="AQ10" s="127" t="s">
        <v>159</v>
      </c>
      <c r="AR10" s="127"/>
      <c r="AS10" s="64"/>
      <c r="AT10" s="127" t="s">
        <v>160</v>
      </c>
      <c r="AU10" s="127"/>
      <c r="AV10" s="127" t="s">
        <v>161</v>
      </c>
      <c r="AW10" s="127"/>
      <c r="AX10" s="127" t="s">
        <v>162</v>
      </c>
      <c r="AY10" s="127"/>
      <c r="AZ10" s="127" t="s">
        <v>163</v>
      </c>
      <c r="BA10" s="127"/>
      <c r="BB10"/>
      <c r="BC10" s="127" t="s">
        <v>165</v>
      </c>
      <c r="BD10" s="127"/>
      <c r="BE10" s="127" t="s">
        <v>166</v>
      </c>
      <c r="BF10" s="127"/>
      <c r="BG10" s="127" t="s">
        <v>167</v>
      </c>
      <c r="BH10" s="127"/>
      <c r="BI10" s="127" t="s">
        <v>168</v>
      </c>
      <c r="BJ10" s="127"/>
      <c r="BK10" s="64"/>
      <c r="BL10" s="127" t="s">
        <v>169</v>
      </c>
      <c r="BM10" s="127"/>
      <c r="BN10" s="127" t="s">
        <v>170</v>
      </c>
      <c r="BO10" s="127"/>
      <c r="BP10" s="127" t="s">
        <v>171</v>
      </c>
      <c r="BQ10" s="127"/>
      <c r="BR10" s="127" t="s">
        <v>172</v>
      </c>
      <c r="BS10" s="127"/>
    </row>
    <row r="11" spans="1:71" ht="24" customHeight="1">
      <c r="A11" s="66"/>
      <c r="B11" s="66"/>
      <c r="C11" s="67"/>
      <c r="D11" s="67"/>
      <c r="E11" s="67"/>
      <c r="F11" s="67"/>
      <c r="G11" s="67"/>
      <c r="H11" s="67"/>
      <c r="I11" s="57"/>
      <c r="J11" s="67"/>
      <c r="K11" s="67"/>
      <c r="L11" s="66"/>
      <c r="M11" s="66"/>
      <c r="N11" s="67"/>
      <c r="O11" s="67"/>
      <c r="P11" s="67"/>
      <c r="Q11" s="67"/>
      <c r="R11" s="67"/>
      <c r="S11" s="66"/>
      <c r="T11" s="66"/>
      <c r="U11" s="67"/>
      <c r="V11" s="67"/>
      <c r="W11" s="67"/>
      <c r="X11" s="67"/>
      <c r="Y11" s="67"/>
      <c r="Z11" s="67"/>
      <c r="AA11" s="57"/>
      <c r="AB11" s="67"/>
      <c r="AC11" s="67"/>
      <c r="AD11" s="66"/>
      <c r="AE11" s="66"/>
      <c r="AF11" s="67"/>
      <c r="AG11" s="67"/>
      <c r="AH11" s="67"/>
      <c r="AI11" s="67"/>
      <c r="AJ11" s="57"/>
      <c r="AK11" s="68"/>
      <c r="AL11" s="68"/>
      <c r="AM11" s="67"/>
      <c r="AN11" s="67"/>
      <c r="AO11" s="67"/>
      <c r="AP11" s="67"/>
      <c r="AQ11" s="67"/>
      <c r="AR11" s="67"/>
      <c r="AS11" s="57"/>
      <c r="AT11" s="67"/>
      <c r="AU11" s="67"/>
      <c r="AV11" s="66"/>
      <c r="AW11" s="66"/>
      <c r="AX11" s="67"/>
      <c r="AY11" s="67"/>
      <c r="AZ11" s="67"/>
      <c r="BA11" s="67"/>
      <c r="BB11" s="67"/>
      <c r="BC11" s="66"/>
      <c r="BD11" s="66"/>
      <c r="BE11" s="67"/>
      <c r="BF11" s="67"/>
      <c r="BG11" s="67"/>
      <c r="BH11" s="67"/>
      <c r="BI11" s="67"/>
      <c r="BJ11" s="67"/>
      <c r="BK11" s="57"/>
      <c r="BL11" s="67"/>
      <c r="BM11" s="67"/>
      <c r="BN11" s="66"/>
      <c r="BO11" s="66"/>
      <c r="BP11" s="67"/>
      <c r="BQ11" s="67"/>
      <c r="BR11" s="67"/>
      <c r="BS11" s="67"/>
    </row>
    <row r="12" spans="1:71" ht="24" customHeight="1">
      <c r="A12"/>
      <c r="B12" s="123" t="s">
        <v>173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/>
      <c r="R12"/>
      <c r="S12"/>
      <c r="T12" s="210" t="s">
        <v>181</v>
      </c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2"/>
      <c r="AI12"/>
      <c r="AJ12"/>
      <c r="AK12"/>
      <c r="AL12" s="123" t="s">
        <v>190</v>
      </c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5"/>
      <c r="BA12"/>
      <c r="BB12"/>
      <c r="BC12"/>
      <c r="BD12" s="210" t="s">
        <v>199</v>
      </c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2"/>
      <c r="BS12"/>
    </row>
    <row r="13" spans="1:71" ht="1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24" customHeight="1">
      <c r="A14" s="57"/>
      <c r="B14" s="58"/>
      <c r="C14" s="58"/>
      <c r="D14" s="126" t="s">
        <v>37</v>
      </c>
      <c r="E14" s="126"/>
      <c r="F14" s="59"/>
      <c r="G14" s="59"/>
      <c r="H14" s="52"/>
      <c r="I14" s="52"/>
      <c r="J14" s="52"/>
      <c r="K14" s="59"/>
      <c r="L14" s="59"/>
      <c r="M14" s="126" t="s">
        <v>8</v>
      </c>
      <c r="N14" s="126"/>
      <c r="O14" s="52"/>
      <c r="P14" s="52"/>
      <c r="Q14" s="52"/>
      <c r="R14" s="52"/>
      <c r="S14" s="52"/>
      <c r="T14" s="59"/>
      <c r="U14" s="59"/>
      <c r="V14" s="126" t="s">
        <v>3</v>
      </c>
      <c r="W14" s="126"/>
      <c r="X14" s="59"/>
      <c r="Y14" s="59"/>
      <c r="Z14" s="52"/>
      <c r="AA14" s="52"/>
      <c r="AB14" s="52"/>
      <c r="AC14" s="59"/>
      <c r="AD14" s="59"/>
      <c r="AE14" s="126" t="s">
        <v>9</v>
      </c>
      <c r="AF14" s="126"/>
      <c r="AG14" s="57"/>
      <c r="AH14" s="57"/>
      <c r="AI14" s="57"/>
      <c r="AJ14" s="57"/>
      <c r="AK14" s="57"/>
      <c r="AL14" s="58"/>
      <c r="AM14" s="58"/>
      <c r="AN14" s="126" t="s">
        <v>38</v>
      </c>
      <c r="AO14" s="126"/>
      <c r="AP14" s="59"/>
      <c r="AQ14" s="59"/>
      <c r="AR14" s="52"/>
      <c r="AS14" s="52"/>
      <c r="AT14" s="52"/>
      <c r="AU14" s="59"/>
      <c r="AV14" s="59"/>
      <c r="AW14" s="126" t="s">
        <v>10</v>
      </c>
      <c r="AX14" s="126"/>
      <c r="AY14" s="52"/>
      <c r="AZ14" s="52"/>
      <c r="BA14" s="52"/>
      <c r="BB14" s="52"/>
      <c r="BC14" s="52"/>
      <c r="BD14" s="59"/>
      <c r="BE14" s="59"/>
      <c r="BF14" s="126" t="s">
        <v>39</v>
      </c>
      <c r="BG14" s="126"/>
      <c r="BH14" s="59"/>
      <c r="BI14" s="59"/>
      <c r="BJ14" s="52"/>
      <c r="BK14" s="52"/>
      <c r="BL14" s="52"/>
      <c r="BM14" s="59"/>
      <c r="BN14" s="59"/>
      <c r="BO14" s="126" t="s">
        <v>11</v>
      </c>
      <c r="BP14" s="126"/>
      <c r="BQ14" s="57"/>
      <c r="BR14" s="57"/>
      <c r="BS14" s="57"/>
    </row>
    <row r="15" spans="1:71" ht="24" customHeight="1">
      <c r="A15" s="57"/>
      <c r="B15" s="60"/>
      <c r="C15" s="61"/>
      <c r="D15" s="62"/>
      <c r="E15" s="57"/>
      <c r="F15" s="60"/>
      <c r="G15" s="57"/>
      <c r="H15" s="60"/>
      <c r="I15" s="57"/>
      <c r="J15" s="57"/>
      <c r="K15" s="60"/>
      <c r="L15" s="61"/>
      <c r="M15" s="62"/>
      <c r="N15" s="57"/>
      <c r="O15" s="119"/>
      <c r="P15" s="120"/>
      <c r="Q15" s="57"/>
      <c r="R15"/>
      <c r="S15" s="57"/>
      <c r="T15" s="60"/>
      <c r="U15" s="61"/>
      <c r="V15" s="62"/>
      <c r="W15" s="57"/>
      <c r="X15" s="60"/>
      <c r="Y15" s="57"/>
      <c r="Z15" s="60"/>
      <c r="AA15" s="57"/>
      <c r="AB15" s="57"/>
      <c r="AC15" s="60"/>
      <c r="AD15" s="61"/>
      <c r="AE15" s="62"/>
      <c r="AF15" s="57"/>
      <c r="AG15" s="119"/>
      <c r="AH15" s="120"/>
      <c r="AI15" s="57"/>
      <c r="AJ15"/>
      <c r="AK15" s="57"/>
      <c r="AL15" s="60"/>
      <c r="AM15" s="61"/>
      <c r="AN15" s="62"/>
      <c r="AO15" s="57"/>
      <c r="AP15" s="60"/>
      <c r="AQ15" s="57"/>
      <c r="AR15" s="60"/>
      <c r="AS15" s="57"/>
      <c r="AT15" s="57"/>
      <c r="AU15" s="60"/>
      <c r="AV15" s="61"/>
      <c r="AW15" s="62"/>
      <c r="AX15" s="57"/>
      <c r="AY15" s="119"/>
      <c r="AZ15" s="120"/>
      <c r="BA15" s="57"/>
      <c r="BB15"/>
      <c r="BC15" s="57"/>
      <c r="BD15" s="60"/>
      <c r="BE15" s="61"/>
      <c r="BF15" s="62"/>
      <c r="BG15" s="57"/>
      <c r="BH15" s="60"/>
      <c r="BI15" s="57"/>
      <c r="BJ15" s="60"/>
      <c r="BK15" s="57"/>
      <c r="BL15" s="57"/>
      <c r="BM15" s="60"/>
      <c r="BN15" s="61"/>
      <c r="BO15" s="62"/>
      <c r="BP15" s="57"/>
      <c r="BQ15" s="119"/>
      <c r="BR15" s="120"/>
      <c r="BS15" s="57"/>
    </row>
    <row r="16" spans="1:71" ht="24" customHeight="1">
      <c r="A16" s="121">
        <v>1</v>
      </c>
      <c r="B16" s="121"/>
      <c r="C16" s="121">
        <v>2</v>
      </c>
      <c r="D16" s="121"/>
      <c r="E16" s="121">
        <v>3</v>
      </c>
      <c r="F16" s="121"/>
      <c r="G16" s="121">
        <v>4</v>
      </c>
      <c r="H16" s="121"/>
      <c r="I16" s="57"/>
      <c r="J16" s="121">
        <v>5</v>
      </c>
      <c r="K16" s="121"/>
      <c r="L16" s="121">
        <v>6</v>
      </c>
      <c r="M16" s="121"/>
      <c r="N16" s="121">
        <v>7</v>
      </c>
      <c r="O16" s="121"/>
      <c r="P16" s="121">
        <v>8</v>
      </c>
      <c r="Q16" s="121"/>
      <c r="R16" s="63"/>
      <c r="S16" s="121">
        <v>1</v>
      </c>
      <c r="T16" s="121"/>
      <c r="U16" s="121">
        <v>2</v>
      </c>
      <c r="V16" s="121"/>
      <c r="W16" s="121">
        <v>3</v>
      </c>
      <c r="X16" s="121"/>
      <c r="Y16" s="121">
        <v>4</v>
      </c>
      <c r="Z16" s="121"/>
      <c r="AA16" s="57"/>
      <c r="AB16" s="121">
        <v>5</v>
      </c>
      <c r="AC16" s="121"/>
      <c r="AD16" s="121">
        <v>6</v>
      </c>
      <c r="AE16" s="121"/>
      <c r="AF16" s="121">
        <v>7</v>
      </c>
      <c r="AG16" s="121"/>
      <c r="AH16" s="121">
        <v>8</v>
      </c>
      <c r="AI16" s="121"/>
      <c r="AJ16"/>
      <c r="AK16" s="121">
        <v>1</v>
      </c>
      <c r="AL16" s="121"/>
      <c r="AM16" s="121">
        <v>2</v>
      </c>
      <c r="AN16" s="121"/>
      <c r="AO16" s="121">
        <v>3</v>
      </c>
      <c r="AP16" s="121"/>
      <c r="AQ16" s="121">
        <v>4</v>
      </c>
      <c r="AR16" s="121"/>
      <c r="AS16" s="57"/>
      <c r="AT16" s="121">
        <v>5</v>
      </c>
      <c r="AU16" s="121"/>
      <c r="AV16" s="121">
        <v>6</v>
      </c>
      <c r="AW16" s="121"/>
      <c r="AX16" s="121">
        <v>7</v>
      </c>
      <c r="AY16" s="121"/>
      <c r="AZ16" s="121">
        <v>8</v>
      </c>
      <c r="BA16" s="121"/>
      <c r="BB16"/>
      <c r="BC16" s="121">
        <v>1</v>
      </c>
      <c r="BD16" s="121"/>
      <c r="BE16" s="121">
        <v>2</v>
      </c>
      <c r="BF16" s="121"/>
      <c r="BG16" s="121">
        <v>3</v>
      </c>
      <c r="BH16" s="121"/>
      <c r="BI16" s="121">
        <v>4</v>
      </c>
      <c r="BJ16" s="121"/>
      <c r="BK16" s="57"/>
      <c r="BL16" s="121">
        <v>5</v>
      </c>
      <c r="BM16" s="121"/>
      <c r="BN16" s="121">
        <v>6</v>
      </c>
      <c r="BO16" s="121"/>
      <c r="BP16" s="121">
        <v>7</v>
      </c>
      <c r="BQ16" s="121"/>
      <c r="BR16" s="121">
        <v>8</v>
      </c>
      <c r="BS16" s="121"/>
    </row>
    <row r="17" spans="1:71" ht="225" customHeight="1">
      <c r="A17" s="128" t="s">
        <v>208</v>
      </c>
      <c r="B17" s="128"/>
      <c r="C17" s="128" t="s">
        <v>174</v>
      </c>
      <c r="D17" s="128"/>
      <c r="E17" s="128" t="s">
        <v>175</v>
      </c>
      <c r="F17" s="128"/>
      <c r="G17" s="208" t="s">
        <v>176</v>
      </c>
      <c r="H17" s="208"/>
      <c r="I17" s="64"/>
      <c r="J17" s="127" t="s">
        <v>177</v>
      </c>
      <c r="K17" s="127"/>
      <c r="L17" s="127" t="s">
        <v>178</v>
      </c>
      <c r="M17" s="127"/>
      <c r="N17" s="127" t="s">
        <v>179</v>
      </c>
      <c r="O17" s="127"/>
      <c r="P17" s="127" t="s">
        <v>180</v>
      </c>
      <c r="Q17" s="127"/>
      <c r="R17"/>
      <c r="S17" s="127" t="s">
        <v>182</v>
      </c>
      <c r="T17" s="127"/>
      <c r="U17" s="127" t="s">
        <v>183</v>
      </c>
      <c r="V17" s="127"/>
      <c r="W17" s="209" t="s">
        <v>184</v>
      </c>
      <c r="X17" s="209"/>
      <c r="Y17" s="127" t="s">
        <v>185</v>
      </c>
      <c r="Z17" s="127"/>
      <c r="AA17" s="64"/>
      <c r="AB17" s="127" t="s">
        <v>186</v>
      </c>
      <c r="AC17" s="127"/>
      <c r="AD17" s="127" t="s">
        <v>187</v>
      </c>
      <c r="AE17" s="127"/>
      <c r="AF17" s="127" t="s">
        <v>188</v>
      </c>
      <c r="AG17" s="127"/>
      <c r="AH17" s="127" t="s">
        <v>189</v>
      </c>
      <c r="AI17" s="127"/>
      <c r="AJ17"/>
      <c r="AK17" s="127" t="s">
        <v>191</v>
      </c>
      <c r="AL17" s="127"/>
      <c r="AM17" s="127" t="s">
        <v>192</v>
      </c>
      <c r="AN17" s="127"/>
      <c r="AO17" s="127" t="s">
        <v>193</v>
      </c>
      <c r="AP17" s="127"/>
      <c r="AQ17" s="127" t="s">
        <v>194</v>
      </c>
      <c r="AR17" s="127"/>
      <c r="AS17" s="64"/>
      <c r="AT17" s="127" t="s">
        <v>195</v>
      </c>
      <c r="AU17" s="127"/>
      <c r="AV17" s="127" t="s">
        <v>196</v>
      </c>
      <c r="AW17" s="127"/>
      <c r="AX17" s="127" t="s">
        <v>197</v>
      </c>
      <c r="AY17" s="127"/>
      <c r="AZ17" s="127" t="s">
        <v>198</v>
      </c>
      <c r="BA17" s="127"/>
      <c r="BB17"/>
      <c r="BC17" s="127" t="s">
        <v>200</v>
      </c>
      <c r="BD17" s="127"/>
      <c r="BE17" s="127" t="s">
        <v>201</v>
      </c>
      <c r="BF17" s="127"/>
      <c r="BG17" s="127" t="s">
        <v>202</v>
      </c>
      <c r="BH17" s="127"/>
      <c r="BI17" s="127" t="s">
        <v>203</v>
      </c>
      <c r="BJ17" s="127"/>
      <c r="BK17" s="64"/>
      <c r="BL17" s="127" t="s">
        <v>204</v>
      </c>
      <c r="BM17" s="127"/>
      <c r="BN17" s="127" t="s">
        <v>205</v>
      </c>
      <c r="BO17" s="127"/>
      <c r="BP17" s="127" t="s">
        <v>206</v>
      </c>
      <c r="BQ17" s="127"/>
      <c r="BR17" s="127" t="s">
        <v>207</v>
      </c>
      <c r="BS17" s="127"/>
    </row>
    <row r="18" spans="1:71" ht="26.1" customHeight="1">
      <c r="A18" s="4"/>
      <c r="B18" s="4"/>
      <c r="C18" s="5"/>
      <c r="D18" s="5"/>
      <c r="E18" s="5"/>
      <c r="F18" s="5"/>
      <c r="G18" s="5"/>
      <c r="H18" s="5"/>
      <c r="I18" s="6"/>
      <c r="J18" s="5"/>
      <c r="K18" s="5"/>
      <c r="L18" s="4"/>
      <c r="M18" s="4"/>
      <c r="N18" s="5"/>
      <c r="O18" s="5"/>
      <c r="P18" s="5"/>
      <c r="Q18" s="5"/>
      <c r="R18" s="5"/>
      <c r="S18" s="4"/>
      <c r="T18" s="4"/>
      <c r="U18" s="5"/>
      <c r="V18" s="5"/>
      <c r="W18" s="5"/>
      <c r="X18" s="5"/>
      <c r="Y18" s="5"/>
      <c r="Z18" s="5"/>
      <c r="AA18" s="6"/>
      <c r="AB18" s="5"/>
      <c r="AC18" s="5"/>
      <c r="AD18" s="4"/>
      <c r="AE18" s="4"/>
      <c r="AF18" s="5"/>
      <c r="AG18" s="5"/>
      <c r="AH18" s="5"/>
      <c r="AI18" s="5"/>
      <c r="AJ18" s="6"/>
      <c r="AK18" s="7"/>
      <c r="AL18" s="7"/>
      <c r="AM18" s="5"/>
      <c r="AN18" s="5"/>
      <c r="AO18" s="5"/>
      <c r="AP18" s="5"/>
      <c r="AQ18" s="5"/>
      <c r="AR18" s="5"/>
      <c r="AS18" s="6"/>
      <c r="AT18" s="5"/>
      <c r="AU18" s="5"/>
      <c r="AV18" s="4"/>
      <c r="AW18" s="4"/>
      <c r="AX18" s="5"/>
      <c r="AY18" s="5"/>
      <c r="AZ18" s="5"/>
      <c r="BA18" s="5"/>
      <c r="BB18" s="5"/>
      <c r="BC18" s="4"/>
      <c r="BD18" s="4"/>
      <c r="BE18" s="5"/>
      <c r="BF18" s="5"/>
      <c r="BG18" s="5"/>
      <c r="BH18" s="5"/>
      <c r="BI18" s="5"/>
      <c r="BJ18" s="5"/>
      <c r="BK18" s="6"/>
      <c r="BL18" s="5"/>
      <c r="BM18" s="5"/>
      <c r="BN18" s="4"/>
      <c r="BO18" s="4"/>
      <c r="BP18" s="5"/>
      <c r="BQ18" s="5"/>
      <c r="BR18" s="5"/>
      <c r="BS18" s="5"/>
    </row>
    <row r="21" spans="1:71" customFormat="1" ht="26.1" customHeight="1">
      <c r="B21" s="110" t="s">
        <v>94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</row>
    <row r="22" spans="1:71" customFormat="1" ht="26.1" customHeight="1"/>
    <row r="23" spans="1:71" customFormat="1" ht="26.1" customHeight="1">
      <c r="H23" s="133" t="s">
        <v>87</v>
      </c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S23" s="133" t="s">
        <v>88</v>
      </c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</row>
    <row r="24" spans="1:71" customFormat="1" ht="26.1" customHeight="1"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  <c r="M24" s="2"/>
      <c r="N24" s="2"/>
      <c r="O24" s="2"/>
      <c r="P24" s="2"/>
      <c r="Q24" s="51"/>
      <c r="R24" s="2"/>
      <c r="S24" s="2"/>
      <c r="T24" s="2"/>
      <c r="U24" s="2"/>
      <c r="V24" s="2"/>
      <c r="W24" s="2"/>
      <c r="X24" s="2"/>
      <c r="Y24" s="2"/>
      <c r="Z24" s="1"/>
      <c r="AA24" s="1"/>
      <c r="AB24" s="1"/>
      <c r="AC24" s="1"/>
      <c r="AD24" s="1"/>
      <c r="AE24" s="1"/>
      <c r="AF24" s="1"/>
      <c r="AN24" s="1"/>
      <c r="AO24" s="1"/>
      <c r="AP24" s="1"/>
      <c r="AQ24" s="1"/>
      <c r="AR24" s="1"/>
      <c r="AS24" s="1"/>
      <c r="AT24" s="1"/>
      <c r="AU24" s="1"/>
      <c r="AV24" s="2"/>
      <c r="AW24" s="2"/>
      <c r="AX24" s="2"/>
      <c r="AY24" s="2"/>
      <c r="AZ24" s="2"/>
      <c r="BA24" s="2"/>
      <c r="BB24" s="2"/>
      <c r="BC24" s="51"/>
      <c r="BD24" s="2"/>
      <c r="BE24" s="2"/>
      <c r="BF24" s="2"/>
      <c r="BG24" s="2"/>
      <c r="BH24" s="2"/>
      <c r="BI24" s="2"/>
      <c r="BJ24" s="2"/>
      <c r="BK24" s="2"/>
      <c r="BL24" s="1"/>
      <c r="BM24" s="1"/>
      <c r="BN24" s="1"/>
      <c r="BO24" s="1"/>
      <c r="BP24" s="1"/>
      <c r="BQ24" s="1"/>
      <c r="BR24" s="1"/>
    </row>
    <row r="25" spans="1:71" customFormat="1" ht="35.25" customHeight="1">
      <c r="B25" s="1"/>
      <c r="C25" s="1"/>
      <c r="D25" s="1"/>
      <c r="E25" s="1"/>
      <c r="F25" s="2"/>
      <c r="G25" s="2"/>
      <c r="H25" s="2"/>
      <c r="I25" s="2"/>
      <c r="J25" s="14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14"/>
      <c r="AA25" s="2"/>
      <c r="AB25" s="2"/>
      <c r="AC25" s="2"/>
      <c r="AD25" s="1"/>
      <c r="AE25" s="1"/>
      <c r="AF25" s="1"/>
      <c r="AN25" s="1"/>
      <c r="AO25" s="1"/>
      <c r="AP25" s="1"/>
      <c r="AQ25" s="1"/>
      <c r="AR25" s="2"/>
      <c r="AS25" s="2"/>
      <c r="AT25" s="2"/>
      <c r="AU25" s="2"/>
      <c r="AV25" s="14"/>
      <c r="AW25" s="2"/>
      <c r="AX25" s="2"/>
      <c r="AY25" s="2"/>
      <c r="AZ25" s="1"/>
      <c r="BA25" s="1"/>
      <c r="BB25" s="1"/>
      <c r="BC25" s="1"/>
      <c r="BD25" s="1"/>
      <c r="BE25" s="1"/>
      <c r="BF25" s="1"/>
      <c r="BG25" s="1"/>
      <c r="BH25" s="2"/>
      <c r="BI25" s="2"/>
      <c r="BJ25" s="2"/>
      <c r="BK25" s="2"/>
      <c r="BL25" s="14"/>
      <c r="BM25" s="2"/>
      <c r="BN25" s="2"/>
      <c r="BO25" s="2"/>
      <c r="BP25" s="1"/>
      <c r="BQ25" s="1"/>
      <c r="BR25" s="1"/>
    </row>
    <row r="26" spans="1:71" customFormat="1" ht="35.25" customHeight="1">
      <c r="B26" s="1"/>
      <c r="C26" s="1"/>
      <c r="D26" s="2"/>
      <c r="E26" s="2"/>
      <c r="F26" s="14"/>
      <c r="G26" s="2"/>
      <c r="H26" s="1"/>
      <c r="I26" s="1"/>
      <c r="J26" s="1"/>
      <c r="K26" s="1"/>
      <c r="L26" s="2"/>
      <c r="M26" s="2"/>
      <c r="N26" s="14"/>
      <c r="O26" s="2"/>
      <c r="P26" s="1"/>
      <c r="Q26" s="1"/>
      <c r="R26" s="1"/>
      <c r="S26" s="1"/>
      <c r="T26" s="2"/>
      <c r="U26" s="2"/>
      <c r="V26" s="14"/>
      <c r="W26" s="2"/>
      <c r="X26" s="1"/>
      <c r="Y26" s="1"/>
      <c r="Z26" s="1"/>
      <c r="AA26" s="1"/>
      <c r="AB26" s="2"/>
      <c r="AC26" s="2"/>
      <c r="AD26" s="14"/>
      <c r="AE26" s="2"/>
      <c r="AF26" s="1"/>
      <c r="AN26" s="1"/>
      <c r="AO26" s="1"/>
      <c r="AP26" s="2"/>
      <c r="AQ26" s="2"/>
      <c r="AR26" s="14"/>
      <c r="AS26" s="2"/>
      <c r="AT26" s="1"/>
      <c r="AU26" s="1"/>
      <c r="AV26" s="1"/>
      <c r="AW26" s="1"/>
      <c r="AX26" s="2"/>
      <c r="AY26" s="2"/>
      <c r="AZ26" s="14"/>
      <c r="BA26" s="2"/>
      <c r="BB26" s="1"/>
      <c r="BC26" s="1"/>
      <c r="BD26" s="1"/>
      <c r="BE26" s="1"/>
      <c r="BF26" s="2"/>
      <c r="BG26" s="2"/>
      <c r="BH26" s="14"/>
      <c r="BI26" s="2"/>
      <c r="BJ26" s="1"/>
      <c r="BK26" s="1"/>
      <c r="BL26" s="1"/>
      <c r="BM26" s="1"/>
      <c r="BN26" s="2"/>
      <c r="BO26" s="2"/>
      <c r="BP26" s="14"/>
      <c r="BQ26" s="2"/>
      <c r="BR26" s="1"/>
    </row>
    <row r="27" spans="1:71" customFormat="1" ht="35.25" customHeight="1">
      <c r="B27" s="1"/>
      <c r="C27" s="1"/>
      <c r="D27" s="3"/>
      <c r="E27" s="1"/>
      <c r="F27" s="1"/>
      <c r="G27" s="1"/>
      <c r="H27" s="3"/>
      <c r="I27" s="1"/>
      <c r="J27" s="1"/>
      <c r="K27" s="1"/>
      <c r="L27" s="3"/>
      <c r="M27" s="1"/>
      <c r="N27" s="1"/>
      <c r="O27" s="1"/>
      <c r="P27" s="3"/>
      <c r="Q27" s="1"/>
      <c r="R27" s="1"/>
      <c r="S27" s="1"/>
      <c r="T27" s="3"/>
      <c r="U27" s="1"/>
      <c r="V27" s="1"/>
      <c r="W27" s="1"/>
      <c r="X27" s="3"/>
      <c r="Y27" s="1"/>
      <c r="Z27" s="1"/>
      <c r="AA27" s="1"/>
      <c r="AB27" s="3"/>
      <c r="AC27" s="1"/>
      <c r="AD27" s="1"/>
      <c r="AE27" s="1"/>
      <c r="AF27" s="3"/>
      <c r="AN27" s="1"/>
      <c r="AO27" s="1"/>
      <c r="AP27" s="3"/>
      <c r="AQ27" s="1"/>
      <c r="AR27" s="1"/>
      <c r="AS27" s="1"/>
      <c r="AT27" s="3"/>
      <c r="AU27" s="1"/>
      <c r="AV27" s="1"/>
      <c r="AW27" s="1"/>
      <c r="AX27" s="3"/>
      <c r="AY27" s="1"/>
      <c r="AZ27" s="1"/>
      <c r="BA27" s="1"/>
      <c r="BB27" s="3"/>
      <c r="BC27" s="1"/>
      <c r="BD27" s="1"/>
      <c r="BE27" s="1"/>
      <c r="BF27" s="3"/>
      <c r="BG27" s="1"/>
      <c r="BH27" s="1"/>
      <c r="BI27" s="1"/>
      <c r="BJ27" s="3"/>
      <c r="BK27" s="1"/>
      <c r="BL27" s="1"/>
      <c r="BM27" s="1"/>
      <c r="BN27" s="3"/>
      <c r="BO27" s="1"/>
      <c r="BP27" s="1"/>
      <c r="BQ27" s="1"/>
      <c r="BR27" s="3"/>
    </row>
    <row r="28" spans="1:71" customFormat="1" ht="26.1" customHeight="1">
      <c r="B28" s="1"/>
      <c r="C28" s="115" t="s">
        <v>113</v>
      </c>
      <c r="D28" s="115"/>
      <c r="E28" s="81"/>
      <c r="F28" s="81"/>
      <c r="G28" s="116" t="s">
        <v>8</v>
      </c>
      <c r="H28" s="116"/>
      <c r="I28" s="81"/>
      <c r="J28" s="81"/>
      <c r="K28" s="115" t="s">
        <v>114</v>
      </c>
      <c r="L28" s="115"/>
      <c r="M28" s="81"/>
      <c r="N28" s="81"/>
      <c r="O28" s="116" t="s">
        <v>9</v>
      </c>
      <c r="P28" s="116"/>
      <c r="Q28" s="81"/>
      <c r="R28" s="81"/>
      <c r="S28" s="115" t="s">
        <v>115</v>
      </c>
      <c r="T28" s="115"/>
      <c r="U28" s="81"/>
      <c r="V28" s="81"/>
      <c r="W28" s="116" t="s">
        <v>10</v>
      </c>
      <c r="X28" s="116"/>
      <c r="Y28" s="81"/>
      <c r="Z28" s="81"/>
      <c r="AA28" s="115" t="s">
        <v>116</v>
      </c>
      <c r="AB28" s="115"/>
      <c r="AC28" s="81"/>
      <c r="AD28" s="81"/>
      <c r="AE28" s="116" t="s">
        <v>11</v>
      </c>
      <c r="AF28" s="116"/>
      <c r="AG28" s="81"/>
      <c r="AH28" s="81"/>
      <c r="AI28" s="81"/>
      <c r="AJ28" s="81"/>
      <c r="AK28" s="81"/>
      <c r="AL28" s="81"/>
      <c r="AM28" s="81"/>
      <c r="AN28" s="81"/>
      <c r="AO28" s="115" t="s">
        <v>117</v>
      </c>
      <c r="AP28" s="115"/>
      <c r="AQ28" s="81"/>
      <c r="AR28" s="81"/>
      <c r="AS28" s="116" t="s">
        <v>4</v>
      </c>
      <c r="AT28" s="116"/>
      <c r="AU28" s="81"/>
      <c r="AV28" s="81"/>
      <c r="AW28" s="115" t="s">
        <v>118</v>
      </c>
      <c r="AX28" s="115"/>
      <c r="AY28" s="81"/>
      <c r="AZ28" s="81"/>
      <c r="BA28" s="116" t="s">
        <v>5</v>
      </c>
      <c r="BB28" s="116"/>
      <c r="BC28" s="81"/>
      <c r="BD28" s="81"/>
      <c r="BE28" s="115" t="s">
        <v>119</v>
      </c>
      <c r="BF28" s="115"/>
      <c r="BG28" s="81"/>
      <c r="BH28" s="81"/>
      <c r="BI28" s="116" t="s">
        <v>6</v>
      </c>
      <c r="BJ28" s="116"/>
      <c r="BK28" s="81"/>
      <c r="BL28" s="81"/>
      <c r="BM28" s="115" t="s">
        <v>120</v>
      </c>
      <c r="BN28" s="115"/>
      <c r="BO28" s="81"/>
      <c r="BP28" s="81"/>
      <c r="BQ28" s="116" t="s">
        <v>7</v>
      </c>
      <c r="BR28" s="116"/>
    </row>
    <row r="29" spans="1:71" customFormat="1" ht="26.1" customHeight="1">
      <c r="B29" s="1"/>
      <c r="C29" s="118" t="s">
        <v>121</v>
      </c>
      <c r="D29" s="118"/>
      <c r="E29" s="81"/>
      <c r="F29" s="81"/>
      <c r="G29" s="117" t="s">
        <v>122</v>
      </c>
      <c r="H29" s="117"/>
      <c r="I29" s="81"/>
      <c r="J29" s="81"/>
      <c r="K29" s="118" t="s">
        <v>121</v>
      </c>
      <c r="L29" s="118"/>
      <c r="M29" s="81"/>
      <c r="N29" s="81"/>
      <c r="O29" s="117" t="s">
        <v>122</v>
      </c>
      <c r="P29" s="117"/>
      <c r="Q29" s="81"/>
      <c r="R29" s="81"/>
      <c r="S29" s="118" t="s">
        <v>121</v>
      </c>
      <c r="T29" s="118"/>
      <c r="U29" s="81"/>
      <c r="V29" s="81"/>
      <c r="W29" s="117" t="s">
        <v>122</v>
      </c>
      <c r="X29" s="117"/>
      <c r="Y29" s="81"/>
      <c r="Z29" s="81"/>
      <c r="AA29" s="118" t="s">
        <v>121</v>
      </c>
      <c r="AB29" s="118"/>
      <c r="AC29" s="81"/>
      <c r="AD29" s="81"/>
      <c r="AE29" s="117" t="s">
        <v>122</v>
      </c>
      <c r="AF29" s="117"/>
      <c r="AG29" s="81"/>
      <c r="AH29" s="81"/>
      <c r="AI29" s="81"/>
      <c r="AJ29" s="81"/>
      <c r="AK29" s="81"/>
      <c r="AL29" s="81"/>
      <c r="AM29" s="81"/>
      <c r="AN29" s="81"/>
      <c r="AO29" s="118" t="s">
        <v>121</v>
      </c>
      <c r="AP29" s="118"/>
      <c r="AQ29" s="81"/>
      <c r="AR29" s="81"/>
      <c r="AS29" s="117" t="s">
        <v>122</v>
      </c>
      <c r="AT29" s="117"/>
      <c r="AU29" s="81"/>
      <c r="AV29" s="81"/>
      <c r="AW29" s="118" t="s">
        <v>121</v>
      </c>
      <c r="AX29" s="118"/>
      <c r="AY29" s="81"/>
      <c r="AZ29" s="81"/>
      <c r="BA29" s="117" t="s">
        <v>122</v>
      </c>
      <c r="BB29" s="117"/>
      <c r="BC29" s="81"/>
      <c r="BD29" s="81"/>
      <c r="BE29" s="118" t="s">
        <v>121</v>
      </c>
      <c r="BF29" s="118"/>
      <c r="BG29" s="81"/>
      <c r="BH29" s="81"/>
      <c r="BI29" s="117" t="s">
        <v>122</v>
      </c>
      <c r="BJ29" s="117"/>
      <c r="BK29" s="81"/>
      <c r="BL29" s="81"/>
      <c r="BM29" s="118" t="s">
        <v>121</v>
      </c>
      <c r="BN29" s="118"/>
      <c r="BO29" s="81"/>
      <c r="BP29" s="81"/>
      <c r="BQ29" s="117" t="s">
        <v>122</v>
      </c>
      <c r="BR29" s="117"/>
    </row>
    <row r="30" spans="1:71" customFormat="1" ht="26.1" customHeight="1">
      <c r="B30" s="1"/>
      <c r="C30" s="118"/>
      <c r="D30" s="118"/>
      <c r="E30" s="81"/>
      <c r="F30" s="81"/>
      <c r="G30" s="117"/>
      <c r="H30" s="117"/>
      <c r="I30" s="81"/>
      <c r="J30" s="81"/>
      <c r="K30" s="118"/>
      <c r="L30" s="118"/>
      <c r="M30" s="81"/>
      <c r="N30" s="81"/>
      <c r="O30" s="117"/>
      <c r="P30" s="117"/>
      <c r="Q30" s="81"/>
      <c r="R30" s="81"/>
      <c r="S30" s="118"/>
      <c r="T30" s="118"/>
      <c r="U30" s="81"/>
      <c r="V30" s="81"/>
      <c r="W30" s="117"/>
      <c r="X30" s="117"/>
      <c r="Y30" s="81"/>
      <c r="Z30" s="81"/>
      <c r="AA30" s="118"/>
      <c r="AB30" s="118"/>
      <c r="AC30" s="81"/>
      <c r="AD30" s="81"/>
      <c r="AE30" s="117"/>
      <c r="AF30" s="117"/>
      <c r="AG30" s="81"/>
      <c r="AH30" s="81"/>
      <c r="AI30" s="81"/>
      <c r="AJ30" s="81"/>
      <c r="AK30" s="81"/>
      <c r="AL30" s="81"/>
      <c r="AM30" s="81"/>
      <c r="AN30" s="81"/>
      <c r="AO30" s="118"/>
      <c r="AP30" s="118"/>
      <c r="AQ30" s="81"/>
      <c r="AR30" s="81"/>
      <c r="AS30" s="117"/>
      <c r="AT30" s="117"/>
      <c r="AU30" s="81"/>
      <c r="AV30" s="81"/>
      <c r="AW30" s="118"/>
      <c r="AX30" s="118"/>
      <c r="AY30" s="81"/>
      <c r="AZ30" s="81"/>
      <c r="BA30" s="117"/>
      <c r="BB30" s="117"/>
      <c r="BC30" s="81"/>
      <c r="BD30" s="81"/>
      <c r="BE30" s="118"/>
      <c r="BF30" s="118"/>
      <c r="BG30" s="81"/>
      <c r="BH30" s="81"/>
      <c r="BI30" s="117"/>
      <c r="BJ30" s="117"/>
      <c r="BK30" s="81"/>
      <c r="BL30" s="81"/>
      <c r="BM30" s="118"/>
      <c r="BN30" s="118"/>
      <c r="BO30" s="81"/>
      <c r="BP30" s="81"/>
      <c r="BQ30" s="117"/>
      <c r="BR30" s="117"/>
    </row>
    <row r="31" spans="1:71" ht="10.5" customHeight="1">
      <c r="B31" s="11"/>
      <c r="C31" s="56"/>
      <c r="D31" s="56"/>
      <c r="E31" s="17"/>
      <c r="F31" s="17"/>
      <c r="G31" s="56"/>
      <c r="H31" s="56"/>
      <c r="I31" s="17"/>
      <c r="J31" s="17"/>
      <c r="K31" s="55"/>
      <c r="L31" s="55"/>
      <c r="M31" s="17"/>
      <c r="N31" s="17"/>
      <c r="O31" s="55"/>
      <c r="P31" s="55"/>
      <c r="Q31" s="17"/>
      <c r="R31" s="17"/>
      <c r="S31" s="55"/>
      <c r="T31" s="55"/>
      <c r="U31" s="17"/>
      <c r="V31" s="17"/>
      <c r="W31" s="55"/>
      <c r="X31" s="55"/>
      <c r="Y31" s="17"/>
      <c r="Z31" s="17"/>
      <c r="AA31" s="56"/>
      <c r="AB31" s="56"/>
      <c r="AC31" s="17"/>
      <c r="AD31" s="17"/>
      <c r="AE31" s="56"/>
      <c r="AF31" s="56"/>
      <c r="AG31" s="17"/>
      <c r="AH31" s="17"/>
      <c r="AI31" s="17"/>
      <c r="AJ31" s="17"/>
      <c r="AK31" s="17"/>
      <c r="AL31" s="17"/>
      <c r="AM31" s="17"/>
      <c r="AN31" s="17"/>
      <c r="AO31" s="56"/>
      <c r="AP31" s="56"/>
      <c r="AQ31" s="17"/>
      <c r="AR31" s="17"/>
      <c r="AS31" s="56"/>
      <c r="AT31" s="56"/>
      <c r="AU31" s="17"/>
      <c r="AV31" s="17"/>
      <c r="AW31" s="55"/>
      <c r="AX31" s="55"/>
      <c r="AY31" s="17"/>
      <c r="AZ31" s="17"/>
      <c r="BA31" s="55"/>
      <c r="BB31" s="55"/>
      <c r="BC31" s="17"/>
      <c r="BD31" s="17"/>
      <c r="BE31" s="55"/>
      <c r="BF31" s="55"/>
      <c r="BG31" s="17"/>
      <c r="BH31" s="17"/>
      <c r="BI31" s="55"/>
      <c r="BJ31" s="55"/>
      <c r="BK31" s="17"/>
      <c r="BL31" s="17"/>
      <c r="BM31" s="56"/>
      <c r="BN31" s="56"/>
      <c r="BO31" s="17"/>
      <c r="BP31" s="17"/>
      <c r="BQ31" s="56"/>
      <c r="BR31" s="56"/>
      <c r="BS31" s="12"/>
    </row>
    <row r="32" spans="1:71" customFormat="1" ht="26.1" customHeight="1">
      <c r="I32" s="129" t="s">
        <v>133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1"/>
      <c r="AA32" s="52"/>
      <c r="AB32" s="52"/>
      <c r="AU32" s="129" t="s">
        <v>135</v>
      </c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</row>
    <row r="33" spans="2:70" customFormat="1" ht="26.1" customHeight="1"/>
    <row r="34" spans="2:70" customFormat="1" ht="26.1" customHeight="1">
      <c r="H34" s="132" t="s">
        <v>89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T34" s="132" t="s">
        <v>90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</row>
    <row r="35" spans="2:70" customFormat="1" ht="21"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51"/>
      <c r="R35" s="2"/>
      <c r="S35" s="2"/>
      <c r="T35" s="2"/>
      <c r="U35" s="2"/>
      <c r="V35" s="2"/>
      <c r="W35" s="2"/>
      <c r="X35" s="2"/>
      <c r="Y35" s="2"/>
      <c r="Z35" s="1"/>
      <c r="AA35" s="1"/>
      <c r="AB35" s="1"/>
      <c r="AC35" s="1"/>
      <c r="AD35" s="1"/>
      <c r="AE35" s="1"/>
      <c r="AF35" s="1"/>
      <c r="AN35" s="1"/>
      <c r="AO35" s="1"/>
      <c r="AP35" s="1"/>
      <c r="AQ35" s="1"/>
      <c r="AR35" s="1"/>
      <c r="AS35" s="1"/>
      <c r="AT35" s="1"/>
      <c r="AU35" s="1"/>
      <c r="AV35" s="2"/>
      <c r="AW35" s="2"/>
      <c r="AX35" s="2"/>
      <c r="AY35" s="2"/>
      <c r="AZ35" s="2"/>
      <c r="BA35" s="2"/>
      <c r="BB35" s="2"/>
      <c r="BC35" s="51"/>
      <c r="BD35" s="2"/>
      <c r="BE35" s="2"/>
      <c r="BF35" s="2"/>
      <c r="BG35" s="2"/>
      <c r="BH35" s="2"/>
      <c r="BI35" s="2"/>
      <c r="BJ35" s="2"/>
      <c r="BK35" s="2"/>
      <c r="BL35" s="1"/>
      <c r="BM35" s="1"/>
      <c r="BN35" s="1"/>
      <c r="BO35" s="1"/>
      <c r="BP35" s="1"/>
      <c r="BQ35" s="1"/>
      <c r="BR35" s="1"/>
    </row>
    <row r="36" spans="2:70" customFormat="1" ht="30" customHeight="1">
      <c r="B36" s="1"/>
      <c r="C36" s="1"/>
      <c r="D36" s="1"/>
      <c r="E36" s="1"/>
      <c r="F36" s="2"/>
      <c r="G36" s="2"/>
      <c r="H36" s="2"/>
      <c r="I36" s="2"/>
      <c r="J36" s="14"/>
      <c r="K36" s="2"/>
      <c r="L36" s="2"/>
      <c r="M36" s="2"/>
      <c r="N36" s="1"/>
      <c r="O36" s="1"/>
      <c r="P36" s="1"/>
      <c r="Q36" s="1"/>
      <c r="R36" s="38"/>
      <c r="S36" s="1"/>
      <c r="T36" s="1"/>
      <c r="U36" s="1"/>
      <c r="V36" s="2"/>
      <c r="W36" s="2"/>
      <c r="X36" s="2"/>
      <c r="Y36" s="2"/>
      <c r="Z36" s="14"/>
      <c r="AA36" s="2"/>
      <c r="AB36" s="2"/>
      <c r="AC36" s="2"/>
      <c r="AD36" s="1"/>
      <c r="AE36" s="1"/>
      <c r="AF36" s="1"/>
      <c r="AN36" s="1"/>
      <c r="AO36" s="1"/>
      <c r="AP36" s="1"/>
      <c r="AQ36" s="1"/>
      <c r="AR36" s="2"/>
      <c r="AS36" s="2"/>
      <c r="AT36" s="2"/>
      <c r="AU36" s="2"/>
      <c r="AV36" s="14"/>
      <c r="AW36" s="2"/>
      <c r="AX36" s="2"/>
      <c r="AY36" s="2"/>
      <c r="AZ36" s="1"/>
      <c r="BA36" s="1"/>
      <c r="BB36" s="1"/>
      <c r="BC36" s="1"/>
      <c r="BD36" s="1"/>
      <c r="BE36" s="1"/>
      <c r="BF36" s="1"/>
      <c r="BG36" s="1"/>
      <c r="BH36" s="2"/>
      <c r="BI36" s="2"/>
      <c r="BJ36" s="2"/>
      <c r="BK36" s="2"/>
      <c r="BL36" s="14"/>
      <c r="BM36" s="2"/>
      <c r="BN36" s="2"/>
      <c r="BO36" s="2"/>
      <c r="BP36" s="1"/>
      <c r="BQ36" s="1"/>
      <c r="BR36" s="1"/>
    </row>
    <row r="37" spans="2:70" customFormat="1" ht="30" customHeight="1">
      <c r="B37" s="1"/>
      <c r="C37" s="1"/>
      <c r="D37" s="2"/>
      <c r="E37" s="2"/>
      <c r="F37" s="14"/>
      <c r="G37" s="2"/>
      <c r="H37" s="1"/>
      <c r="I37" s="1"/>
      <c r="J37" s="1"/>
      <c r="K37" s="1"/>
      <c r="L37" s="2"/>
      <c r="M37" s="2"/>
      <c r="N37" s="14"/>
      <c r="O37" s="2"/>
      <c r="P37" s="1"/>
      <c r="Q37" s="1"/>
      <c r="R37" s="1"/>
      <c r="S37" s="1"/>
      <c r="T37" s="2"/>
      <c r="U37" s="2"/>
      <c r="V37" s="14"/>
      <c r="W37" s="2"/>
      <c r="X37" s="1"/>
      <c r="Y37" s="1"/>
      <c r="Z37" s="1"/>
      <c r="AA37" s="1"/>
      <c r="AB37" s="2"/>
      <c r="AC37" s="2"/>
      <c r="AD37" s="14"/>
      <c r="AE37" s="2"/>
      <c r="AF37" s="1"/>
      <c r="AN37" s="1"/>
      <c r="AO37" s="1"/>
      <c r="AP37" s="2"/>
      <c r="AQ37" s="2"/>
      <c r="AR37" s="14"/>
      <c r="AS37" s="2"/>
      <c r="AT37" s="1"/>
      <c r="AU37" s="1"/>
      <c r="AV37" s="1"/>
      <c r="AW37" s="1"/>
      <c r="AX37" s="2"/>
      <c r="AY37" s="2"/>
      <c r="AZ37" s="14"/>
      <c r="BA37" s="2"/>
      <c r="BB37" s="1"/>
      <c r="BC37" s="1"/>
      <c r="BD37" s="1"/>
      <c r="BE37" s="1"/>
      <c r="BF37" s="2"/>
      <c r="BG37" s="2"/>
      <c r="BH37" s="14"/>
      <c r="BI37" s="2"/>
      <c r="BJ37" s="1"/>
      <c r="BK37" s="1"/>
      <c r="BL37" s="1"/>
      <c r="BM37" s="1"/>
      <c r="BN37" s="2"/>
      <c r="BO37" s="2"/>
      <c r="BP37" s="14"/>
      <c r="BQ37" s="2"/>
      <c r="BR37" s="1"/>
    </row>
    <row r="38" spans="2:70" customFormat="1" ht="30.75" customHeight="1">
      <c r="B38" s="1"/>
      <c r="C38" s="1"/>
      <c r="D38" s="3"/>
      <c r="E38" s="1"/>
      <c r="F38" s="1"/>
      <c r="G38" s="1"/>
      <c r="H38" s="3"/>
      <c r="I38" s="1"/>
      <c r="J38" s="1"/>
      <c r="K38" s="1"/>
      <c r="L38" s="3"/>
      <c r="M38" s="1"/>
      <c r="N38" s="1"/>
      <c r="O38" s="1"/>
      <c r="P38" s="3"/>
      <c r="Q38" s="1"/>
      <c r="R38" s="1"/>
      <c r="S38" s="1"/>
      <c r="T38" s="3"/>
      <c r="U38" s="1"/>
      <c r="V38" s="1"/>
      <c r="W38" s="1"/>
      <c r="X38" s="3"/>
      <c r="Y38" s="1"/>
      <c r="Z38" s="1"/>
      <c r="AA38" s="1"/>
      <c r="AB38" s="3"/>
      <c r="AC38" s="1"/>
      <c r="AD38" s="1"/>
      <c r="AE38" s="1"/>
      <c r="AF38" s="3"/>
      <c r="AN38" s="1"/>
      <c r="AO38" s="1"/>
      <c r="AP38" s="3"/>
      <c r="AQ38" s="1"/>
      <c r="AR38" s="1"/>
      <c r="AS38" s="1"/>
      <c r="AT38" s="3"/>
      <c r="AU38" s="1"/>
      <c r="AV38" s="1"/>
      <c r="AW38" s="1"/>
      <c r="AX38" s="3"/>
      <c r="AY38" s="1"/>
      <c r="AZ38" s="1"/>
      <c r="BA38" s="1"/>
      <c r="BB38" s="3"/>
      <c r="BC38" s="1"/>
      <c r="BD38" s="1"/>
      <c r="BE38" s="1"/>
      <c r="BF38" s="3"/>
      <c r="BG38" s="1"/>
      <c r="BH38" s="1"/>
      <c r="BI38" s="1"/>
      <c r="BJ38" s="3"/>
      <c r="BK38" s="1"/>
      <c r="BL38" s="1"/>
      <c r="BM38" s="1"/>
      <c r="BN38" s="3"/>
      <c r="BO38" s="1"/>
      <c r="BP38" s="1"/>
      <c r="BQ38" s="1"/>
      <c r="BR38" s="3"/>
    </row>
    <row r="39" spans="2:70" customFormat="1" ht="23.55" customHeight="1">
      <c r="B39" s="1"/>
      <c r="C39" s="116" t="s">
        <v>113</v>
      </c>
      <c r="D39" s="116"/>
      <c r="E39" s="81"/>
      <c r="F39" s="81"/>
      <c r="G39" s="115" t="s">
        <v>8</v>
      </c>
      <c r="H39" s="115"/>
      <c r="I39" s="81"/>
      <c r="J39" s="81"/>
      <c r="K39" s="116" t="s">
        <v>114</v>
      </c>
      <c r="L39" s="116"/>
      <c r="M39" s="81"/>
      <c r="N39" s="81"/>
      <c r="O39" s="115" t="s">
        <v>9</v>
      </c>
      <c r="P39" s="115"/>
      <c r="Q39" s="81"/>
      <c r="R39" s="81"/>
      <c r="S39" s="116" t="s">
        <v>115</v>
      </c>
      <c r="T39" s="116"/>
      <c r="U39" s="81"/>
      <c r="V39" s="81"/>
      <c r="W39" s="115" t="s">
        <v>10</v>
      </c>
      <c r="X39" s="115"/>
      <c r="Y39" s="81"/>
      <c r="Z39" s="81"/>
      <c r="AA39" s="116" t="s">
        <v>116</v>
      </c>
      <c r="AB39" s="116"/>
      <c r="AC39" s="81"/>
      <c r="AD39" s="81"/>
      <c r="AE39" s="115" t="s">
        <v>11</v>
      </c>
      <c r="AF39" s="115"/>
      <c r="AG39" s="81"/>
      <c r="AH39" s="81"/>
      <c r="AI39" s="81"/>
      <c r="AJ39" s="81"/>
      <c r="AK39" s="81"/>
      <c r="AL39" s="81"/>
      <c r="AM39" s="81"/>
      <c r="AN39" s="81"/>
      <c r="AO39" s="116" t="s">
        <v>117</v>
      </c>
      <c r="AP39" s="116"/>
      <c r="AQ39" s="81"/>
      <c r="AR39" s="81"/>
      <c r="AS39" s="115" t="s">
        <v>4</v>
      </c>
      <c r="AT39" s="115"/>
      <c r="AU39" s="81"/>
      <c r="AV39" s="81"/>
      <c r="AW39" s="116" t="s">
        <v>118</v>
      </c>
      <c r="AX39" s="116"/>
      <c r="AY39" s="81"/>
      <c r="AZ39" s="81"/>
      <c r="BA39" s="115" t="s">
        <v>5</v>
      </c>
      <c r="BB39" s="115"/>
      <c r="BC39" s="81"/>
      <c r="BD39" s="81"/>
      <c r="BE39" s="116" t="s">
        <v>119</v>
      </c>
      <c r="BF39" s="116"/>
      <c r="BG39" s="81"/>
      <c r="BH39" s="81"/>
      <c r="BI39" s="115" t="s">
        <v>6</v>
      </c>
      <c r="BJ39" s="115"/>
      <c r="BK39" s="81"/>
      <c r="BL39" s="81"/>
      <c r="BM39" s="116" t="s">
        <v>120</v>
      </c>
      <c r="BN39" s="116"/>
      <c r="BO39" s="81"/>
      <c r="BP39" s="81"/>
      <c r="BQ39" s="115" t="s">
        <v>7</v>
      </c>
      <c r="BR39" s="115"/>
    </row>
    <row r="40" spans="2:70" customFormat="1" ht="23.4">
      <c r="B40" s="1"/>
      <c r="C40" s="117" t="s">
        <v>122</v>
      </c>
      <c r="D40" s="117"/>
      <c r="E40" s="81"/>
      <c r="F40" s="81"/>
      <c r="G40" s="118" t="s">
        <v>121</v>
      </c>
      <c r="H40" s="118"/>
      <c r="I40" s="81"/>
      <c r="J40" s="81"/>
      <c r="K40" s="117" t="s">
        <v>122</v>
      </c>
      <c r="L40" s="117"/>
      <c r="M40" s="81"/>
      <c r="N40" s="81"/>
      <c r="O40" s="118" t="s">
        <v>121</v>
      </c>
      <c r="P40" s="118"/>
      <c r="Q40" s="81"/>
      <c r="R40" s="81"/>
      <c r="S40" s="117" t="s">
        <v>122</v>
      </c>
      <c r="T40" s="117"/>
      <c r="U40" s="81"/>
      <c r="V40" s="81"/>
      <c r="W40" s="118" t="s">
        <v>121</v>
      </c>
      <c r="X40" s="118"/>
      <c r="Y40" s="81"/>
      <c r="Z40" s="81"/>
      <c r="AA40" s="117" t="s">
        <v>122</v>
      </c>
      <c r="AB40" s="117"/>
      <c r="AC40" s="81"/>
      <c r="AD40" s="81"/>
      <c r="AE40" s="118" t="s">
        <v>121</v>
      </c>
      <c r="AF40" s="118"/>
      <c r="AG40" s="81"/>
      <c r="AH40" s="81"/>
      <c r="AI40" s="81"/>
      <c r="AJ40" s="81"/>
      <c r="AK40" s="81"/>
      <c r="AL40" s="81"/>
      <c r="AM40" s="81"/>
      <c r="AN40" s="81"/>
      <c r="AO40" s="117" t="s">
        <v>122</v>
      </c>
      <c r="AP40" s="117"/>
      <c r="AQ40" s="81"/>
      <c r="AR40" s="81"/>
      <c r="AS40" s="118" t="s">
        <v>121</v>
      </c>
      <c r="AT40" s="118"/>
      <c r="AU40" s="81"/>
      <c r="AV40" s="81"/>
      <c r="AW40" s="117" t="s">
        <v>122</v>
      </c>
      <c r="AX40" s="117"/>
      <c r="AY40" s="81"/>
      <c r="AZ40" s="81"/>
      <c r="BA40" s="118" t="s">
        <v>121</v>
      </c>
      <c r="BB40" s="118"/>
      <c r="BC40" s="81"/>
      <c r="BD40" s="81"/>
      <c r="BE40" s="117" t="s">
        <v>122</v>
      </c>
      <c r="BF40" s="117"/>
      <c r="BG40" s="81"/>
      <c r="BH40" s="81"/>
      <c r="BI40" s="118" t="s">
        <v>121</v>
      </c>
      <c r="BJ40" s="118"/>
      <c r="BK40" s="81"/>
      <c r="BL40" s="81"/>
      <c r="BM40" s="117" t="s">
        <v>122</v>
      </c>
      <c r="BN40" s="117"/>
      <c r="BO40" s="81"/>
      <c r="BP40" s="81"/>
      <c r="BQ40" s="118" t="s">
        <v>121</v>
      </c>
      <c r="BR40" s="118"/>
    </row>
    <row r="41" spans="2:70" customFormat="1" ht="23.4">
      <c r="B41" s="1"/>
      <c r="C41" s="117"/>
      <c r="D41" s="117"/>
      <c r="E41" s="81"/>
      <c r="F41" s="81"/>
      <c r="G41" s="118"/>
      <c r="H41" s="118"/>
      <c r="I41" s="81"/>
      <c r="J41" s="81"/>
      <c r="K41" s="117"/>
      <c r="L41" s="117"/>
      <c r="M41" s="81"/>
      <c r="N41" s="81"/>
      <c r="O41" s="118"/>
      <c r="P41" s="118"/>
      <c r="Q41" s="81"/>
      <c r="R41" s="81"/>
      <c r="S41" s="117"/>
      <c r="T41" s="117"/>
      <c r="U41" s="81"/>
      <c r="V41" s="81"/>
      <c r="W41" s="118"/>
      <c r="X41" s="118"/>
      <c r="Y41" s="81"/>
      <c r="Z41" s="81"/>
      <c r="AA41" s="117"/>
      <c r="AB41" s="117"/>
      <c r="AC41" s="81"/>
      <c r="AD41" s="81"/>
      <c r="AE41" s="118"/>
      <c r="AF41" s="118"/>
      <c r="AG41" s="81"/>
      <c r="AH41" s="81"/>
      <c r="AI41" s="81"/>
      <c r="AJ41" s="81"/>
      <c r="AK41" s="81"/>
      <c r="AL41" s="81"/>
      <c r="AM41" s="81"/>
      <c r="AN41" s="81"/>
      <c r="AO41" s="117"/>
      <c r="AP41" s="117"/>
      <c r="AQ41" s="81"/>
      <c r="AR41" s="81"/>
      <c r="AS41" s="118"/>
      <c r="AT41" s="118"/>
      <c r="AU41" s="81"/>
      <c r="AV41" s="81"/>
      <c r="AW41" s="117"/>
      <c r="AX41" s="117"/>
      <c r="AY41" s="81"/>
      <c r="AZ41" s="81"/>
      <c r="BA41" s="118"/>
      <c r="BB41" s="118"/>
      <c r="BC41" s="81"/>
      <c r="BD41" s="81"/>
      <c r="BE41" s="117"/>
      <c r="BF41" s="117"/>
      <c r="BG41" s="81"/>
      <c r="BH41" s="81"/>
      <c r="BI41" s="118"/>
      <c r="BJ41" s="118"/>
      <c r="BK41" s="81"/>
      <c r="BL41" s="81"/>
      <c r="BM41" s="117"/>
      <c r="BN41" s="117"/>
      <c r="BO41" s="81"/>
      <c r="BP41" s="81"/>
      <c r="BQ41" s="118"/>
      <c r="BR41" s="118"/>
    </row>
    <row r="42" spans="2:70" customFormat="1" ht="10.95" customHeight="1">
      <c r="B42" s="1"/>
      <c r="C42" s="56"/>
      <c r="D42" s="56"/>
      <c r="E42" s="17"/>
      <c r="F42" s="17"/>
      <c r="G42" s="56"/>
      <c r="H42" s="56"/>
      <c r="I42" s="17"/>
      <c r="J42" s="17"/>
      <c r="K42" s="55"/>
      <c r="L42" s="55"/>
      <c r="M42" s="17"/>
      <c r="N42" s="17"/>
      <c r="O42" s="55"/>
      <c r="P42" s="55"/>
      <c r="Q42" s="17"/>
      <c r="R42" s="17"/>
      <c r="S42" s="55"/>
      <c r="T42" s="55"/>
      <c r="U42" s="17"/>
      <c r="V42" s="17"/>
      <c r="W42" s="55"/>
      <c r="X42" s="55"/>
      <c r="Y42" s="17"/>
      <c r="Z42" s="17"/>
      <c r="AA42" s="56"/>
      <c r="AB42" s="56"/>
      <c r="AC42" s="17"/>
      <c r="AD42" s="17"/>
      <c r="AE42" s="56"/>
      <c r="AF42" s="56"/>
      <c r="AG42" s="17"/>
      <c r="AH42" s="17"/>
      <c r="AI42" s="17"/>
      <c r="AJ42" s="17"/>
      <c r="AK42" s="17"/>
      <c r="AL42" s="17"/>
      <c r="AM42" s="17"/>
      <c r="AN42" s="17"/>
      <c r="AO42" s="56"/>
      <c r="AP42" s="56"/>
      <c r="AQ42" s="17"/>
      <c r="AR42" s="17"/>
      <c r="AS42" s="56"/>
      <c r="AT42" s="56"/>
      <c r="AU42" s="17"/>
      <c r="AV42" s="17"/>
      <c r="AW42" s="55"/>
      <c r="AX42" s="55"/>
      <c r="AY42" s="17"/>
      <c r="AZ42" s="17"/>
      <c r="BA42" s="55"/>
      <c r="BB42" s="55"/>
      <c r="BC42" s="17"/>
      <c r="BD42" s="17"/>
      <c r="BE42" s="55"/>
      <c r="BF42" s="55"/>
      <c r="BG42" s="17"/>
      <c r="BH42" s="17"/>
      <c r="BI42" s="55"/>
      <c r="BJ42" s="55"/>
      <c r="BK42" s="17"/>
      <c r="BL42" s="17"/>
      <c r="BM42" s="56"/>
      <c r="BN42" s="56"/>
      <c r="BO42" s="17"/>
      <c r="BP42" s="17"/>
      <c r="BQ42" s="56"/>
      <c r="BR42" s="56"/>
    </row>
    <row r="43" spans="2:70" customFormat="1" ht="26.1" customHeight="1">
      <c r="I43" s="129" t="s">
        <v>134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1"/>
      <c r="AA43" s="52"/>
      <c r="AB43" s="52"/>
      <c r="AU43" s="129" t="s">
        <v>136</v>
      </c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1"/>
    </row>
    <row r="44" spans="2:70" ht="26.1" customHeight="1">
      <c r="AA44" s="12"/>
      <c r="AB44" s="12"/>
      <c r="AF44" s="12"/>
      <c r="AG44" s="12"/>
    </row>
  </sheetData>
  <mergeCells count="232">
    <mergeCell ref="I43:Z43"/>
    <mergeCell ref="AU43:BL43"/>
    <mergeCell ref="I32:Z32"/>
    <mergeCell ref="AU32:BL32"/>
    <mergeCell ref="H34:AA34"/>
    <mergeCell ref="AT34:BM34"/>
    <mergeCell ref="BQ28:BR28"/>
    <mergeCell ref="H23:AA23"/>
    <mergeCell ref="AS23:BN23"/>
    <mergeCell ref="BM28:BN28"/>
    <mergeCell ref="BI28:BJ28"/>
    <mergeCell ref="BE28:BF28"/>
    <mergeCell ref="BA28:BB28"/>
    <mergeCell ref="AW28:AX28"/>
    <mergeCell ref="AS28:AT28"/>
    <mergeCell ref="AO28:AP28"/>
    <mergeCell ref="G39:H39"/>
    <mergeCell ref="K39:L39"/>
    <mergeCell ref="O39:P39"/>
    <mergeCell ref="S39:T39"/>
    <mergeCell ref="W39:X39"/>
    <mergeCell ref="AA39:AB39"/>
    <mergeCell ref="AE39:AF39"/>
    <mergeCell ref="AO39:AP39"/>
    <mergeCell ref="A17:B17"/>
    <mergeCell ref="C17:D17"/>
    <mergeCell ref="E17:F17"/>
    <mergeCell ref="G17:H17"/>
    <mergeCell ref="J17:K17"/>
    <mergeCell ref="L17:M17"/>
    <mergeCell ref="BP17:BQ17"/>
    <mergeCell ref="BR17:BS17"/>
    <mergeCell ref="BC17:BD17"/>
    <mergeCell ref="BE17:BF17"/>
    <mergeCell ref="BG17:BH17"/>
    <mergeCell ref="BI17:BJ17"/>
    <mergeCell ref="BL17:BM17"/>
    <mergeCell ref="BN17:BO17"/>
    <mergeCell ref="AO17:AP17"/>
    <mergeCell ref="AQ17:AR17"/>
    <mergeCell ref="AT17:AU17"/>
    <mergeCell ref="AV17:AW17"/>
    <mergeCell ref="AX17:AY17"/>
    <mergeCell ref="AZ17:BA17"/>
    <mergeCell ref="BR16:BS16"/>
    <mergeCell ref="AT16:AU16"/>
    <mergeCell ref="AV16:AW16"/>
    <mergeCell ref="AX16:AY16"/>
    <mergeCell ref="AZ16:BA16"/>
    <mergeCell ref="BC16:BD16"/>
    <mergeCell ref="BE16:BF16"/>
    <mergeCell ref="N17:O17"/>
    <mergeCell ref="P17:Q17"/>
    <mergeCell ref="S17:T17"/>
    <mergeCell ref="U17:V17"/>
    <mergeCell ref="W17:X17"/>
    <mergeCell ref="Y17:Z17"/>
    <mergeCell ref="AB17:AC17"/>
    <mergeCell ref="AD17:AE17"/>
    <mergeCell ref="AF17:AG17"/>
    <mergeCell ref="AH17:AI17"/>
    <mergeCell ref="AK17:AL17"/>
    <mergeCell ref="AM17:AN17"/>
    <mergeCell ref="W16:X16"/>
    <mergeCell ref="Y16:Z16"/>
    <mergeCell ref="AB16:AC16"/>
    <mergeCell ref="AD16:AE16"/>
    <mergeCell ref="BG16:BH16"/>
    <mergeCell ref="BI16:BJ16"/>
    <mergeCell ref="BL16:BM16"/>
    <mergeCell ref="BN16:BO16"/>
    <mergeCell ref="BP16:BQ16"/>
    <mergeCell ref="BF14:BG14"/>
    <mergeCell ref="BO14:BP14"/>
    <mergeCell ref="A16:B16"/>
    <mergeCell ref="C16:D16"/>
    <mergeCell ref="E16:F16"/>
    <mergeCell ref="G16:H16"/>
    <mergeCell ref="J16:K16"/>
    <mergeCell ref="L16:M16"/>
    <mergeCell ref="N16:O16"/>
    <mergeCell ref="P16:Q16"/>
    <mergeCell ref="D14:E14"/>
    <mergeCell ref="M14:N14"/>
    <mergeCell ref="V14:W14"/>
    <mergeCell ref="AE14:AF14"/>
    <mergeCell ref="AN14:AO14"/>
    <mergeCell ref="AW14:AX14"/>
    <mergeCell ref="AF16:AG16"/>
    <mergeCell ref="AH16:AI16"/>
    <mergeCell ref="AK16:AL16"/>
    <mergeCell ref="BP10:BQ10"/>
    <mergeCell ref="BR10:BS10"/>
    <mergeCell ref="B12:P12"/>
    <mergeCell ref="T12:AH12"/>
    <mergeCell ref="AL12:AZ12"/>
    <mergeCell ref="BD12:BR12"/>
    <mergeCell ref="BC10:BD10"/>
    <mergeCell ref="BE10:BF10"/>
    <mergeCell ref="BG10:BH10"/>
    <mergeCell ref="BI10:BJ10"/>
    <mergeCell ref="BL10:BM10"/>
    <mergeCell ref="BN10:BO10"/>
    <mergeCell ref="AO10:AP10"/>
    <mergeCell ref="AQ10:AR10"/>
    <mergeCell ref="AT10:AU10"/>
    <mergeCell ref="AV10:AW10"/>
    <mergeCell ref="AX10:AY10"/>
    <mergeCell ref="AZ10:BA10"/>
    <mergeCell ref="AB10:AC10"/>
    <mergeCell ref="AD10:AE10"/>
    <mergeCell ref="P10:Q10"/>
    <mergeCell ref="S10:T10"/>
    <mergeCell ref="U10:V10"/>
    <mergeCell ref="W10:X10"/>
    <mergeCell ref="A10:B10"/>
    <mergeCell ref="C10:D10"/>
    <mergeCell ref="E10:F10"/>
    <mergeCell ref="G10:H10"/>
    <mergeCell ref="J10:K10"/>
    <mergeCell ref="L10:M10"/>
    <mergeCell ref="AF10:AG10"/>
    <mergeCell ref="AH10:AI10"/>
    <mergeCell ref="AK10:AL10"/>
    <mergeCell ref="N10:O10"/>
    <mergeCell ref="W9:X9"/>
    <mergeCell ref="Y9:Z9"/>
    <mergeCell ref="AB9:AC9"/>
    <mergeCell ref="AD9:AE9"/>
    <mergeCell ref="Y10:Z10"/>
    <mergeCell ref="AO16:AP16"/>
    <mergeCell ref="AQ16:AR16"/>
    <mergeCell ref="S16:T16"/>
    <mergeCell ref="U16:V16"/>
    <mergeCell ref="AM10:AN10"/>
    <mergeCell ref="AM16:AN16"/>
    <mergeCell ref="A1:BS1"/>
    <mergeCell ref="B5:P5"/>
    <mergeCell ref="T5:AH5"/>
    <mergeCell ref="AL5:AZ5"/>
    <mergeCell ref="BD5:BR5"/>
    <mergeCell ref="BF7:BG7"/>
    <mergeCell ref="BO7:BP7"/>
    <mergeCell ref="A9:B9"/>
    <mergeCell ref="C9:D9"/>
    <mergeCell ref="E9:F9"/>
    <mergeCell ref="G9:H9"/>
    <mergeCell ref="J9:K9"/>
    <mergeCell ref="L9:M9"/>
    <mergeCell ref="N9:O9"/>
    <mergeCell ref="P9:Q9"/>
    <mergeCell ref="D7:E7"/>
    <mergeCell ref="M7:N7"/>
    <mergeCell ref="V7:W7"/>
    <mergeCell ref="AE7:AF7"/>
    <mergeCell ref="AN7:AO7"/>
    <mergeCell ref="AW7:AX7"/>
    <mergeCell ref="AF9:AG9"/>
    <mergeCell ref="AH9:AI9"/>
    <mergeCell ref="O8:P8"/>
    <mergeCell ref="AY8:AZ8"/>
    <mergeCell ref="BQ8:BR8"/>
    <mergeCell ref="O15:P15"/>
    <mergeCell ref="AG15:AH15"/>
    <mergeCell ref="AY15:AZ15"/>
    <mergeCell ref="BQ15:BR15"/>
    <mergeCell ref="BN9:BO9"/>
    <mergeCell ref="BP9:BQ9"/>
    <mergeCell ref="BR9:BS9"/>
    <mergeCell ref="AT9:AU9"/>
    <mergeCell ref="AV9:AW9"/>
    <mergeCell ref="AX9:AY9"/>
    <mergeCell ref="AZ9:BA9"/>
    <mergeCell ref="BC9:BD9"/>
    <mergeCell ref="BE9:BF9"/>
    <mergeCell ref="BG9:BH9"/>
    <mergeCell ref="BI9:BJ9"/>
    <mergeCell ref="BL9:BM9"/>
    <mergeCell ref="AK9:AL9"/>
    <mergeCell ref="AM9:AN9"/>
    <mergeCell ref="AO9:AP9"/>
    <mergeCell ref="AQ9:AR9"/>
    <mergeCell ref="S9:T9"/>
    <mergeCell ref="U9:V9"/>
    <mergeCell ref="C28:D28"/>
    <mergeCell ref="BQ29:BR30"/>
    <mergeCell ref="BM29:BN30"/>
    <mergeCell ref="BI29:BJ30"/>
    <mergeCell ref="BE29:BF30"/>
    <mergeCell ref="BA29:BB30"/>
    <mergeCell ref="AW29:AX30"/>
    <mergeCell ref="AS29:AT30"/>
    <mergeCell ref="AO29:AP30"/>
    <mergeCell ref="AE29:AF30"/>
    <mergeCell ref="AA29:AB30"/>
    <mergeCell ref="W29:X30"/>
    <mergeCell ref="S29:T30"/>
    <mergeCell ref="O29:P30"/>
    <mergeCell ref="K29:L30"/>
    <mergeCell ref="G29:H30"/>
    <mergeCell ref="C29:D30"/>
    <mergeCell ref="AE28:AF28"/>
    <mergeCell ref="AA28:AB28"/>
    <mergeCell ref="W28:X28"/>
    <mergeCell ref="S28:T28"/>
    <mergeCell ref="O28:P28"/>
    <mergeCell ref="K28:L28"/>
    <mergeCell ref="G28:H28"/>
    <mergeCell ref="AS39:AT39"/>
    <mergeCell ref="AW39:AX39"/>
    <mergeCell ref="BA39:BB39"/>
    <mergeCell ref="BE39:BF39"/>
    <mergeCell ref="BI39:BJ39"/>
    <mergeCell ref="BM39:BN39"/>
    <mergeCell ref="BQ39:BR39"/>
    <mergeCell ref="C40:D41"/>
    <mergeCell ref="G40:H41"/>
    <mergeCell ref="K40:L41"/>
    <mergeCell ref="O40:P41"/>
    <mergeCell ref="S40:T41"/>
    <mergeCell ref="W40:X41"/>
    <mergeCell ref="AA40:AB41"/>
    <mergeCell ref="AE40:AF41"/>
    <mergeCell ref="AO40:AP41"/>
    <mergeCell ref="AS40:AT41"/>
    <mergeCell ref="AW40:AX41"/>
    <mergeCell ref="BA40:BB41"/>
    <mergeCell ref="BE40:BF41"/>
    <mergeCell ref="BI40:BJ41"/>
    <mergeCell ref="BM40:BN41"/>
    <mergeCell ref="BQ40:BR41"/>
    <mergeCell ref="C39:D39"/>
  </mergeCells>
  <phoneticPr fontId="2"/>
  <printOptions horizontalCentered="1"/>
  <pageMargins left="0.31496062992125984" right="0.43307086614173229" top="0.55118110236220474" bottom="0.78740157480314965" header="0.51181102362204722" footer="0.51181102362204722"/>
  <pageSetup paperSize="9" scale="50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topLeftCell="A10" zoomScaleNormal="167" zoomScaleSheetLayoutView="100" workbookViewId="0">
      <selection activeCell="X26" sqref="X26:AA27"/>
    </sheetView>
  </sheetViews>
  <sheetFormatPr defaultColWidth="9" defaultRowHeight="14.4"/>
  <cols>
    <col min="1" max="26" width="2.88671875" style="13" customWidth="1"/>
    <col min="27" max="36" width="3.33203125" style="13" customWidth="1"/>
    <col min="37" max="16384" width="9" style="13"/>
  </cols>
  <sheetData>
    <row r="1" spans="1:27" ht="15.6">
      <c r="A1" s="197" t="str">
        <f>Jr組合せ!B21</f>
        <v>■第２日　１２月１日（日）　ブロック別トーナメント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40"/>
      <c r="P1" s="39" t="s">
        <v>12</v>
      </c>
      <c r="Q1" s="39"/>
      <c r="R1" s="39"/>
      <c r="S1" s="183" t="str">
        <f>Jr組合せ!I32</f>
        <v>丸山公園サッカー場A</v>
      </c>
      <c r="T1" s="183"/>
      <c r="U1" s="183"/>
      <c r="V1" s="183"/>
      <c r="W1" s="183"/>
      <c r="X1" s="183"/>
      <c r="Y1" s="183"/>
      <c r="Z1" s="183"/>
      <c r="AA1" s="40"/>
    </row>
    <row r="2" spans="1:27">
      <c r="A2" s="20"/>
      <c r="B2" s="20"/>
      <c r="C2" s="20"/>
      <c r="D2" s="20"/>
      <c r="E2" s="20"/>
      <c r="F2" s="20"/>
      <c r="G2" s="20"/>
      <c r="H2" s="20"/>
      <c r="P2" s="21"/>
      <c r="Q2" s="21"/>
      <c r="R2" s="21"/>
      <c r="S2" s="22"/>
      <c r="T2" s="22"/>
      <c r="U2" s="22"/>
      <c r="V2" s="22"/>
      <c r="W2" s="22"/>
      <c r="X2" s="22"/>
    </row>
    <row r="3" spans="1:27">
      <c r="A3" s="20"/>
      <c r="B3" s="20"/>
      <c r="C3" s="20"/>
      <c r="D3" s="20"/>
      <c r="E3" s="20"/>
      <c r="F3" s="20"/>
      <c r="G3" s="23"/>
      <c r="H3" s="23"/>
      <c r="I3" s="16"/>
      <c r="J3" s="16"/>
      <c r="K3" s="16"/>
      <c r="L3" s="16"/>
      <c r="M3" s="16"/>
      <c r="N3" s="16"/>
      <c r="O3" s="16"/>
      <c r="P3" s="24"/>
      <c r="Q3" s="24"/>
      <c r="R3" s="24"/>
      <c r="S3" s="25"/>
      <c r="T3" s="25"/>
      <c r="U3" s="25"/>
      <c r="V3" s="22"/>
      <c r="W3" s="22"/>
      <c r="X3" s="22"/>
    </row>
    <row r="4" spans="1:27">
      <c r="A4" s="20"/>
      <c r="B4" s="20"/>
      <c r="C4" s="20"/>
      <c r="D4" s="20"/>
      <c r="E4" s="20"/>
      <c r="F4" s="23"/>
      <c r="G4" s="190" t="str">
        <f>Jr組合せ!H23</f>
        <v>＜ヤシオツツジ・トーナメント＞</v>
      </c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22"/>
      <c r="W4" s="22"/>
      <c r="X4" s="22"/>
    </row>
    <row r="5" spans="1:27">
      <c r="A5" s="20"/>
      <c r="B5" s="20"/>
      <c r="C5" s="20"/>
      <c r="D5" s="20"/>
      <c r="E5" s="20"/>
      <c r="F5" s="20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  <c r="T5" s="22"/>
      <c r="U5" s="22"/>
      <c r="V5" s="22"/>
      <c r="W5" s="22"/>
      <c r="X5" s="22"/>
    </row>
    <row r="6" spans="1:27">
      <c r="H6" s="16"/>
      <c r="I6" s="16"/>
      <c r="J6" s="16"/>
      <c r="K6" s="16"/>
      <c r="L6" s="16"/>
      <c r="M6" s="29"/>
      <c r="N6" s="28"/>
      <c r="O6" s="16"/>
      <c r="P6" s="16"/>
      <c r="Q6" s="16"/>
      <c r="R6" s="16"/>
      <c r="S6" s="16"/>
      <c r="T6" s="16"/>
    </row>
    <row r="7" spans="1:27">
      <c r="E7" s="16"/>
      <c r="F7" s="16"/>
      <c r="G7" s="16"/>
      <c r="H7" s="32"/>
      <c r="I7" s="33"/>
      <c r="J7" s="33"/>
      <c r="K7" s="33"/>
      <c r="L7" s="33"/>
      <c r="M7" s="193" t="s">
        <v>36</v>
      </c>
      <c r="N7" s="193"/>
      <c r="O7" s="37"/>
      <c r="P7" s="33"/>
      <c r="Q7" s="33"/>
      <c r="R7" s="33"/>
      <c r="S7" s="33"/>
      <c r="T7" s="35"/>
      <c r="U7" s="16"/>
      <c r="V7" s="16"/>
      <c r="W7" s="16"/>
    </row>
    <row r="8" spans="1:27">
      <c r="C8" s="16"/>
      <c r="D8" s="16"/>
      <c r="E8" s="16"/>
      <c r="F8" s="16"/>
      <c r="G8" s="16"/>
      <c r="H8" s="2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27"/>
      <c r="U8" s="16"/>
      <c r="V8" s="16"/>
      <c r="W8" s="16"/>
      <c r="X8" s="16"/>
    </row>
    <row r="9" spans="1:27">
      <c r="C9" s="16"/>
      <c r="D9" s="16"/>
      <c r="E9" s="32"/>
      <c r="F9" s="33"/>
      <c r="G9" s="33" t="s">
        <v>34</v>
      </c>
      <c r="H9" s="33"/>
      <c r="I9" s="35"/>
      <c r="J9" s="16"/>
      <c r="K9" s="16"/>
      <c r="O9" s="16"/>
      <c r="P9" s="16"/>
      <c r="Q9" s="16"/>
      <c r="R9" s="16"/>
      <c r="S9" s="32"/>
      <c r="T9" s="33"/>
      <c r="U9" s="33" t="s">
        <v>35</v>
      </c>
      <c r="V9" s="33"/>
      <c r="W9" s="35"/>
      <c r="X9" s="16"/>
    </row>
    <row r="10" spans="1:27">
      <c r="B10" s="16"/>
      <c r="C10" s="16"/>
      <c r="D10" s="16"/>
      <c r="E10" s="36"/>
      <c r="F10" s="23"/>
      <c r="G10" s="16"/>
      <c r="H10" s="16"/>
      <c r="I10" s="27"/>
      <c r="J10" s="16"/>
      <c r="K10" s="16"/>
      <c r="M10" s="16"/>
      <c r="N10" s="16"/>
      <c r="O10" s="16"/>
      <c r="P10" s="16"/>
      <c r="Q10" s="16"/>
      <c r="R10" s="16"/>
      <c r="S10" s="36"/>
      <c r="T10" s="23"/>
      <c r="U10" s="16"/>
      <c r="V10" s="16"/>
      <c r="W10" s="27"/>
      <c r="X10" s="23"/>
      <c r="Y10" s="16"/>
    </row>
    <row r="11" spans="1:27">
      <c r="B11" s="16"/>
      <c r="C11" s="32"/>
      <c r="D11" s="33" t="s">
        <v>28</v>
      </c>
      <c r="E11" s="34"/>
      <c r="F11" s="24"/>
      <c r="G11" s="16"/>
      <c r="H11" s="16"/>
      <c r="I11" s="32"/>
      <c r="J11" s="33" t="s">
        <v>31</v>
      </c>
      <c r="K11" s="35"/>
      <c r="L11" s="16"/>
      <c r="M11" s="16"/>
      <c r="N11" s="16"/>
      <c r="O11" s="16"/>
      <c r="P11" s="16"/>
      <c r="Q11" s="32"/>
      <c r="R11" s="33" t="s">
        <v>32</v>
      </c>
      <c r="S11" s="34"/>
      <c r="T11" s="24"/>
      <c r="U11" s="16"/>
      <c r="V11" s="16"/>
      <c r="W11" s="32"/>
      <c r="X11" s="33" t="s">
        <v>33</v>
      </c>
      <c r="Y11" s="34"/>
      <c r="Z11" s="16"/>
    </row>
    <row r="12" spans="1:27">
      <c r="B12" s="16"/>
      <c r="C12" s="26"/>
      <c r="D12" s="16"/>
      <c r="E12" s="27"/>
      <c r="F12" s="16"/>
      <c r="G12" s="23"/>
      <c r="H12" s="23"/>
      <c r="I12" s="26"/>
      <c r="J12" s="16"/>
      <c r="K12" s="27"/>
      <c r="L12" s="16"/>
      <c r="M12" s="16"/>
      <c r="N12" s="16"/>
      <c r="O12" s="16"/>
      <c r="P12" s="23"/>
      <c r="Q12" s="36"/>
      <c r="R12" s="16"/>
      <c r="S12" s="27"/>
      <c r="T12" s="16"/>
      <c r="U12" s="16"/>
      <c r="V12" s="16"/>
      <c r="W12" s="36"/>
      <c r="X12" s="23"/>
      <c r="Y12" s="27"/>
      <c r="Z12" s="16"/>
    </row>
    <row r="13" spans="1:27">
      <c r="B13" s="191">
        <v>1</v>
      </c>
      <c r="C13" s="191"/>
      <c r="E13" s="191">
        <v>2</v>
      </c>
      <c r="F13" s="191"/>
      <c r="G13" s="23"/>
      <c r="H13" s="191">
        <v>3</v>
      </c>
      <c r="I13" s="191"/>
      <c r="J13" s="23"/>
      <c r="K13" s="191">
        <v>4</v>
      </c>
      <c r="L13" s="191"/>
      <c r="M13" s="23"/>
      <c r="N13" s="23"/>
      <c r="O13" s="23"/>
      <c r="P13" s="180">
        <v>5</v>
      </c>
      <c r="Q13" s="180"/>
      <c r="R13" s="23"/>
      <c r="S13" s="191">
        <v>6</v>
      </c>
      <c r="T13" s="191"/>
      <c r="U13" s="20"/>
      <c r="V13" s="180">
        <v>7</v>
      </c>
      <c r="W13" s="180"/>
      <c r="Y13" s="180">
        <v>8</v>
      </c>
      <c r="Z13" s="180"/>
    </row>
    <row r="14" spans="1:27" ht="14.25" customHeight="1">
      <c r="B14" s="192" t="s">
        <v>65</v>
      </c>
      <c r="C14" s="192"/>
      <c r="D14" s="9"/>
      <c r="E14" s="192" t="s">
        <v>77</v>
      </c>
      <c r="F14" s="192"/>
      <c r="G14" s="10"/>
      <c r="H14" s="195" t="s">
        <v>66</v>
      </c>
      <c r="I14" s="195"/>
      <c r="J14" s="10"/>
      <c r="K14" s="194" t="s">
        <v>78</v>
      </c>
      <c r="L14" s="194"/>
      <c r="M14" s="10"/>
      <c r="N14" s="10"/>
      <c r="O14" s="10"/>
      <c r="P14" s="192" t="s">
        <v>67</v>
      </c>
      <c r="Q14" s="192"/>
      <c r="R14" s="10"/>
      <c r="S14" s="192" t="s">
        <v>79</v>
      </c>
      <c r="T14" s="192"/>
      <c r="U14" s="10"/>
      <c r="V14" s="184" t="s">
        <v>68</v>
      </c>
      <c r="W14" s="184"/>
      <c r="X14" s="10"/>
      <c r="Y14" s="184" t="s">
        <v>80</v>
      </c>
      <c r="Z14" s="184"/>
    </row>
    <row r="15" spans="1:27">
      <c r="B15" s="192"/>
      <c r="C15" s="192"/>
      <c r="D15" s="9"/>
      <c r="E15" s="192"/>
      <c r="F15" s="192"/>
      <c r="G15" s="10"/>
      <c r="H15" s="195"/>
      <c r="I15" s="195"/>
      <c r="J15" s="10"/>
      <c r="K15" s="194"/>
      <c r="L15" s="194"/>
      <c r="M15" s="10"/>
      <c r="N15" s="10"/>
      <c r="O15" s="10"/>
      <c r="P15" s="192"/>
      <c r="Q15" s="192"/>
      <c r="R15" s="10"/>
      <c r="S15" s="192"/>
      <c r="T15" s="192"/>
      <c r="U15" s="10"/>
      <c r="V15" s="184"/>
      <c r="W15" s="184"/>
      <c r="X15" s="10"/>
      <c r="Y15" s="184"/>
      <c r="Z15" s="184"/>
    </row>
    <row r="16" spans="1:27">
      <c r="B16" s="192"/>
      <c r="C16" s="192"/>
      <c r="D16" s="9"/>
      <c r="E16" s="192"/>
      <c r="F16" s="192"/>
      <c r="G16" s="10"/>
      <c r="H16" s="195"/>
      <c r="I16" s="195"/>
      <c r="J16" s="10"/>
      <c r="K16" s="194"/>
      <c r="L16" s="194"/>
      <c r="M16" s="10"/>
      <c r="N16" s="10"/>
      <c r="O16" s="10"/>
      <c r="P16" s="192"/>
      <c r="Q16" s="192"/>
      <c r="R16" s="10"/>
      <c r="S16" s="192"/>
      <c r="T16" s="192"/>
      <c r="U16" s="10"/>
      <c r="V16" s="184"/>
      <c r="W16" s="184"/>
      <c r="X16" s="10"/>
      <c r="Y16" s="184"/>
      <c r="Z16" s="184"/>
    </row>
    <row r="17" spans="2:27">
      <c r="B17" s="192"/>
      <c r="C17" s="192"/>
      <c r="D17" s="9"/>
      <c r="E17" s="192"/>
      <c r="F17" s="192"/>
      <c r="G17" s="10"/>
      <c r="H17" s="195"/>
      <c r="I17" s="195"/>
      <c r="J17" s="10"/>
      <c r="K17" s="194"/>
      <c r="L17" s="194"/>
      <c r="M17" s="10"/>
      <c r="N17" s="10"/>
      <c r="O17" s="10"/>
      <c r="P17" s="192"/>
      <c r="Q17" s="192"/>
      <c r="R17" s="10"/>
      <c r="S17" s="192"/>
      <c r="T17" s="192"/>
      <c r="U17" s="10"/>
      <c r="V17" s="184"/>
      <c r="W17" s="184"/>
      <c r="X17" s="10"/>
      <c r="Y17" s="184"/>
      <c r="Z17" s="184"/>
    </row>
    <row r="18" spans="2:27">
      <c r="B18" s="192"/>
      <c r="C18" s="192"/>
      <c r="D18" s="9"/>
      <c r="E18" s="192"/>
      <c r="F18" s="192"/>
      <c r="G18" s="10"/>
      <c r="H18" s="195"/>
      <c r="I18" s="195"/>
      <c r="J18" s="10"/>
      <c r="K18" s="194"/>
      <c r="L18" s="194"/>
      <c r="M18" s="10"/>
      <c r="N18" s="10"/>
      <c r="O18" s="10"/>
      <c r="P18" s="192"/>
      <c r="Q18" s="192"/>
      <c r="R18" s="10"/>
      <c r="S18" s="192"/>
      <c r="T18" s="192"/>
      <c r="U18" s="10"/>
      <c r="V18" s="184"/>
      <c r="W18" s="184"/>
      <c r="X18" s="10"/>
      <c r="Y18" s="184"/>
      <c r="Z18" s="184"/>
    </row>
    <row r="19" spans="2:27">
      <c r="B19" s="192"/>
      <c r="C19" s="192"/>
      <c r="D19" s="9"/>
      <c r="E19" s="192"/>
      <c r="F19" s="192"/>
      <c r="G19" s="10"/>
      <c r="H19" s="195"/>
      <c r="I19" s="195"/>
      <c r="J19" s="10"/>
      <c r="K19" s="194"/>
      <c r="L19" s="194"/>
      <c r="M19" s="10"/>
      <c r="N19" s="10"/>
      <c r="O19" s="10"/>
      <c r="P19" s="192"/>
      <c r="Q19" s="192"/>
      <c r="R19" s="10"/>
      <c r="S19" s="192"/>
      <c r="T19" s="192"/>
      <c r="U19" s="10"/>
      <c r="V19" s="184"/>
      <c r="W19" s="184"/>
      <c r="X19" s="10"/>
      <c r="Y19" s="184"/>
      <c r="Z19" s="184"/>
    </row>
    <row r="20" spans="2:27">
      <c r="B20" s="192"/>
      <c r="C20" s="192"/>
      <c r="D20" s="9"/>
      <c r="E20" s="192"/>
      <c r="F20" s="192"/>
      <c r="G20" s="10"/>
      <c r="H20" s="195"/>
      <c r="I20" s="195"/>
      <c r="J20" s="10"/>
      <c r="K20" s="194"/>
      <c r="L20" s="194"/>
      <c r="M20" s="10"/>
      <c r="N20" s="10"/>
      <c r="O20" s="10"/>
      <c r="P20" s="192"/>
      <c r="Q20" s="192"/>
      <c r="R20" s="10"/>
      <c r="S20" s="192"/>
      <c r="T20" s="192"/>
      <c r="U20" s="10"/>
      <c r="V20" s="184"/>
      <c r="W20" s="184"/>
      <c r="X20" s="10"/>
      <c r="Y20" s="184"/>
      <c r="Z20" s="184"/>
    </row>
    <row r="21" spans="2:27">
      <c r="B21" s="192"/>
      <c r="C21" s="192"/>
      <c r="D21" s="9"/>
      <c r="E21" s="192"/>
      <c r="F21" s="192"/>
      <c r="G21" s="10"/>
      <c r="H21" s="195"/>
      <c r="I21" s="195"/>
      <c r="J21" s="10"/>
      <c r="K21" s="194"/>
      <c r="L21" s="194"/>
      <c r="M21" s="10"/>
      <c r="N21" s="10"/>
      <c r="O21" s="10"/>
      <c r="P21" s="192"/>
      <c r="Q21" s="192"/>
      <c r="R21" s="10"/>
      <c r="S21" s="192"/>
      <c r="T21" s="192"/>
      <c r="U21" s="10"/>
      <c r="V21" s="184"/>
      <c r="W21" s="184"/>
      <c r="X21" s="10"/>
      <c r="Y21" s="184"/>
      <c r="Z21" s="184"/>
    </row>
    <row r="22" spans="2:27">
      <c r="B22" s="192"/>
      <c r="C22" s="192"/>
      <c r="D22" s="9"/>
      <c r="E22" s="192"/>
      <c r="F22" s="192"/>
      <c r="G22" s="10"/>
      <c r="H22" s="195"/>
      <c r="I22" s="195"/>
      <c r="J22" s="10"/>
      <c r="K22" s="194"/>
      <c r="L22" s="194"/>
      <c r="M22" s="10"/>
      <c r="N22" s="10"/>
      <c r="O22" s="10"/>
      <c r="P22" s="192"/>
      <c r="Q22" s="192"/>
      <c r="R22" s="10"/>
      <c r="S22" s="192"/>
      <c r="T22" s="192"/>
      <c r="U22" s="10"/>
      <c r="V22" s="184"/>
      <c r="W22" s="184"/>
      <c r="X22" s="10"/>
      <c r="Y22" s="184"/>
      <c r="Z22" s="184"/>
    </row>
    <row r="23" spans="2:27">
      <c r="B23" s="192"/>
      <c r="C23" s="192"/>
      <c r="D23" s="9"/>
      <c r="E23" s="192"/>
      <c r="F23" s="192"/>
      <c r="G23" s="10"/>
      <c r="H23" s="195"/>
      <c r="I23" s="195"/>
      <c r="J23" s="10"/>
      <c r="K23" s="194"/>
      <c r="L23" s="194"/>
      <c r="M23" s="10"/>
      <c r="N23" s="10"/>
      <c r="O23" s="10"/>
      <c r="P23" s="192"/>
      <c r="Q23" s="192"/>
      <c r="R23" s="10"/>
      <c r="S23" s="192"/>
      <c r="T23" s="192"/>
      <c r="U23" s="10"/>
      <c r="V23" s="184"/>
      <c r="W23" s="184"/>
      <c r="X23" s="10"/>
      <c r="Y23" s="184"/>
      <c r="Z23" s="184"/>
    </row>
    <row r="24" spans="2:27">
      <c r="B24" s="192"/>
      <c r="C24" s="192"/>
      <c r="D24" s="9"/>
      <c r="E24" s="192"/>
      <c r="F24" s="192"/>
      <c r="G24" s="10"/>
      <c r="H24" s="195"/>
      <c r="I24" s="195"/>
      <c r="J24" s="10"/>
      <c r="K24" s="194"/>
      <c r="L24" s="194"/>
      <c r="M24" s="10"/>
      <c r="N24" s="10"/>
      <c r="O24" s="10"/>
      <c r="P24" s="192"/>
      <c r="Q24" s="192"/>
      <c r="R24" s="10"/>
      <c r="S24" s="192"/>
      <c r="T24" s="192"/>
      <c r="U24" s="10"/>
      <c r="V24" s="184"/>
      <c r="W24" s="184"/>
      <c r="X24" s="10"/>
      <c r="Y24" s="184"/>
      <c r="Z24" s="184"/>
    </row>
    <row r="25" spans="2:27">
      <c r="X25" s="112" t="s">
        <v>124</v>
      </c>
      <c r="Y25" s="112" t="s">
        <v>126</v>
      </c>
      <c r="Z25" s="112" t="s">
        <v>126</v>
      </c>
      <c r="AA25" s="113" t="s">
        <v>127</v>
      </c>
    </row>
    <row r="26" spans="2:27" ht="14.25" customHeight="1">
      <c r="B26" s="180" t="s">
        <v>23</v>
      </c>
      <c r="C26" s="196">
        <v>0.39583333333333331</v>
      </c>
      <c r="D26" s="196"/>
      <c r="E26" s="185" t="str">
        <f>B14</f>
        <v>Ａ１・１位</v>
      </c>
      <c r="F26" s="185"/>
      <c r="G26" s="185"/>
      <c r="H26" s="185"/>
      <c r="I26" s="185"/>
      <c r="J26" s="185"/>
      <c r="K26" s="187">
        <f>M26+M27</f>
        <v>0</v>
      </c>
      <c r="L26" s="187" t="s">
        <v>46</v>
      </c>
      <c r="M26" s="21"/>
      <c r="N26" s="21" t="s">
        <v>40</v>
      </c>
      <c r="O26" s="21"/>
      <c r="P26" s="186" t="s">
        <v>47</v>
      </c>
      <c r="Q26" s="186">
        <f>O26+O27</f>
        <v>0</v>
      </c>
      <c r="R26" s="185" t="str">
        <f>E14</f>
        <v>E2・2位</v>
      </c>
      <c r="S26" s="185"/>
      <c r="T26" s="185"/>
      <c r="U26" s="185"/>
      <c r="V26" s="185"/>
      <c r="W26" s="185"/>
      <c r="X26" s="180" t="s">
        <v>55</v>
      </c>
      <c r="Y26" s="180"/>
      <c r="Z26" s="180"/>
      <c r="AA26" s="180"/>
    </row>
    <row r="27" spans="2:27">
      <c r="B27" s="180"/>
      <c r="C27" s="196"/>
      <c r="D27" s="196"/>
      <c r="E27" s="185"/>
      <c r="F27" s="185"/>
      <c r="G27" s="185"/>
      <c r="H27" s="185"/>
      <c r="I27" s="185"/>
      <c r="J27" s="185"/>
      <c r="K27" s="187"/>
      <c r="L27" s="187"/>
      <c r="M27" s="21"/>
      <c r="N27" s="21" t="s">
        <v>40</v>
      </c>
      <c r="O27" s="21"/>
      <c r="P27" s="186"/>
      <c r="Q27" s="186"/>
      <c r="R27" s="185"/>
      <c r="S27" s="185"/>
      <c r="T27" s="185"/>
      <c r="U27" s="185"/>
      <c r="V27" s="185"/>
      <c r="W27" s="185"/>
      <c r="X27" s="180"/>
      <c r="Y27" s="180"/>
      <c r="Z27" s="180"/>
      <c r="AA27" s="180"/>
    </row>
    <row r="28" spans="2:27">
      <c r="B28" s="21"/>
      <c r="C28" s="114"/>
      <c r="D28" s="114"/>
      <c r="E28" s="45"/>
      <c r="F28" s="45"/>
      <c r="G28" s="45"/>
      <c r="H28" s="45"/>
      <c r="I28" s="45"/>
      <c r="J28" s="45"/>
      <c r="K28" s="30"/>
      <c r="L28" s="30"/>
      <c r="M28" s="21"/>
      <c r="N28" s="21"/>
      <c r="O28" s="21"/>
      <c r="P28" s="22"/>
      <c r="Q28" s="22"/>
      <c r="R28" s="45"/>
      <c r="S28" s="45"/>
      <c r="T28" s="45"/>
      <c r="U28" s="45"/>
      <c r="V28" s="45"/>
      <c r="W28" s="45"/>
    </row>
    <row r="29" spans="2:27" ht="14.25" customHeight="1">
      <c r="B29" s="180" t="s">
        <v>24</v>
      </c>
      <c r="C29" s="196">
        <v>0.41666666666666669</v>
      </c>
      <c r="D29" s="196"/>
      <c r="E29" s="185" t="str">
        <f>H14</f>
        <v>B1・１位</v>
      </c>
      <c r="F29" s="185"/>
      <c r="G29" s="185"/>
      <c r="H29" s="185"/>
      <c r="I29" s="185"/>
      <c r="J29" s="185"/>
      <c r="K29" s="187">
        <f>M29+M30</f>
        <v>0</v>
      </c>
      <c r="L29" s="187" t="s">
        <v>46</v>
      </c>
      <c r="M29" s="21"/>
      <c r="N29" s="21" t="s">
        <v>40</v>
      </c>
      <c r="O29" s="21"/>
      <c r="P29" s="186" t="s">
        <v>47</v>
      </c>
      <c r="Q29" s="186">
        <f>O29+O30</f>
        <v>0</v>
      </c>
      <c r="R29" s="185" t="str">
        <f>K14</f>
        <v>F2・2位</v>
      </c>
      <c r="S29" s="185"/>
      <c r="T29" s="185"/>
      <c r="U29" s="185"/>
      <c r="V29" s="185"/>
      <c r="W29" s="185"/>
      <c r="X29" s="180" t="s">
        <v>56</v>
      </c>
      <c r="Y29" s="180"/>
      <c r="Z29" s="180"/>
      <c r="AA29" s="180"/>
    </row>
    <row r="30" spans="2:27">
      <c r="B30" s="180"/>
      <c r="C30" s="196"/>
      <c r="D30" s="196"/>
      <c r="E30" s="185"/>
      <c r="F30" s="185"/>
      <c r="G30" s="185"/>
      <c r="H30" s="185"/>
      <c r="I30" s="185"/>
      <c r="J30" s="185"/>
      <c r="K30" s="187"/>
      <c r="L30" s="187"/>
      <c r="M30" s="21"/>
      <c r="N30" s="21" t="s">
        <v>40</v>
      </c>
      <c r="O30" s="21"/>
      <c r="P30" s="186"/>
      <c r="Q30" s="186"/>
      <c r="R30" s="185"/>
      <c r="S30" s="185"/>
      <c r="T30" s="185"/>
      <c r="U30" s="185"/>
      <c r="V30" s="185"/>
      <c r="W30" s="185"/>
      <c r="X30" s="180"/>
      <c r="Y30" s="180"/>
      <c r="Z30" s="180"/>
      <c r="AA30" s="180"/>
    </row>
    <row r="31" spans="2:27">
      <c r="B31" s="21"/>
      <c r="C31" s="114"/>
      <c r="D31" s="114"/>
      <c r="E31" s="45"/>
      <c r="F31" s="45"/>
      <c r="G31" s="45"/>
      <c r="H31" s="45"/>
      <c r="I31" s="45"/>
      <c r="J31" s="45"/>
      <c r="K31" s="30"/>
      <c r="L31" s="30"/>
      <c r="M31" s="21"/>
      <c r="N31" s="21"/>
      <c r="O31" s="21"/>
      <c r="P31" s="22"/>
      <c r="Q31" s="22"/>
      <c r="R31" s="45"/>
      <c r="S31" s="45"/>
      <c r="T31" s="45"/>
      <c r="U31" s="45"/>
      <c r="V31" s="45"/>
      <c r="W31" s="45"/>
    </row>
    <row r="32" spans="2:27" ht="14.25" customHeight="1">
      <c r="B32" s="180" t="s">
        <v>25</v>
      </c>
      <c r="C32" s="196">
        <v>0.4375</v>
      </c>
      <c r="D32" s="196"/>
      <c r="E32" s="185" t="str">
        <f>P14</f>
        <v>C1・１位</v>
      </c>
      <c r="F32" s="185"/>
      <c r="G32" s="185"/>
      <c r="H32" s="185"/>
      <c r="I32" s="185"/>
      <c r="J32" s="185"/>
      <c r="K32" s="187">
        <f>M32+M33</f>
        <v>0</v>
      </c>
      <c r="L32" s="187" t="s">
        <v>46</v>
      </c>
      <c r="M32" s="21"/>
      <c r="N32" s="21" t="s">
        <v>40</v>
      </c>
      <c r="O32" s="21"/>
      <c r="P32" s="186" t="s">
        <v>47</v>
      </c>
      <c r="Q32" s="186">
        <f>O32+O33</f>
        <v>0</v>
      </c>
      <c r="R32" s="185" t="str">
        <f>S14</f>
        <v>G2・2位</v>
      </c>
      <c r="S32" s="185"/>
      <c r="T32" s="185"/>
      <c r="U32" s="185"/>
      <c r="V32" s="185"/>
      <c r="W32" s="185"/>
      <c r="X32" s="180" t="s">
        <v>57</v>
      </c>
      <c r="Y32" s="180"/>
      <c r="Z32" s="180"/>
      <c r="AA32" s="180"/>
    </row>
    <row r="33" spans="2:27">
      <c r="B33" s="180"/>
      <c r="C33" s="196"/>
      <c r="D33" s="196"/>
      <c r="E33" s="185"/>
      <c r="F33" s="185"/>
      <c r="G33" s="185"/>
      <c r="H33" s="185"/>
      <c r="I33" s="185"/>
      <c r="J33" s="185"/>
      <c r="K33" s="187"/>
      <c r="L33" s="187"/>
      <c r="M33" s="21"/>
      <c r="N33" s="21" t="s">
        <v>40</v>
      </c>
      <c r="O33" s="21"/>
      <c r="P33" s="186"/>
      <c r="Q33" s="186"/>
      <c r="R33" s="185"/>
      <c r="S33" s="185"/>
      <c r="T33" s="185"/>
      <c r="U33" s="185"/>
      <c r="V33" s="185"/>
      <c r="W33" s="185"/>
      <c r="X33" s="180"/>
      <c r="Y33" s="180"/>
      <c r="Z33" s="180"/>
      <c r="AA33" s="180"/>
    </row>
    <row r="34" spans="2:27">
      <c r="B34" s="21"/>
      <c r="C34" s="114"/>
      <c r="D34" s="114"/>
      <c r="E34" s="45"/>
      <c r="F34" s="45"/>
      <c r="G34" s="45"/>
      <c r="H34" s="45"/>
      <c r="I34" s="45"/>
      <c r="J34" s="45"/>
      <c r="K34" s="30"/>
      <c r="L34" s="30"/>
      <c r="M34" s="46"/>
      <c r="N34" s="46"/>
      <c r="O34" s="46"/>
      <c r="P34" s="31"/>
      <c r="Q34" s="22"/>
      <c r="R34" s="45"/>
      <c r="S34" s="45"/>
      <c r="T34" s="45"/>
      <c r="U34" s="45"/>
      <c r="V34" s="45"/>
      <c r="W34" s="45"/>
    </row>
    <row r="35" spans="2:27" ht="14.25" customHeight="1">
      <c r="B35" s="180" t="s">
        <v>26</v>
      </c>
      <c r="C35" s="196">
        <v>0.45833333333333331</v>
      </c>
      <c r="D35" s="196"/>
      <c r="E35" s="185" t="str">
        <f>V14</f>
        <v>D1・１位</v>
      </c>
      <c r="F35" s="185"/>
      <c r="G35" s="185"/>
      <c r="H35" s="185"/>
      <c r="I35" s="185"/>
      <c r="J35" s="185"/>
      <c r="K35" s="187">
        <f>M35+M36</f>
        <v>0</v>
      </c>
      <c r="L35" s="187" t="s">
        <v>46</v>
      </c>
      <c r="M35" s="21"/>
      <c r="N35" s="21" t="s">
        <v>40</v>
      </c>
      <c r="O35" s="21"/>
      <c r="P35" s="186" t="s">
        <v>47</v>
      </c>
      <c r="Q35" s="186">
        <f>O35+O36</f>
        <v>0</v>
      </c>
      <c r="R35" s="185" t="str">
        <f>Y14</f>
        <v>H2・2位</v>
      </c>
      <c r="S35" s="185"/>
      <c r="T35" s="185"/>
      <c r="U35" s="185"/>
      <c r="V35" s="185"/>
      <c r="W35" s="185"/>
      <c r="X35" s="180" t="s">
        <v>58</v>
      </c>
      <c r="Y35" s="180"/>
      <c r="Z35" s="180"/>
      <c r="AA35" s="180"/>
    </row>
    <row r="36" spans="2:27">
      <c r="B36" s="180"/>
      <c r="C36" s="196"/>
      <c r="D36" s="196"/>
      <c r="E36" s="185"/>
      <c r="F36" s="185"/>
      <c r="G36" s="185"/>
      <c r="H36" s="185"/>
      <c r="I36" s="185"/>
      <c r="J36" s="185"/>
      <c r="K36" s="187"/>
      <c r="L36" s="187"/>
      <c r="M36" s="21"/>
      <c r="N36" s="21" t="s">
        <v>40</v>
      </c>
      <c r="O36" s="21"/>
      <c r="P36" s="186"/>
      <c r="Q36" s="186"/>
      <c r="R36" s="185"/>
      <c r="S36" s="185"/>
      <c r="T36" s="185"/>
      <c r="U36" s="185"/>
      <c r="V36" s="185"/>
      <c r="W36" s="185"/>
      <c r="X36" s="180"/>
      <c r="Y36" s="180"/>
      <c r="Z36" s="180"/>
      <c r="AA36" s="180"/>
    </row>
    <row r="37" spans="2:27">
      <c r="C37" s="114"/>
      <c r="D37" s="114"/>
      <c r="E37" s="45"/>
      <c r="F37" s="45"/>
      <c r="G37" s="45"/>
      <c r="H37" s="45"/>
      <c r="I37" s="45"/>
      <c r="J37" s="45"/>
      <c r="K37" s="30"/>
      <c r="L37" s="30"/>
      <c r="M37" s="21"/>
      <c r="N37" s="21"/>
      <c r="O37" s="21"/>
      <c r="P37" s="22"/>
      <c r="Q37" s="22"/>
      <c r="R37" s="45"/>
      <c r="S37" s="45"/>
      <c r="T37" s="45"/>
      <c r="U37" s="45"/>
      <c r="V37" s="45"/>
      <c r="W37" s="45"/>
    </row>
    <row r="38" spans="2:27" ht="14.25" customHeight="1">
      <c r="B38" s="180" t="s">
        <v>27</v>
      </c>
      <c r="C38" s="196">
        <v>0.47916666666666669</v>
      </c>
      <c r="D38" s="196"/>
      <c r="E38" s="185" t="s">
        <v>81</v>
      </c>
      <c r="F38" s="185"/>
      <c r="G38" s="185"/>
      <c r="H38" s="185"/>
      <c r="I38" s="185"/>
      <c r="J38" s="185"/>
      <c r="K38" s="187">
        <f>M38+M39</f>
        <v>0</v>
      </c>
      <c r="L38" s="187" t="s">
        <v>29</v>
      </c>
      <c r="M38" s="21"/>
      <c r="N38" s="21" t="s">
        <v>40</v>
      </c>
      <c r="O38" s="21"/>
      <c r="P38" s="186" t="s">
        <v>30</v>
      </c>
      <c r="Q38" s="186">
        <f>O38+O39</f>
        <v>0</v>
      </c>
      <c r="R38" s="185" t="s">
        <v>82</v>
      </c>
      <c r="S38" s="185"/>
      <c r="T38" s="185"/>
      <c r="U38" s="185"/>
      <c r="V38" s="185"/>
      <c r="W38" s="185"/>
      <c r="X38" s="180" t="s">
        <v>59</v>
      </c>
      <c r="Y38" s="180"/>
      <c r="Z38" s="180"/>
      <c r="AA38" s="180"/>
    </row>
    <row r="39" spans="2:27">
      <c r="B39" s="180"/>
      <c r="C39" s="196"/>
      <c r="D39" s="196"/>
      <c r="E39" s="185"/>
      <c r="F39" s="185"/>
      <c r="G39" s="185"/>
      <c r="H39" s="185"/>
      <c r="I39" s="185"/>
      <c r="J39" s="185"/>
      <c r="K39" s="187"/>
      <c r="L39" s="187"/>
      <c r="M39" s="21"/>
      <c r="N39" s="21" t="s">
        <v>40</v>
      </c>
      <c r="O39" s="21"/>
      <c r="P39" s="186"/>
      <c r="Q39" s="186"/>
      <c r="R39" s="185"/>
      <c r="S39" s="185"/>
      <c r="T39" s="185"/>
      <c r="U39" s="185"/>
      <c r="V39" s="185"/>
      <c r="W39" s="185"/>
      <c r="X39" s="180"/>
      <c r="Y39" s="180"/>
      <c r="Z39" s="180"/>
      <c r="AA39" s="180"/>
    </row>
    <row r="40" spans="2:27">
      <c r="C40" s="114"/>
      <c r="D40" s="114"/>
      <c r="E40" s="45"/>
      <c r="F40" s="45"/>
      <c r="G40" s="45"/>
      <c r="H40" s="45"/>
      <c r="I40" s="45"/>
      <c r="J40" s="45"/>
      <c r="K40" s="30"/>
      <c r="L40" s="30"/>
      <c r="M40" s="21"/>
      <c r="N40" s="21"/>
      <c r="O40" s="21"/>
      <c r="P40" s="22"/>
      <c r="Q40" s="22"/>
      <c r="R40" s="45"/>
      <c r="S40" s="45"/>
      <c r="T40" s="45"/>
      <c r="U40" s="45"/>
      <c r="V40" s="45"/>
      <c r="W40" s="45"/>
    </row>
    <row r="41" spans="2:27" ht="14.25" customHeight="1">
      <c r="B41" s="180" t="s">
        <v>50</v>
      </c>
      <c r="C41" s="196">
        <v>0.5</v>
      </c>
      <c r="D41" s="196"/>
      <c r="E41" s="185" t="s">
        <v>83</v>
      </c>
      <c r="F41" s="185"/>
      <c r="G41" s="185"/>
      <c r="H41" s="185"/>
      <c r="I41" s="185"/>
      <c r="J41" s="185"/>
      <c r="K41" s="187">
        <f>M41+M42</f>
        <v>0</v>
      </c>
      <c r="L41" s="187" t="s">
        <v>29</v>
      </c>
      <c r="M41" s="21"/>
      <c r="N41" s="21" t="s">
        <v>40</v>
      </c>
      <c r="O41" s="21"/>
      <c r="P41" s="186" t="s">
        <v>30</v>
      </c>
      <c r="Q41" s="186">
        <f>O41+O42</f>
        <v>0</v>
      </c>
      <c r="R41" s="185" t="s">
        <v>84</v>
      </c>
      <c r="S41" s="185"/>
      <c r="T41" s="185"/>
      <c r="U41" s="185"/>
      <c r="V41" s="185"/>
      <c r="W41" s="185"/>
      <c r="X41" s="180" t="s">
        <v>60</v>
      </c>
      <c r="Y41" s="180"/>
      <c r="Z41" s="180"/>
      <c r="AA41" s="180"/>
    </row>
    <row r="42" spans="2:27">
      <c r="B42" s="180"/>
      <c r="C42" s="196"/>
      <c r="D42" s="196"/>
      <c r="E42" s="185"/>
      <c r="F42" s="185"/>
      <c r="G42" s="185"/>
      <c r="H42" s="185"/>
      <c r="I42" s="185"/>
      <c r="J42" s="185"/>
      <c r="K42" s="187"/>
      <c r="L42" s="187"/>
      <c r="M42" s="21"/>
      <c r="N42" s="21" t="s">
        <v>40</v>
      </c>
      <c r="O42" s="21"/>
      <c r="P42" s="186"/>
      <c r="Q42" s="186"/>
      <c r="R42" s="185"/>
      <c r="S42" s="185"/>
      <c r="T42" s="185"/>
      <c r="U42" s="185"/>
      <c r="V42" s="185"/>
      <c r="W42" s="185"/>
      <c r="X42" s="180"/>
      <c r="Y42" s="180"/>
      <c r="Z42" s="180"/>
      <c r="AA42" s="180"/>
    </row>
    <row r="43" spans="2:27">
      <c r="E43" s="19"/>
      <c r="F43" s="19"/>
      <c r="G43" s="19"/>
      <c r="H43" s="19"/>
      <c r="I43" s="19"/>
      <c r="J43" s="19"/>
      <c r="K43" s="30"/>
      <c r="L43" s="30"/>
      <c r="M43" s="21"/>
      <c r="N43" s="21"/>
      <c r="O43" s="21"/>
      <c r="P43" s="22"/>
      <c r="Q43" s="22"/>
      <c r="R43" s="18"/>
      <c r="S43" s="18"/>
      <c r="T43" s="18"/>
      <c r="U43" s="18"/>
      <c r="V43" s="18"/>
      <c r="W43" s="18"/>
    </row>
    <row r="44" spans="2:27">
      <c r="B44" s="181" t="s">
        <v>41</v>
      </c>
      <c r="C44" s="181"/>
      <c r="D44" s="181"/>
      <c r="E44" s="19"/>
      <c r="F44" s="19"/>
      <c r="G44" s="19"/>
      <c r="H44" s="19"/>
      <c r="I44" s="19"/>
      <c r="J44" s="19"/>
      <c r="K44" s="30"/>
      <c r="L44" s="30"/>
      <c r="M44" s="21"/>
      <c r="N44" s="21"/>
      <c r="O44" s="21"/>
      <c r="P44" s="22"/>
      <c r="Q44" s="22"/>
      <c r="R44" s="18"/>
      <c r="S44" s="18"/>
      <c r="T44" s="18"/>
      <c r="U44" s="18"/>
      <c r="V44" s="18"/>
      <c r="W44" s="18"/>
    </row>
    <row r="45" spans="2:27" ht="14.25" customHeight="1">
      <c r="B45" s="180" t="s">
        <v>42</v>
      </c>
      <c r="C45" s="196">
        <v>0.54166666666666663</v>
      </c>
      <c r="D45" s="196"/>
      <c r="E45" s="185" t="s">
        <v>85</v>
      </c>
      <c r="F45" s="185"/>
      <c r="G45" s="185"/>
      <c r="H45" s="185"/>
      <c r="I45" s="185"/>
      <c r="J45" s="185"/>
      <c r="K45" s="187">
        <f>M45+M46</f>
        <v>0</v>
      </c>
      <c r="L45" s="187" t="s">
        <v>48</v>
      </c>
      <c r="M45" s="21"/>
      <c r="N45" s="21" t="s">
        <v>40</v>
      </c>
      <c r="O45" s="21"/>
      <c r="P45" s="186" t="s">
        <v>49</v>
      </c>
      <c r="Q45" s="186">
        <f>O45+O46</f>
        <v>0</v>
      </c>
      <c r="R45" s="185" t="s">
        <v>86</v>
      </c>
      <c r="S45" s="185"/>
      <c r="T45" s="185"/>
      <c r="U45" s="185"/>
      <c r="V45" s="185"/>
      <c r="W45" s="185"/>
      <c r="X45" s="181" t="s">
        <v>61</v>
      </c>
      <c r="Y45" s="181"/>
      <c r="Z45" s="181"/>
      <c r="AA45" s="181"/>
    </row>
    <row r="46" spans="2:27">
      <c r="B46" s="180"/>
      <c r="C46" s="196"/>
      <c r="D46" s="196"/>
      <c r="E46" s="185"/>
      <c r="F46" s="185"/>
      <c r="G46" s="185"/>
      <c r="H46" s="185"/>
      <c r="I46" s="185"/>
      <c r="J46" s="185"/>
      <c r="K46" s="187"/>
      <c r="L46" s="187"/>
      <c r="M46" s="21"/>
      <c r="N46" s="21" t="s">
        <v>40</v>
      </c>
      <c r="O46" s="21"/>
      <c r="P46" s="186"/>
      <c r="Q46" s="186"/>
      <c r="R46" s="185"/>
      <c r="S46" s="185"/>
      <c r="T46" s="185"/>
      <c r="U46" s="185"/>
      <c r="V46" s="185"/>
      <c r="W46" s="185"/>
      <c r="X46" s="181"/>
      <c r="Y46" s="181"/>
      <c r="Z46" s="181"/>
      <c r="AA46" s="181"/>
    </row>
    <row r="47" spans="2:27">
      <c r="M47" s="180"/>
      <c r="N47" s="180"/>
      <c r="O47" s="180"/>
      <c r="X47" s="182" t="s">
        <v>62</v>
      </c>
      <c r="Y47" s="182"/>
      <c r="Z47" s="182"/>
      <c r="AA47" s="182"/>
    </row>
    <row r="48" spans="2:27">
      <c r="C48" s="13" t="s">
        <v>51</v>
      </c>
      <c r="F48" s="188"/>
      <c r="G48" s="188"/>
      <c r="H48" s="188"/>
      <c r="I48" s="188"/>
      <c r="J48" s="188"/>
      <c r="K48" s="188"/>
    </row>
    <row r="49" spans="3:11">
      <c r="C49" s="13" t="s">
        <v>52</v>
      </c>
      <c r="F49" s="181"/>
      <c r="G49" s="181"/>
      <c r="H49" s="181"/>
      <c r="I49" s="181"/>
      <c r="J49" s="181"/>
      <c r="K49" s="181"/>
    </row>
    <row r="50" spans="3:11">
      <c r="C50" s="13" t="s">
        <v>53</v>
      </c>
      <c r="F50" s="189"/>
      <c r="G50" s="189"/>
      <c r="H50" s="189"/>
      <c r="I50" s="189"/>
      <c r="J50" s="189"/>
      <c r="K50" s="189"/>
    </row>
    <row r="51" spans="3:11">
      <c r="C51" s="13" t="s">
        <v>53</v>
      </c>
      <c r="F51" s="181"/>
      <c r="G51" s="181"/>
      <c r="H51" s="181"/>
      <c r="I51" s="181"/>
      <c r="J51" s="181"/>
      <c r="K51" s="181"/>
    </row>
    <row r="52" spans="3:11">
      <c r="F52" s="180"/>
      <c r="G52" s="180"/>
      <c r="H52" s="180"/>
      <c r="I52" s="180"/>
      <c r="J52" s="180"/>
      <c r="K52" s="180"/>
    </row>
    <row r="53" spans="3:11">
      <c r="F53" s="180"/>
      <c r="G53" s="180"/>
      <c r="H53" s="180"/>
      <c r="I53" s="180"/>
      <c r="J53" s="180"/>
      <c r="K53" s="180"/>
    </row>
    <row r="54" spans="3:11">
      <c r="F54" s="180"/>
      <c r="G54" s="180"/>
      <c r="H54" s="180"/>
      <c r="I54" s="180"/>
      <c r="J54" s="180"/>
      <c r="K54" s="180"/>
    </row>
    <row r="55" spans="3:11">
      <c r="F55" s="189"/>
      <c r="G55" s="189"/>
      <c r="H55" s="189"/>
      <c r="I55" s="189"/>
      <c r="J55" s="189"/>
      <c r="K55" s="189"/>
    </row>
  </sheetData>
  <mergeCells count="94">
    <mergeCell ref="A1:N1"/>
    <mergeCell ref="K45:K46"/>
    <mergeCell ref="L45:L46"/>
    <mergeCell ref="P45:P46"/>
    <mergeCell ref="Q45:Q46"/>
    <mergeCell ref="B44:D44"/>
    <mergeCell ref="B45:B46"/>
    <mergeCell ref="C45:D46"/>
    <mergeCell ref="E45:J46"/>
    <mergeCell ref="B41:B42"/>
    <mergeCell ref="L41:L42"/>
    <mergeCell ref="P41:P42"/>
    <mergeCell ref="Q41:Q42"/>
    <mergeCell ref="B35:B36"/>
    <mergeCell ref="C35:D36"/>
    <mergeCell ref="E35:J36"/>
    <mergeCell ref="K35:K36"/>
    <mergeCell ref="B38:B39"/>
    <mergeCell ref="C38:D39"/>
    <mergeCell ref="E38:J39"/>
    <mergeCell ref="C41:D42"/>
    <mergeCell ref="E41:J42"/>
    <mergeCell ref="L35:L36"/>
    <mergeCell ref="P35:P36"/>
    <mergeCell ref="Q35:Q36"/>
    <mergeCell ref="R35:W36"/>
    <mergeCell ref="P32:P33"/>
    <mergeCell ref="Q32:Q33"/>
    <mergeCell ref="B32:B33"/>
    <mergeCell ref="C32:D33"/>
    <mergeCell ref="E32:J33"/>
    <mergeCell ref="K32:K33"/>
    <mergeCell ref="L32:L33"/>
    <mergeCell ref="B26:B27"/>
    <mergeCell ref="C26:D27"/>
    <mergeCell ref="E26:J27"/>
    <mergeCell ref="K26:K27"/>
    <mergeCell ref="L26:L27"/>
    <mergeCell ref="B29:B30"/>
    <mergeCell ref="C29:D30"/>
    <mergeCell ref="E29:J30"/>
    <mergeCell ref="K29:K30"/>
    <mergeCell ref="L29:L30"/>
    <mergeCell ref="B13:C13"/>
    <mergeCell ref="E13:F13"/>
    <mergeCell ref="H13:I13"/>
    <mergeCell ref="K13:L13"/>
    <mergeCell ref="B14:C24"/>
    <mergeCell ref="E14:F24"/>
    <mergeCell ref="K14:L24"/>
    <mergeCell ref="H14:I24"/>
    <mergeCell ref="F53:K53"/>
    <mergeCell ref="F54:K54"/>
    <mergeCell ref="F55:K55"/>
    <mergeCell ref="G4:U4"/>
    <mergeCell ref="S13:T13"/>
    <mergeCell ref="R26:W27"/>
    <mergeCell ref="Q29:Q30"/>
    <mergeCell ref="R29:W30"/>
    <mergeCell ref="P13:Q13"/>
    <mergeCell ref="P14:Q24"/>
    <mergeCell ref="S14:T24"/>
    <mergeCell ref="V14:W24"/>
    <mergeCell ref="P26:P27"/>
    <mergeCell ref="Q26:Q27"/>
    <mergeCell ref="P29:P30"/>
    <mergeCell ref="M7:N7"/>
    <mergeCell ref="P38:P39"/>
    <mergeCell ref="Q38:Q39"/>
    <mergeCell ref="K41:K42"/>
    <mergeCell ref="F51:K51"/>
    <mergeCell ref="F52:K52"/>
    <mergeCell ref="F49:K49"/>
    <mergeCell ref="F48:K48"/>
    <mergeCell ref="M47:O47"/>
    <mergeCell ref="F50:K50"/>
    <mergeCell ref="K38:K39"/>
    <mergeCell ref="L38:L39"/>
    <mergeCell ref="X41:AA42"/>
    <mergeCell ref="X45:AA46"/>
    <mergeCell ref="X47:AA47"/>
    <mergeCell ref="S1:Z1"/>
    <mergeCell ref="X26:AA27"/>
    <mergeCell ref="X29:AA30"/>
    <mergeCell ref="X32:AA33"/>
    <mergeCell ref="X35:AA36"/>
    <mergeCell ref="X38:AA39"/>
    <mergeCell ref="V13:W13"/>
    <mergeCell ref="Y13:Z13"/>
    <mergeCell ref="Y14:Z24"/>
    <mergeCell ref="R45:W46"/>
    <mergeCell ref="R41:W42"/>
    <mergeCell ref="R38:W39"/>
    <mergeCell ref="R32:W33"/>
  </mergeCells>
  <phoneticPr fontId="2"/>
  <pageMargins left="0.75" right="0.75" top="1" bottom="1" header="0.51200000000000001" footer="0.51200000000000001"/>
  <pageSetup paperSize="9" scale="93" orientation="portrait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topLeftCell="A6" zoomScaleNormal="100" zoomScaleSheetLayoutView="100" workbookViewId="0">
      <selection activeCell="X26" sqref="X26:AA27"/>
    </sheetView>
  </sheetViews>
  <sheetFormatPr defaultColWidth="9" defaultRowHeight="14.4"/>
  <cols>
    <col min="1" max="26" width="2.88671875" style="13" customWidth="1"/>
    <col min="27" max="36" width="3.33203125" style="13" customWidth="1"/>
    <col min="37" max="16384" width="9" style="13"/>
  </cols>
  <sheetData>
    <row r="1" spans="1:27" ht="15.6">
      <c r="A1" s="197" t="str">
        <f>ヤシオツツジ!A1</f>
        <v>■第２日　１２月１日（日）　ブロック別トーナメント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40"/>
      <c r="P1" s="39" t="s">
        <v>43</v>
      </c>
      <c r="Q1" s="39"/>
      <c r="R1" s="39"/>
      <c r="S1" s="183" t="str">
        <f>Jr組合せ!AU32</f>
        <v>青木サッカー場CA</v>
      </c>
      <c r="T1" s="183"/>
      <c r="U1" s="183"/>
      <c r="V1" s="183"/>
      <c r="W1" s="183"/>
      <c r="X1" s="183"/>
      <c r="Y1" s="183"/>
      <c r="Z1" s="183"/>
      <c r="AA1" s="40"/>
    </row>
    <row r="2" spans="1:27">
      <c r="A2" s="20"/>
      <c r="B2" s="20"/>
      <c r="C2" s="20"/>
      <c r="D2" s="20"/>
      <c r="E2" s="20"/>
      <c r="F2" s="20"/>
      <c r="G2" s="20"/>
      <c r="H2" s="20"/>
      <c r="P2" s="21"/>
      <c r="Q2" s="21"/>
      <c r="R2" s="21"/>
      <c r="S2" s="22"/>
      <c r="T2" s="22"/>
      <c r="U2" s="22"/>
      <c r="V2" s="22"/>
      <c r="W2" s="22"/>
      <c r="X2" s="22"/>
    </row>
    <row r="3" spans="1:27">
      <c r="A3" s="20"/>
      <c r="B3" s="20"/>
      <c r="C3" s="20"/>
      <c r="D3" s="20"/>
      <c r="E3" s="20"/>
      <c r="F3" s="20"/>
      <c r="G3" s="23"/>
      <c r="H3" s="23"/>
      <c r="I3" s="16"/>
      <c r="J3" s="16"/>
      <c r="K3" s="16"/>
      <c r="L3" s="16"/>
      <c r="M3" s="16"/>
      <c r="N3" s="16"/>
      <c r="O3" s="16"/>
      <c r="P3" s="24"/>
      <c r="Q3" s="24"/>
      <c r="R3" s="24"/>
      <c r="S3" s="25"/>
      <c r="T3" s="25"/>
      <c r="U3" s="25"/>
      <c r="V3" s="22"/>
      <c r="W3" s="22"/>
      <c r="X3" s="22"/>
    </row>
    <row r="4" spans="1:27">
      <c r="A4" s="20"/>
      <c r="B4" s="20"/>
      <c r="C4" s="20"/>
      <c r="D4" s="20"/>
      <c r="E4" s="20"/>
      <c r="F4" s="23"/>
      <c r="G4" s="190" t="str">
        <f>Jr組合せ!AS23</f>
        <v>＜ニホンカモシカ・トーナメント＞</v>
      </c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22"/>
      <c r="W4" s="22"/>
      <c r="X4" s="22"/>
    </row>
    <row r="5" spans="1:27">
      <c r="A5" s="20"/>
      <c r="B5" s="20"/>
      <c r="C5" s="20"/>
      <c r="D5" s="20"/>
      <c r="E5" s="20"/>
      <c r="F5" s="20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  <c r="T5" s="22"/>
      <c r="U5" s="22"/>
      <c r="V5" s="22"/>
      <c r="W5" s="22"/>
      <c r="X5" s="22"/>
    </row>
    <row r="6" spans="1:27">
      <c r="H6" s="16"/>
      <c r="I6" s="16"/>
      <c r="J6" s="16"/>
      <c r="K6" s="16"/>
      <c r="L6" s="16"/>
      <c r="M6" s="29"/>
      <c r="N6" s="28"/>
      <c r="O6" s="16"/>
      <c r="P6" s="16"/>
      <c r="Q6" s="16"/>
      <c r="R6" s="16"/>
      <c r="S6" s="16"/>
      <c r="T6" s="16"/>
    </row>
    <row r="7" spans="1:27">
      <c r="E7" s="16"/>
      <c r="F7" s="16"/>
      <c r="G7" s="16"/>
      <c r="H7" s="32"/>
      <c r="I7" s="33"/>
      <c r="J7" s="33"/>
      <c r="K7" s="33"/>
      <c r="L7" s="33"/>
      <c r="M7" s="193" t="s">
        <v>14</v>
      </c>
      <c r="N7" s="193"/>
      <c r="O7" s="37"/>
      <c r="P7" s="33"/>
      <c r="Q7" s="33"/>
      <c r="R7" s="33"/>
      <c r="S7" s="33"/>
      <c r="T7" s="35"/>
      <c r="U7" s="16"/>
      <c r="V7" s="16"/>
      <c r="W7" s="16"/>
    </row>
    <row r="8" spans="1:27">
      <c r="C8" s="16"/>
      <c r="D8" s="16"/>
      <c r="E8" s="16"/>
      <c r="F8" s="16"/>
      <c r="G8" s="16"/>
      <c r="H8" s="2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27"/>
      <c r="U8" s="16"/>
      <c r="V8" s="16"/>
      <c r="W8" s="16"/>
      <c r="X8" s="16"/>
    </row>
    <row r="9" spans="1:27">
      <c r="C9" s="16"/>
      <c r="D9" s="16"/>
      <c r="E9" s="32"/>
      <c r="F9" s="33"/>
      <c r="G9" s="33" t="s">
        <v>27</v>
      </c>
      <c r="H9" s="33"/>
      <c r="I9" s="35"/>
      <c r="J9" s="16"/>
      <c r="K9" s="16"/>
      <c r="O9" s="16"/>
      <c r="P9" s="16"/>
      <c r="Q9" s="16"/>
      <c r="R9" s="16"/>
      <c r="S9" s="32"/>
      <c r="T9" s="33"/>
      <c r="U9" s="33" t="s">
        <v>13</v>
      </c>
      <c r="V9" s="33"/>
      <c r="W9" s="35"/>
      <c r="X9" s="16"/>
    </row>
    <row r="10" spans="1:27">
      <c r="B10" s="16"/>
      <c r="C10" s="16"/>
      <c r="D10" s="16"/>
      <c r="E10" s="36"/>
      <c r="F10" s="23"/>
      <c r="G10" s="16"/>
      <c r="H10" s="16"/>
      <c r="I10" s="27"/>
      <c r="J10" s="16"/>
      <c r="K10" s="16"/>
      <c r="M10" s="16"/>
      <c r="N10" s="16"/>
      <c r="O10" s="16"/>
      <c r="P10" s="16"/>
      <c r="Q10" s="16"/>
      <c r="R10" s="16"/>
      <c r="S10" s="36"/>
      <c r="T10" s="23"/>
      <c r="U10" s="16"/>
      <c r="V10" s="16"/>
      <c r="W10" s="27"/>
      <c r="X10" s="23"/>
      <c r="Y10" s="16"/>
    </row>
    <row r="11" spans="1:27">
      <c r="B11" s="16"/>
      <c r="C11" s="32"/>
      <c r="D11" s="33" t="s">
        <v>23</v>
      </c>
      <c r="E11" s="34"/>
      <c r="F11" s="24"/>
      <c r="G11" s="16"/>
      <c r="H11" s="16"/>
      <c r="I11" s="32"/>
      <c r="J11" s="33" t="s">
        <v>24</v>
      </c>
      <c r="K11" s="35"/>
      <c r="L11" s="16"/>
      <c r="M11" s="16"/>
      <c r="N11" s="16"/>
      <c r="O11" s="16"/>
      <c r="P11" s="16"/>
      <c r="Q11" s="32"/>
      <c r="R11" s="33" t="s">
        <v>25</v>
      </c>
      <c r="S11" s="34"/>
      <c r="T11" s="24"/>
      <c r="U11" s="16"/>
      <c r="V11" s="16"/>
      <c r="W11" s="32"/>
      <c r="X11" s="33" t="s">
        <v>26</v>
      </c>
      <c r="Y11" s="34"/>
      <c r="Z11" s="16"/>
    </row>
    <row r="12" spans="1:27">
      <c r="B12" s="16"/>
      <c r="C12" s="26"/>
      <c r="D12" s="16"/>
      <c r="E12" s="27"/>
      <c r="F12" s="16"/>
      <c r="G12" s="23"/>
      <c r="H12" s="23"/>
      <c r="I12" s="26"/>
      <c r="J12" s="16"/>
      <c r="K12" s="27"/>
      <c r="L12" s="16"/>
      <c r="M12" s="16"/>
      <c r="N12" s="16"/>
      <c r="O12" s="16"/>
      <c r="P12" s="23"/>
      <c r="Q12" s="36"/>
      <c r="R12" s="16"/>
      <c r="S12" s="27"/>
      <c r="T12" s="16"/>
      <c r="U12" s="16"/>
      <c r="V12" s="16"/>
      <c r="W12" s="36"/>
      <c r="X12" s="23"/>
      <c r="Y12" s="27"/>
      <c r="Z12" s="16"/>
    </row>
    <row r="13" spans="1:27">
      <c r="B13" s="191">
        <v>1</v>
      </c>
      <c r="C13" s="191"/>
      <c r="E13" s="191">
        <v>2</v>
      </c>
      <c r="F13" s="191"/>
      <c r="G13" s="23"/>
      <c r="H13" s="191">
        <v>3</v>
      </c>
      <c r="I13" s="191"/>
      <c r="J13" s="23"/>
      <c r="K13" s="191">
        <v>4</v>
      </c>
      <c r="L13" s="191"/>
      <c r="M13" s="23"/>
      <c r="N13" s="23"/>
      <c r="O13" s="23"/>
      <c r="P13" s="180">
        <v>5</v>
      </c>
      <c r="Q13" s="180"/>
      <c r="R13" s="23"/>
      <c r="S13" s="191">
        <v>6</v>
      </c>
      <c r="T13" s="191"/>
      <c r="U13" s="20"/>
      <c r="V13" s="180">
        <v>7</v>
      </c>
      <c r="W13" s="180"/>
      <c r="Y13" s="180">
        <v>8</v>
      </c>
      <c r="Z13" s="180"/>
    </row>
    <row r="14" spans="1:27" ht="14.25" customHeight="1">
      <c r="B14" s="192" t="s">
        <v>69</v>
      </c>
      <c r="C14" s="192"/>
      <c r="D14" s="9"/>
      <c r="E14" s="192" t="s">
        <v>73</v>
      </c>
      <c r="F14" s="192"/>
      <c r="G14" s="10"/>
      <c r="H14" s="195" t="s">
        <v>70</v>
      </c>
      <c r="I14" s="195"/>
      <c r="J14" s="10"/>
      <c r="K14" s="194" t="s">
        <v>74</v>
      </c>
      <c r="L14" s="194"/>
      <c r="M14" s="10"/>
      <c r="N14" s="10"/>
      <c r="O14" s="10"/>
      <c r="P14" s="192" t="s">
        <v>71</v>
      </c>
      <c r="Q14" s="192"/>
      <c r="R14" s="10"/>
      <c r="S14" s="192" t="s">
        <v>75</v>
      </c>
      <c r="T14" s="192"/>
      <c r="U14" s="10"/>
      <c r="V14" s="184" t="s">
        <v>72</v>
      </c>
      <c r="W14" s="184"/>
      <c r="X14" s="10"/>
      <c r="Y14" s="184" t="s">
        <v>76</v>
      </c>
      <c r="Z14" s="184"/>
    </row>
    <row r="15" spans="1:27">
      <c r="B15" s="192"/>
      <c r="C15" s="192"/>
      <c r="D15" s="9"/>
      <c r="E15" s="192"/>
      <c r="F15" s="192"/>
      <c r="G15" s="10"/>
      <c r="H15" s="195"/>
      <c r="I15" s="195"/>
      <c r="J15" s="10"/>
      <c r="K15" s="194"/>
      <c r="L15" s="194"/>
      <c r="M15" s="10"/>
      <c r="N15" s="10"/>
      <c r="O15" s="10"/>
      <c r="P15" s="192"/>
      <c r="Q15" s="192"/>
      <c r="R15" s="10"/>
      <c r="S15" s="192"/>
      <c r="T15" s="192"/>
      <c r="U15" s="10"/>
      <c r="V15" s="184"/>
      <c r="W15" s="184"/>
      <c r="X15" s="10"/>
      <c r="Y15" s="184"/>
      <c r="Z15" s="184"/>
    </row>
    <row r="16" spans="1:27">
      <c r="B16" s="192"/>
      <c r="C16" s="192"/>
      <c r="D16" s="9"/>
      <c r="E16" s="192"/>
      <c r="F16" s="192"/>
      <c r="G16" s="10"/>
      <c r="H16" s="195"/>
      <c r="I16" s="195"/>
      <c r="J16" s="10"/>
      <c r="K16" s="194"/>
      <c r="L16" s="194"/>
      <c r="M16" s="10"/>
      <c r="N16" s="10"/>
      <c r="O16" s="10"/>
      <c r="P16" s="192"/>
      <c r="Q16" s="192"/>
      <c r="R16" s="10"/>
      <c r="S16" s="192"/>
      <c r="T16" s="192"/>
      <c r="U16" s="10"/>
      <c r="V16" s="184"/>
      <c r="W16" s="184"/>
      <c r="X16" s="10"/>
      <c r="Y16" s="184"/>
      <c r="Z16" s="184"/>
    </row>
    <row r="17" spans="2:27">
      <c r="B17" s="192"/>
      <c r="C17" s="192"/>
      <c r="D17" s="9"/>
      <c r="E17" s="192"/>
      <c r="F17" s="192"/>
      <c r="G17" s="10"/>
      <c r="H17" s="195"/>
      <c r="I17" s="195"/>
      <c r="J17" s="10"/>
      <c r="K17" s="194"/>
      <c r="L17" s="194"/>
      <c r="M17" s="10"/>
      <c r="N17" s="10"/>
      <c r="O17" s="10"/>
      <c r="P17" s="192"/>
      <c r="Q17" s="192"/>
      <c r="R17" s="10"/>
      <c r="S17" s="192"/>
      <c r="T17" s="192"/>
      <c r="U17" s="10"/>
      <c r="V17" s="184"/>
      <c r="W17" s="184"/>
      <c r="X17" s="10"/>
      <c r="Y17" s="184"/>
      <c r="Z17" s="184"/>
    </row>
    <row r="18" spans="2:27">
      <c r="B18" s="192"/>
      <c r="C18" s="192"/>
      <c r="D18" s="9"/>
      <c r="E18" s="192"/>
      <c r="F18" s="192"/>
      <c r="G18" s="10"/>
      <c r="H18" s="195"/>
      <c r="I18" s="195"/>
      <c r="J18" s="10"/>
      <c r="K18" s="194"/>
      <c r="L18" s="194"/>
      <c r="M18" s="10"/>
      <c r="N18" s="10"/>
      <c r="O18" s="10"/>
      <c r="P18" s="192"/>
      <c r="Q18" s="192"/>
      <c r="R18" s="10"/>
      <c r="S18" s="192"/>
      <c r="T18" s="192"/>
      <c r="U18" s="10"/>
      <c r="V18" s="184"/>
      <c r="W18" s="184"/>
      <c r="X18" s="10"/>
      <c r="Y18" s="184"/>
      <c r="Z18" s="184"/>
    </row>
    <row r="19" spans="2:27">
      <c r="B19" s="192"/>
      <c r="C19" s="192"/>
      <c r="D19" s="9"/>
      <c r="E19" s="192"/>
      <c r="F19" s="192"/>
      <c r="G19" s="10"/>
      <c r="H19" s="195"/>
      <c r="I19" s="195"/>
      <c r="J19" s="10"/>
      <c r="K19" s="194"/>
      <c r="L19" s="194"/>
      <c r="M19" s="10"/>
      <c r="N19" s="10"/>
      <c r="O19" s="10"/>
      <c r="P19" s="192"/>
      <c r="Q19" s="192"/>
      <c r="R19" s="10"/>
      <c r="S19" s="192"/>
      <c r="T19" s="192"/>
      <c r="U19" s="10"/>
      <c r="V19" s="184"/>
      <c r="W19" s="184"/>
      <c r="X19" s="10"/>
      <c r="Y19" s="184"/>
      <c r="Z19" s="184"/>
    </row>
    <row r="20" spans="2:27">
      <c r="B20" s="192"/>
      <c r="C20" s="192"/>
      <c r="D20" s="9"/>
      <c r="E20" s="192"/>
      <c r="F20" s="192"/>
      <c r="G20" s="10"/>
      <c r="H20" s="195"/>
      <c r="I20" s="195"/>
      <c r="J20" s="10"/>
      <c r="K20" s="194"/>
      <c r="L20" s="194"/>
      <c r="M20" s="10"/>
      <c r="N20" s="10"/>
      <c r="O20" s="10"/>
      <c r="P20" s="192"/>
      <c r="Q20" s="192"/>
      <c r="R20" s="10"/>
      <c r="S20" s="192"/>
      <c r="T20" s="192"/>
      <c r="U20" s="10"/>
      <c r="V20" s="184"/>
      <c r="W20" s="184"/>
      <c r="X20" s="10"/>
      <c r="Y20" s="184"/>
      <c r="Z20" s="184"/>
    </row>
    <row r="21" spans="2:27">
      <c r="B21" s="192"/>
      <c r="C21" s="192"/>
      <c r="D21" s="9"/>
      <c r="E21" s="192"/>
      <c r="F21" s="192"/>
      <c r="G21" s="10"/>
      <c r="H21" s="195"/>
      <c r="I21" s="195"/>
      <c r="J21" s="10"/>
      <c r="K21" s="194"/>
      <c r="L21" s="194"/>
      <c r="M21" s="10"/>
      <c r="N21" s="10"/>
      <c r="O21" s="10"/>
      <c r="P21" s="192"/>
      <c r="Q21" s="192"/>
      <c r="R21" s="10"/>
      <c r="S21" s="192"/>
      <c r="T21" s="192"/>
      <c r="U21" s="10"/>
      <c r="V21" s="184"/>
      <c r="W21" s="184"/>
      <c r="X21" s="10"/>
      <c r="Y21" s="184"/>
      <c r="Z21" s="184"/>
    </row>
    <row r="22" spans="2:27">
      <c r="B22" s="192"/>
      <c r="C22" s="192"/>
      <c r="D22" s="9"/>
      <c r="E22" s="192"/>
      <c r="F22" s="192"/>
      <c r="G22" s="10"/>
      <c r="H22" s="195"/>
      <c r="I22" s="195"/>
      <c r="J22" s="10"/>
      <c r="K22" s="194"/>
      <c r="L22" s="194"/>
      <c r="M22" s="10"/>
      <c r="N22" s="10"/>
      <c r="O22" s="10"/>
      <c r="P22" s="192"/>
      <c r="Q22" s="192"/>
      <c r="R22" s="10"/>
      <c r="S22" s="192"/>
      <c r="T22" s="192"/>
      <c r="U22" s="10"/>
      <c r="V22" s="184"/>
      <c r="W22" s="184"/>
      <c r="X22" s="10"/>
      <c r="Y22" s="184"/>
      <c r="Z22" s="184"/>
    </row>
    <row r="23" spans="2:27">
      <c r="B23" s="192"/>
      <c r="C23" s="192"/>
      <c r="D23" s="9"/>
      <c r="E23" s="192"/>
      <c r="F23" s="192"/>
      <c r="G23" s="10"/>
      <c r="H23" s="195"/>
      <c r="I23" s="195"/>
      <c r="J23" s="10"/>
      <c r="K23" s="194"/>
      <c r="L23" s="194"/>
      <c r="M23" s="10"/>
      <c r="N23" s="10"/>
      <c r="O23" s="10"/>
      <c r="P23" s="192"/>
      <c r="Q23" s="192"/>
      <c r="R23" s="10"/>
      <c r="S23" s="192"/>
      <c r="T23" s="192"/>
      <c r="U23" s="10"/>
      <c r="V23" s="184"/>
      <c r="W23" s="184"/>
      <c r="X23" s="10"/>
      <c r="Y23" s="184"/>
      <c r="Z23" s="184"/>
    </row>
    <row r="24" spans="2:27">
      <c r="B24" s="192"/>
      <c r="C24" s="192"/>
      <c r="D24" s="9"/>
      <c r="E24" s="192"/>
      <c r="F24" s="192"/>
      <c r="G24" s="10"/>
      <c r="H24" s="195"/>
      <c r="I24" s="195"/>
      <c r="J24" s="10"/>
      <c r="K24" s="194"/>
      <c r="L24" s="194"/>
      <c r="M24" s="10"/>
      <c r="N24" s="10"/>
      <c r="O24" s="10"/>
      <c r="P24" s="192"/>
      <c r="Q24" s="192"/>
      <c r="R24" s="10"/>
      <c r="S24" s="192"/>
      <c r="T24" s="192"/>
      <c r="U24" s="10"/>
      <c r="V24" s="184"/>
      <c r="W24" s="184"/>
      <c r="X24" s="10"/>
      <c r="Y24" s="184"/>
      <c r="Z24" s="184"/>
    </row>
    <row r="25" spans="2:27">
      <c r="X25" s="112" t="s">
        <v>124</v>
      </c>
      <c r="Y25" s="112" t="s">
        <v>126</v>
      </c>
      <c r="Z25" s="112" t="s">
        <v>126</v>
      </c>
      <c r="AA25" s="113" t="s">
        <v>127</v>
      </c>
    </row>
    <row r="26" spans="2:27" ht="14.25" customHeight="1">
      <c r="B26" s="180" t="s">
        <v>28</v>
      </c>
      <c r="C26" s="196">
        <v>0.39583333333333331</v>
      </c>
      <c r="D26" s="196"/>
      <c r="E26" s="185" t="str">
        <f>B14</f>
        <v>E１・１位</v>
      </c>
      <c r="F26" s="185"/>
      <c r="G26" s="185"/>
      <c r="H26" s="185"/>
      <c r="I26" s="185"/>
      <c r="J26" s="185"/>
      <c r="K26" s="187">
        <f>M26+M27</f>
        <v>0</v>
      </c>
      <c r="L26" s="187" t="s">
        <v>29</v>
      </c>
      <c r="M26" s="42"/>
      <c r="N26" s="42" t="s">
        <v>40</v>
      </c>
      <c r="O26" s="42"/>
      <c r="P26" s="186" t="s">
        <v>30</v>
      </c>
      <c r="Q26" s="186">
        <f>O26+O27</f>
        <v>0</v>
      </c>
      <c r="R26" s="185" t="str">
        <f>E14</f>
        <v>A2・2位</v>
      </c>
      <c r="S26" s="185"/>
      <c r="T26" s="185"/>
      <c r="U26" s="185"/>
      <c r="V26" s="185"/>
      <c r="W26" s="185"/>
      <c r="X26" s="180" t="s">
        <v>55</v>
      </c>
      <c r="Y26" s="180"/>
      <c r="Z26" s="180"/>
      <c r="AA26" s="180"/>
    </row>
    <row r="27" spans="2:27" ht="13.95" customHeight="1">
      <c r="B27" s="180"/>
      <c r="C27" s="196"/>
      <c r="D27" s="196"/>
      <c r="E27" s="185"/>
      <c r="F27" s="185"/>
      <c r="G27" s="185"/>
      <c r="H27" s="185"/>
      <c r="I27" s="185"/>
      <c r="J27" s="185"/>
      <c r="K27" s="187"/>
      <c r="L27" s="187"/>
      <c r="M27" s="42"/>
      <c r="N27" s="42" t="s">
        <v>40</v>
      </c>
      <c r="O27" s="42"/>
      <c r="P27" s="186"/>
      <c r="Q27" s="186"/>
      <c r="R27" s="185"/>
      <c r="S27" s="185"/>
      <c r="T27" s="185"/>
      <c r="U27" s="185"/>
      <c r="V27" s="185"/>
      <c r="W27" s="185"/>
      <c r="X27" s="180"/>
      <c r="Y27" s="180"/>
      <c r="Z27" s="180"/>
      <c r="AA27" s="180"/>
    </row>
    <row r="28" spans="2:27">
      <c r="B28" s="21"/>
      <c r="C28" s="114"/>
      <c r="D28" s="114"/>
      <c r="E28" s="45"/>
      <c r="F28" s="45"/>
      <c r="G28" s="45"/>
      <c r="H28" s="45"/>
      <c r="I28" s="45"/>
      <c r="J28" s="45"/>
      <c r="K28" s="44"/>
      <c r="L28" s="44"/>
      <c r="M28" s="46"/>
      <c r="N28" s="46"/>
      <c r="O28" s="46"/>
      <c r="P28" s="43"/>
      <c r="Q28" s="43"/>
      <c r="R28" s="45"/>
      <c r="S28" s="45"/>
      <c r="T28" s="45"/>
      <c r="U28" s="45"/>
      <c r="V28" s="45"/>
      <c r="W28" s="45"/>
    </row>
    <row r="29" spans="2:27" ht="14.25" customHeight="1">
      <c r="B29" s="180" t="s">
        <v>31</v>
      </c>
      <c r="C29" s="196">
        <v>0.41666666666666669</v>
      </c>
      <c r="D29" s="196"/>
      <c r="E29" s="185" t="str">
        <f>H14</f>
        <v>F1・１位</v>
      </c>
      <c r="F29" s="185"/>
      <c r="G29" s="185"/>
      <c r="H29" s="185"/>
      <c r="I29" s="185"/>
      <c r="J29" s="185"/>
      <c r="K29" s="187">
        <f>M29+M30</f>
        <v>0</v>
      </c>
      <c r="L29" s="187" t="s">
        <v>29</v>
      </c>
      <c r="M29" s="42"/>
      <c r="N29" s="42" t="s">
        <v>40</v>
      </c>
      <c r="O29" s="42"/>
      <c r="P29" s="186" t="s">
        <v>30</v>
      </c>
      <c r="Q29" s="186">
        <f>O29+O30</f>
        <v>0</v>
      </c>
      <c r="R29" s="185" t="str">
        <f>K14</f>
        <v>B2・2位</v>
      </c>
      <c r="S29" s="185"/>
      <c r="T29" s="185"/>
      <c r="U29" s="185"/>
      <c r="V29" s="185"/>
      <c r="W29" s="185"/>
      <c r="X29" s="180" t="s">
        <v>56</v>
      </c>
      <c r="Y29" s="180"/>
      <c r="Z29" s="180"/>
      <c r="AA29" s="180"/>
    </row>
    <row r="30" spans="2:27">
      <c r="B30" s="180"/>
      <c r="C30" s="196"/>
      <c r="D30" s="196"/>
      <c r="E30" s="185"/>
      <c r="F30" s="185"/>
      <c r="G30" s="185"/>
      <c r="H30" s="185"/>
      <c r="I30" s="185"/>
      <c r="J30" s="185"/>
      <c r="K30" s="187"/>
      <c r="L30" s="187"/>
      <c r="M30" s="42"/>
      <c r="N30" s="42" t="s">
        <v>40</v>
      </c>
      <c r="O30" s="42"/>
      <c r="P30" s="186"/>
      <c r="Q30" s="186"/>
      <c r="R30" s="185"/>
      <c r="S30" s="185"/>
      <c r="T30" s="185"/>
      <c r="U30" s="185"/>
      <c r="V30" s="185"/>
      <c r="W30" s="185"/>
      <c r="X30" s="180"/>
      <c r="Y30" s="180"/>
      <c r="Z30" s="180"/>
      <c r="AA30" s="180"/>
    </row>
    <row r="31" spans="2:27">
      <c r="B31" s="21"/>
      <c r="C31" s="114"/>
      <c r="D31" s="114"/>
      <c r="E31" s="45"/>
      <c r="F31" s="45"/>
      <c r="G31" s="45"/>
      <c r="H31" s="45"/>
      <c r="I31" s="45"/>
      <c r="J31" s="45"/>
      <c r="K31" s="44"/>
      <c r="L31" s="44"/>
      <c r="M31" s="42"/>
      <c r="N31" s="42"/>
      <c r="O31" s="42"/>
      <c r="P31" s="43"/>
      <c r="Q31" s="43"/>
      <c r="R31" s="45"/>
      <c r="S31" s="45"/>
      <c r="T31" s="45"/>
      <c r="U31" s="45"/>
      <c r="V31" s="45"/>
      <c r="W31" s="45"/>
    </row>
    <row r="32" spans="2:27" ht="14.25" customHeight="1">
      <c r="B32" s="180" t="s">
        <v>32</v>
      </c>
      <c r="C32" s="196">
        <v>0.4375</v>
      </c>
      <c r="D32" s="196"/>
      <c r="E32" s="185" t="str">
        <f>P14</f>
        <v>G1・１位</v>
      </c>
      <c r="F32" s="185"/>
      <c r="G32" s="185"/>
      <c r="H32" s="185"/>
      <c r="I32" s="185"/>
      <c r="J32" s="185"/>
      <c r="K32" s="187">
        <f>M32+M33</f>
        <v>0</v>
      </c>
      <c r="L32" s="187" t="s">
        <v>29</v>
      </c>
      <c r="M32" s="42"/>
      <c r="N32" s="42" t="s">
        <v>40</v>
      </c>
      <c r="O32" s="42"/>
      <c r="P32" s="186" t="s">
        <v>30</v>
      </c>
      <c r="Q32" s="186">
        <f>O32+O33</f>
        <v>0</v>
      </c>
      <c r="R32" s="185" t="str">
        <f>S14</f>
        <v>C2・2位</v>
      </c>
      <c r="S32" s="185"/>
      <c r="T32" s="185"/>
      <c r="U32" s="185"/>
      <c r="V32" s="185"/>
      <c r="W32" s="185"/>
      <c r="X32" s="180" t="s">
        <v>57</v>
      </c>
      <c r="Y32" s="180"/>
      <c r="Z32" s="180"/>
      <c r="AA32" s="180"/>
    </row>
    <row r="33" spans="2:27">
      <c r="B33" s="180"/>
      <c r="C33" s="196"/>
      <c r="D33" s="196"/>
      <c r="E33" s="185"/>
      <c r="F33" s="185"/>
      <c r="G33" s="185"/>
      <c r="H33" s="185"/>
      <c r="I33" s="185"/>
      <c r="J33" s="185"/>
      <c r="K33" s="187"/>
      <c r="L33" s="187"/>
      <c r="M33" s="42"/>
      <c r="N33" s="42" t="s">
        <v>40</v>
      </c>
      <c r="O33" s="42"/>
      <c r="P33" s="186"/>
      <c r="Q33" s="186"/>
      <c r="R33" s="185"/>
      <c r="S33" s="185"/>
      <c r="T33" s="185"/>
      <c r="U33" s="185"/>
      <c r="V33" s="185"/>
      <c r="W33" s="185"/>
      <c r="X33" s="180"/>
      <c r="Y33" s="180"/>
      <c r="Z33" s="180"/>
      <c r="AA33" s="180"/>
    </row>
    <row r="34" spans="2:27">
      <c r="B34" s="21"/>
      <c r="C34" s="114"/>
      <c r="D34" s="114"/>
      <c r="E34" s="45"/>
      <c r="F34" s="45"/>
      <c r="G34" s="45"/>
      <c r="H34" s="45"/>
      <c r="I34" s="45"/>
      <c r="J34" s="45"/>
      <c r="K34" s="44"/>
      <c r="L34" s="44"/>
      <c r="M34" s="46"/>
      <c r="N34" s="46"/>
      <c r="O34" s="46"/>
      <c r="P34" s="43"/>
      <c r="Q34" s="43"/>
      <c r="R34" s="45"/>
      <c r="S34" s="45"/>
      <c r="T34" s="45"/>
      <c r="U34" s="45"/>
      <c r="V34" s="45"/>
      <c r="W34" s="45"/>
    </row>
    <row r="35" spans="2:27" ht="14.25" customHeight="1">
      <c r="B35" s="180" t="s">
        <v>33</v>
      </c>
      <c r="C35" s="196">
        <v>0.45833333333333331</v>
      </c>
      <c r="D35" s="196"/>
      <c r="E35" s="185" t="str">
        <f>V14</f>
        <v>H1・１位</v>
      </c>
      <c r="F35" s="185"/>
      <c r="G35" s="185"/>
      <c r="H35" s="185"/>
      <c r="I35" s="185"/>
      <c r="J35" s="185"/>
      <c r="K35" s="187">
        <f>M35+M36</f>
        <v>0</v>
      </c>
      <c r="L35" s="187" t="s">
        <v>29</v>
      </c>
      <c r="M35" s="42"/>
      <c r="N35" s="42" t="s">
        <v>40</v>
      </c>
      <c r="O35" s="42"/>
      <c r="P35" s="186" t="s">
        <v>30</v>
      </c>
      <c r="Q35" s="186">
        <f>O35+O36</f>
        <v>0</v>
      </c>
      <c r="R35" s="185" t="str">
        <f>Y14</f>
        <v>D2・2位</v>
      </c>
      <c r="S35" s="185"/>
      <c r="T35" s="185"/>
      <c r="U35" s="185"/>
      <c r="V35" s="185"/>
      <c r="W35" s="185"/>
      <c r="X35" s="180" t="s">
        <v>58</v>
      </c>
      <c r="Y35" s="180"/>
      <c r="Z35" s="180"/>
      <c r="AA35" s="180"/>
    </row>
    <row r="36" spans="2:27">
      <c r="B36" s="180"/>
      <c r="C36" s="196"/>
      <c r="D36" s="196"/>
      <c r="E36" s="185"/>
      <c r="F36" s="185"/>
      <c r="G36" s="185"/>
      <c r="H36" s="185"/>
      <c r="I36" s="185"/>
      <c r="J36" s="185"/>
      <c r="K36" s="187"/>
      <c r="L36" s="187"/>
      <c r="M36" s="42"/>
      <c r="N36" s="42" t="s">
        <v>40</v>
      </c>
      <c r="O36" s="42"/>
      <c r="P36" s="186"/>
      <c r="Q36" s="186"/>
      <c r="R36" s="185"/>
      <c r="S36" s="185"/>
      <c r="T36" s="185"/>
      <c r="U36" s="185"/>
      <c r="V36" s="185"/>
      <c r="W36" s="185"/>
      <c r="X36" s="180"/>
      <c r="Y36" s="180"/>
      <c r="Z36" s="180"/>
      <c r="AA36" s="180"/>
    </row>
    <row r="37" spans="2:27">
      <c r="C37" s="114"/>
      <c r="D37" s="114"/>
      <c r="E37" s="45"/>
      <c r="F37" s="45"/>
      <c r="G37" s="45"/>
      <c r="H37" s="45"/>
      <c r="I37" s="45"/>
      <c r="J37" s="45"/>
      <c r="K37" s="44"/>
      <c r="L37" s="44"/>
      <c r="M37" s="20"/>
      <c r="N37" s="20"/>
      <c r="O37" s="20"/>
      <c r="P37" s="43"/>
      <c r="Q37" s="43"/>
      <c r="R37" s="45"/>
      <c r="S37" s="45"/>
      <c r="T37" s="45"/>
      <c r="U37" s="45"/>
      <c r="V37" s="45"/>
      <c r="W37" s="45"/>
    </row>
    <row r="38" spans="2:27" ht="14.25" customHeight="1">
      <c r="B38" s="180" t="s">
        <v>27</v>
      </c>
      <c r="C38" s="196">
        <v>0.47916666666666669</v>
      </c>
      <c r="D38" s="196"/>
      <c r="E38" s="185" t="s">
        <v>81</v>
      </c>
      <c r="F38" s="185"/>
      <c r="G38" s="185"/>
      <c r="H38" s="185"/>
      <c r="I38" s="185"/>
      <c r="J38" s="185"/>
      <c r="K38" s="187">
        <f>M38+M39</f>
        <v>0</v>
      </c>
      <c r="L38" s="187" t="s">
        <v>29</v>
      </c>
      <c r="M38" s="49"/>
      <c r="N38" s="49" t="s">
        <v>40</v>
      </c>
      <c r="O38" s="49"/>
      <c r="P38" s="186" t="s">
        <v>30</v>
      </c>
      <c r="Q38" s="186">
        <f>O38+O39</f>
        <v>0</v>
      </c>
      <c r="R38" s="185" t="s">
        <v>82</v>
      </c>
      <c r="S38" s="185"/>
      <c r="T38" s="185"/>
      <c r="U38" s="185"/>
      <c r="V38" s="185"/>
      <c r="W38" s="185"/>
      <c r="X38" s="180" t="s">
        <v>59</v>
      </c>
      <c r="Y38" s="180"/>
      <c r="Z38" s="180"/>
      <c r="AA38" s="180"/>
    </row>
    <row r="39" spans="2:27" ht="13.95" customHeight="1">
      <c r="B39" s="180"/>
      <c r="C39" s="196"/>
      <c r="D39" s="196"/>
      <c r="E39" s="185"/>
      <c r="F39" s="185"/>
      <c r="G39" s="185"/>
      <c r="H39" s="185"/>
      <c r="I39" s="185"/>
      <c r="J39" s="185"/>
      <c r="K39" s="187"/>
      <c r="L39" s="187"/>
      <c r="M39" s="49"/>
      <c r="N39" s="49" t="s">
        <v>40</v>
      </c>
      <c r="O39" s="49"/>
      <c r="P39" s="186"/>
      <c r="Q39" s="186"/>
      <c r="R39" s="185"/>
      <c r="S39" s="185"/>
      <c r="T39" s="185"/>
      <c r="U39" s="185"/>
      <c r="V39" s="185"/>
      <c r="W39" s="185"/>
      <c r="X39" s="180"/>
      <c r="Y39" s="180"/>
      <c r="Z39" s="180"/>
      <c r="AA39" s="180"/>
    </row>
    <row r="40" spans="2:27">
      <c r="C40" s="114"/>
      <c r="D40" s="114"/>
      <c r="E40" s="50"/>
      <c r="F40" s="50"/>
      <c r="G40" s="50"/>
      <c r="H40" s="50"/>
      <c r="I40" s="50"/>
      <c r="J40" s="50"/>
      <c r="K40" s="47"/>
      <c r="L40" s="47"/>
      <c r="M40" s="49"/>
      <c r="N40" s="49"/>
      <c r="O40" s="49"/>
      <c r="P40" s="48"/>
      <c r="Q40" s="48"/>
      <c r="R40" s="50"/>
      <c r="S40" s="50"/>
      <c r="T40" s="50"/>
      <c r="U40" s="50"/>
      <c r="V40" s="50"/>
      <c r="W40" s="50"/>
    </row>
    <row r="41" spans="2:27" ht="14.25" customHeight="1">
      <c r="B41" s="180" t="s">
        <v>13</v>
      </c>
      <c r="C41" s="196">
        <v>0.5</v>
      </c>
      <c r="D41" s="196"/>
      <c r="E41" s="185" t="s">
        <v>83</v>
      </c>
      <c r="F41" s="185"/>
      <c r="G41" s="185"/>
      <c r="H41" s="185"/>
      <c r="I41" s="185"/>
      <c r="J41" s="185"/>
      <c r="K41" s="187">
        <f>M41+M42</f>
        <v>0</v>
      </c>
      <c r="L41" s="187" t="s">
        <v>29</v>
      </c>
      <c r="M41" s="49"/>
      <c r="N41" s="49" t="s">
        <v>40</v>
      </c>
      <c r="O41" s="49"/>
      <c r="P41" s="186" t="s">
        <v>30</v>
      </c>
      <c r="Q41" s="186">
        <f>O41+O42</f>
        <v>0</v>
      </c>
      <c r="R41" s="185" t="s">
        <v>84</v>
      </c>
      <c r="S41" s="185"/>
      <c r="T41" s="185"/>
      <c r="U41" s="185"/>
      <c r="V41" s="185"/>
      <c r="W41" s="185"/>
      <c r="X41" s="180" t="s">
        <v>60</v>
      </c>
      <c r="Y41" s="180"/>
      <c r="Z41" s="180"/>
      <c r="AA41" s="180"/>
    </row>
    <row r="42" spans="2:27">
      <c r="B42" s="180"/>
      <c r="C42" s="196"/>
      <c r="D42" s="196"/>
      <c r="E42" s="185"/>
      <c r="F42" s="185"/>
      <c r="G42" s="185"/>
      <c r="H42" s="185"/>
      <c r="I42" s="185"/>
      <c r="J42" s="185"/>
      <c r="K42" s="187"/>
      <c r="L42" s="187"/>
      <c r="M42" s="49"/>
      <c r="N42" s="49" t="s">
        <v>40</v>
      </c>
      <c r="O42" s="49"/>
      <c r="P42" s="186"/>
      <c r="Q42" s="186"/>
      <c r="R42" s="185"/>
      <c r="S42" s="185"/>
      <c r="T42" s="185"/>
      <c r="U42" s="185"/>
      <c r="V42" s="185"/>
      <c r="W42" s="185"/>
      <c r="X42" s="180"/>
      <c r="Y42" s="180"/>
      <c r="Z42" s="180"/>
      <c r="AA42" s="180"/>
    </row>
    <row r="43" spans="2:27">
      <c r="E43" s="19"/>
      <c r="F43" s="19"/>
      <c r="G43" s="19"/>
      <c r="H43" s="19"/>
      <c r="I43" s="19"/>
      <c r="J43" s="19"/>
      <c r="K43" s="47"/>
      <c r="L43" s="47"/>
      <c r="M43" s="49"/>
      <c r="N43" s="49"/>
      <c r="O43" s="49"/>
      <c r="P43" s="48"/>
      <c r="Q43" s="48"/>
      <c r="R43" s="18"/>
      <c r="S43" s="18"/>
      <c r="T43" s="18"/>
      <c r="U43" s="18"/>
      <c r="V43" s="18"/>
      <c r="W43" s="18"/>
    </row>
    <row r="44" spans="2:27">
      <c r="B44" s="181" t="s">
        <v>41</v>
      </c>
      <c r="C44" s="181"/>
      <c r="D44" s="181"/>
      <c r="E44" s="19"/>
      <c r="F44" s="19"/>
      <c r="G44" s="19"/>
      <c r="H44" s="19"/>
      <c r="I44" s="19"/>
      <c r="J44" s="19"/>
      <c r="K44" s="47"/>
      <c r="L44" s="47"/>
      <c r="M44" s="49"/>
      <c r="N44" s="49"/>
      <c r="O44" s="49"/>
      <c r="P44" s="48"/>
      <c r="Q44" s="48"/>
      <c r="R44" s="18"/>
      <c r="S44" s="18"/>
      <c r="T44" s="18"/>
      <c r="U44" s="18"/>
      <c r="V44" s="18"/>
      <c r="W44" s="18"/>
    </row>
    <row r="45" spans="2:27" ht="14.25" customHeight="1">
      <c r="B45" s="180" t="s">
        <v>14</v>
      </c>
      <c r="C45" s="196">
        <v>0.54166666666666663</v>
      </c>
      <c r="D45" s="196"/>
      <c r="E45" s="185" t="s">
        <v>85</v>
      </c>
      <c r="F45" s="185"/>
      <c r="G45" s="185"/>
      <c r="H45" s="185"/>
      <c r="I45" s="185"/>
      <c r="J45" s="185"/>
      <c r="K45" s="187">
        <f>M45+M46</f>
        <v>0</v>
      </c>
      <c r="L45" s="187" t="s">
        <v>29</v>
      </c>
      <c r="M45" s="49"/>
      <c r="N45" s="49" t="s">
        <v>40</v>
      </c>
      <c r="O45" s="49"/>
      <c r="P45" s="186" t="s">
        <v>30</v>
      </c>
      <c r="Q45" s="186">
        <f>O45+O46</f>
        <v>0</v>
      </c>
      <c r="R45" s="185" t="s">
        <v>86</v>
      </c>
      <c r="S45" s="185"/>
      <c r="T45" s="185"/>
      <c r="U45" s="185"/>
      <c r="V45" s="185"/>
      <c r="W45" s="185"/>
      <c r="X45" s="181" t="s">
        <v>61</v>
      </c>
      <c r="Y45" s="181"/>
      <c r="Z45" s="181"/>
      <c r="AA45" s="181"/>
    </row>
    <row r="46" spans="2:27">
      <c r="B46" s="180"/>
      <c r="C46" s="196"/>
      <c r="D46" s="196"/>
      <c r="E46" s="185"/>
      <c r="F46" s="185"/>
      <c r="G46" s="185"/>
      <c r="H46" s="185"/>
      <c r="I46" s="185"/>
      <c r="J46" s="185"/>
      <c r="K46" s="187"/>
      <c r="L46" s="187"/>
      <c r="M46" s="49"/>
      <c r="N46" s="49" t="s">
        <v>40</v>
      </c>
      <c r="O46" s="49"/>
      <c r="P46" s="186"/>
      <c r="Q46" s="186"/>
      <c r="R46" s="185"/>
      <c r="S46" s="185"/>
      <c r="T46" s="185"/>
      <c r="U46" s="185"/>
      <c r="V46" s="185"/>
      <c r="W46" s="185"/>
      <c r="X46" s="181"/>
      <c r="Y46" s="181"/>
      <c r="Z46" s="181"/>
      <c r="AA46" s="181"/>
    </row>
    <row r="47" spans="2:27">
      <c r="X47" s="182" t="s">
        <v>62</v>
      </c>
      <c r="Y47" s="182"/>
      <c r="Z47" s="182"/>
      <c r="AA47" s="182"/>
    </row>
    <row r="48" spans="2:27">
      <c r="C48" s="13" t="s">
        <v>51</v>
      </c>
      <c r="F48" s="181"/>
      <c r="G48" s="181"/>
      <c r="H48" s="181"/>
      <c r="I48" s="181"/>
      <c r="J48" s="181"/>
      <c r="K48" s="181"/>
    </row>
    <row r="49" spans="3:11">
      <c r="C49" s="13" t="s">
        <v>52</v>
      </c>
      <c r="F49" s="181"/>
      <c r="G49" s="181"/>
      <c r="H49" s="181"/>
      <c r="I49" s="181"/>
      <c r="J49" s="181"/>
      <c r="K49" s="181"/>
    </row>
    <row r="50" spans="3:11">
      <c r="C50" s="13" t="s">
        <v>53</v>
      </c>
      <c r="F50" s="181"/>
      <c r="G50" s="181"/>
      <c r="H50" s="181"/>
      <c r="I50" s="181"/>
      <c r="J50" s="181"/>
      <c r="K50" s="181"/>
    </row>
    <row r="51" spans="3:11">
      <c r="C51" s="13" t="s">
        <v>53</v>
      </c>
      <c r="F51" s="181"/>
      <c r="G51" s="181"/>
      <c r="H51" s="181"/>
      <c r="I51" s="181"/>
      <c r="J51" s="181"/>
      <c r="K51" s="181"/>
    </row>
    <row r="52" spans="3:11">
      <c r="F52" s="180"/>
      <c r="G52" s="180"/>
      <c r="H52" s="180"/>
      <c r="I52" s="180"/>
      <c r="J52" s="180"/>
      <c r="K52" s="180"/>
    </row>
    <row r="53" spans="3:11">
      <c r="F53" s="180"/>
      <c r="G53" s="180"/>
      <c r="H53" s="180"/>
      <c r="I53" s="180"/>
      <c r="J53" s="180"/>
      <c r="K53" s="180"/>
    </row>
    <row r="54" spans="3:11">
      <c r="F54" s="181"/>
      <c r="G54" s="181"/>
      <c r="H54" s="181"/>
      <c r="I54" s="181"/>
      <c r="J54" s="181"/>
      <c r="K54" s="181"/>
    </row>
    <row r="55" spans="3:11">
      <c r="F55" s="180"/>
      <c r="G55" s="180"/>
      <c r="H55" s="180"/>
      <c r="I55" s="180"/>
      <c r="J55" s="180"/>
      <c r="K55" s="180"/>
    </row>
  </sheetData>
  <mergeCells count="93">
    <mergeCell ref="P13:Q13"/>
    <mergeCell ref="P14:Q24"/>
    <mergeCell ref="Y13:Z13"/>
    <mergeCell ref="S14:T24"/>
    <mergeCell ref="V14:W24"/>
    <mergeCell ref="B13:C13"/>
    <mergeCell ref="E13:F13"/>
    <mergeCell ref="H13:I13"/>
    <mergeCell ref="K13:L13"/>
    <mergeCell ref="B26:B27"/>
    <mergeCell ref="C26:D27"/>
    <mergeCell ref="E26:J27"/>
    <mergeCell ref="K26:K27"/>
    <mergeCell ref="B14:C24"/>
    <mergeCell ref="E14:F24"/>
    <mergeCell ref="K14:L24"/>
    <mergeCell ref="H14:I24"/>
    <mergeCell ref="L26:L27"/>
    <mergeCell ref="B29:B30"/>
    <mergeCell ref="C29:D30"/>
    <mergeCell ref="L29:L30"/>
    <mergeCell ref="P29:P30"/>
    <mergeCell ref="E29:J30"/>
    <mergeCell ref="K29:K30"/>
    <mergeCell ref="L32:L33"/>
    <mergeCell ref="P32:P33"/>
    <mergeCell ref="Q32:Q33"/>
    <mergeCell ref="B32:B33"/>
    <mergeCell ref="C32:D33"/>
    <mergeCell ref="E32:J33"/>
    <mergeCell ref="K32:K33"/>
    <mergeCell ref="B35:B36"/>
    <mergeCell ref="C35:D36"/>
    <mergeCell ref="E35:J36"/>
    <mergeCell ref="K35:K36"/>
    <mergeCell ref="L35:L36"/>
    <mergeCell ref="L38:L39"/>
    <mergeCell ref="B38:B39"/>
    <mergeCell ref="C38:D39"/>
    <mergeCell ref="E38:J39"/>
    <mergeCell ref="K38:K39"/>
    <mergeCell ref="B41:B42"/>
    <mergeCell ref="C41:D42"/>
    <mergeCell ref="E41:J42"/>
    <mergeCell ref="K41:K42"/>
    <mergeCell ref="L41:L42"/>
    <mergeCell ref="K45:K46"/>
    <mergeCell ref="L45:L46"/>
    <mergeCell ref="P45:P46"/>
    <mergeCell ref="B44:D44"/>
    <mergeCell ref="B45:B46"/>
    <mergeCell ref="C45:D46"/>
    <mergeCell ref="E45:J46"/>
    <mergeCell ref="F55:K55"/>
    <mergeCell ref="F48:K48"/>
    <mergeCell ref="F49:K49"/>
    <mergeCell ref="F50:K50"/>
    <mergeCell ref="F51:K51"/>
    <mergeCell ref="F52:K52"/>
    <mergeCell ref="F53:K53"/>
    <mergeCell ref="F54:K54"/>
    <mergeCell ref="X41:AA42"/>
    <mergeCell ref="X45:AA46"/>
    <mergeCell ref="X47:AA47"/>
    <mergeCell ref="S1:Z1"/>
    <mergeCell ref="X26:AA27"/>
    <mergeCell ref="X29:AA30"/>
    <mergeCell ref="X32:AA33"/>
    <mergeCell ref="X35:AA36"/>
    <mergeCell ref="X38:AA39"/>
    <mergeCell ref="Y14:Z24"/>
    <mergeCell ref="R38:W39"/>
    <mergeCell ref="R35:W36"/>
    <mergeCell ref="R32:W33"/>
    <mergeCell ref="G4:U4"/>
    <mergeCell ref="S13:T13"/>
    <mergeCell ref="A1:N1"/>
    <mergeCell ref="M7:N7"/>
    <mergeCell ref="R45:W46"/>
    <mergeCell ref="Q45:Q46"/>
    <mergeCell ref="Q41:Q42"/>
    <mergeCell ref="R41:W42"/>
    <mergeCell ref="P38:P39"/>
    <mergeCell ref="Q38:Q39"/>
    <mergeCell ref="P41:P42"/>
    <mergeCell ref="P35:P36"/>
    <mergeCell ref="Q35:Q36"/>
    <mergeCell ref="Q29:Q30"/>
    <mergeCell ref="P26:P27"/>
    <mergeCell ref="R26:W27"/>
    <mergeCell ref="R29:W30"/>
    <mergeCell ref="Q26:Q27"/>
    <mergeCell ref="V13:W13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topLeftCell="A6" zoomScaleNormal="100" zoomScaleSheetLayoutView="100" workbookViewId="0">
      <selection activeCell="X26" sqref="X26:AA27"/>
    </sheetView>
  </sheetViews>
  <sheetFormatPr defaultColWidth="9" defaultRowHeight="14.4"/>
  <cols>
    <col min="1" max="26" width="2.88671875" style="13" customWidth="1"/>
    <col min="27" max="36" width="3.33203125" style="13" customWidth="1"/>
    <col min="37" max="16384" width="9" style="13"/>
  </cols>
  <sheetData>
    <row r="1" spans="1:27" ht="15.6">
      <c r="A1" s="197" t="str">
        <f>ヤシオツツジ!A1</f>
        <v>■第２日　１２月１日（日）　ブロック別トーナメント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40"/>
      <c r="P1" s="39" t="s">
        <v>44</v>
      </c>
      <c r="Q1" s="39"/>
      <c r="R1" s="39"/>
      <c r="S1" s="183" t="str">
        <f>Jr組合せ!I43</f>
        <v>丸山公園サッカー場B</v>
      </c>
      <c r="T1" s="183"/>
      <c r="U1" s="183"/>
      <c r="V1" s="183"/>
      <c r="W1" s="183"/>
      <c r="X1" s="183"/>
      <c r="Y1" s="183"/>
      <c r="Z1" s="183"/>
      <c r="AA1" s="40"/>
    </row>
    <row r="2" spans="1:27">
      <c r="A2" s="20"/>
      <c r="B2" s="20"/>
      <c r="C2" s="20"/>
      <c r="D2" s="20"/>
      <c r="E2" s="20"/>
      <c r="F2" s="20"/>
      <c r="G2" s="20"/>
      <c r="H2" s="20"/>
      <c r="P2" s="21"/>
      <c r="Q2" s="21"/>
      <c r="R2" s="21"/>
      <c r="S2" s="22"/>
      <c r="T2" s="22"/>
      <c r="U2" s="22"/>
      <c r="V2" s="22"/>
      <c r="W2" s="22"/>
      <c r="X2" s="22"/>
    </row>
    <row r="3" spans="1:27">
      <c r="A3" s="20"/>
      <c r="B3" s="20"/>
      <c r="C3" s="20"/>
      <c r="D3" s="20"/>
      <c r="E3" s="20"/>
      <c r="F3" s="20"/>
      <c r="G3" s="23"/>
      <c r="H3" s="23"/>
      <c r="I3" s="16"/>
      <c r="J3" s="16"/>
      <c r="K3" s="16"/>
      <c r="L3" s="16"/>
      <c r="M3" s="16"/>
      <c r="N3" s="16"/>
      <c r="O3" s="16"/>
      <c r="P3" s="24"/>
      <c r="Q3" s="24"/>
      <c r="R3" s="24"/>
      <c r="S3" s="25"/>
      <c r="T3" s="25"/>
      <c r="U3" s="25"/>
      <c r="V3" s="22"/>
      <c r="W3" s="22"/>
      <c r="X3" s="22"/>
    </row>
    <row r="4" spans="1:27">
      <c r="A4" s="20"/>
      <c r="B4" s="20"/>
      <c r="C4" s="20"/>
      <c r="D4" s="20"/>
      <c r="E4" s="20"/>
      <c r="F4" s="23"/>
      <c r="G4" s="190" t="str">
        <f>Jr組合せ!H34</f>
        <v>＜オオルリ・トーナメント＞</v>
      </c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22"/>
      <c r="W4" s="22"/>
      <c r="X4" s="22"/>
    </row>
    <row r="5" spans="1:27">
      <c r="A5" s="20"/>
      <c r="B5" s="20"/>
      <c r="C5" s="20"/>
      <c r="D5" s="20"/>
      <c r="E5" s="20"/>
      <c r="F5" s="20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  <c r="T5" s="22"/>
      <c r="U5" s="22"/>
      <c r="V5" s="22"/>
      <c r="W5" s="22"/>
      <c r="X5" s="22"/>
    </row>
    <row r="6" spans="1:27">
      <c r="H6" s="16"/>
      <c r="I6" s="16"/>
      <c r="J6" s="16"/>
      <c r="K6" s="16"/>
      <c r="L6" s="16"/>
      <c r="M6" s="29"/>
      <c r="N6" s="28"/>
      <c r="O6" s="16"/>
      <c r="P6" s="16"/>
      <c r="Q6" s="16"/>
      <c r="R6" s="16"/>
      <c r="S6" s="16"/>
      <c r="T6" s="16"/>
    </row>
    <row r="7" spans="1:27">
      <c r="E7" s="16"/>
      <c r="F7" s="16"/>
      <c r="G7" s="16"/>
      <c r="H7" s="32"/>
      <c r="I7" s="33"/>
      <c r="J7" s="33"/>
      <c r="K7" s="33"/>
      <c r="L7" s="33"/>
      <c r="M7" s="193" t="s">
        <v>14</v>
      </c>
      <c r="N7" s="193"/>
      <c r="O7" s="37"/>
      <c r="P7" s="33"/>
      <c r="Q7" s="33"/>
      <c r="R7" s="33"/>
      <c r="S7" s="33"/>
      <c r="T7" s="35"/>
      <c r="U7" s="16"/>
      <c r="V7" s="16"/>
      <c r="W7" s="16"/>
    </row>
    <row r="8" spans="1:27">
      <c r="C8" s="16"/>
      <c r="D8" s="16"/>
      <c r="E8" s="16"/>
      <c r="F8" s="16"/>
      <c r="G8" s="16"/>
      <c r="H8" s="2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27"/>
      <c r="U8" s="16"/>
      <c r="V8" s="16"/>
      <c r="W8" s="16"/>
      <c r="X8" s="16"/>
    </row>
    <row r="9" spans="1:27">
      <c r="C9" s="16"/>
      <c r="D9" s="16"/>
      <c r="E9" s="32"/>
      <c r="F9" s="33"/>
      <c r="G9" s="33" t="s">
        <v>27</v>
      </c>
      <c r="H9" s="33"/>
      <c r="I9" s="35"/>
      <c r="J9" s="16"/>
      <c r="K9" s="16"/>
      <c r="O9" s="16"/>
      <c r="P9" s="16"/>
      <c r="Q9" s="16"/>
      <c r="R9" s="16"/>
      <c r="S9" s="32"/>
      <c r="T9" s="33"/>
      <c r="U9" s="33" t="s">
        <v>13</v>
      </c>
      <c r="V9" s="33"/>
      <c r="W9" s="35"/>
      <c r="X9" s="16"/>
    </row>
    <row r="10" spans="1:27">
      <c r="B10" s="16"/>
      <c r="C10" s="16"/>
      <c r="D10" s="16"/>
      <c r="E10" s="36"/>
      <c r="F10" s="23"/>
      <c r="G10" s="16"/>
      <c r="H10" s="16"/>
      <c r="I10" s="27"/>
      <c r="J10" s="16"/>
      <c r="K10" s="16"/>
      <c r="M10" s="16"/>
      <c r="N10" s="16"/>
      <c r="O10" s="16"/>
      <c r="P10" s="16"/>
      <c r="Q10" s="16"/>
      <c r="R10" s="16"/>
      <c r="S10" s="36"/>
      <c r="T10" s="23"/>
      <c r="U10" s="16"/>
      <c r="V10" s="16"/>
      <c r="W10" s="27"/>
      <c r="X10" s="23"/>
      <c r="Y10" s="16"/>
    </row>
    <row r="11" spans="1:27">
      <c r="B11" s="16"/>
      <c r="C11" s="32"/>
      <c r="D11" s="33" t="s">
        <v>23</v>
      </c>
      <c r="E11" s="34"/>
      <c r="F11" s="24"/>
      <c r="G11" s="16"/>
      <c r="H11" s="16"/>
      <c r="I11" s="32"/>
      <c r="J11" s="33" t="s">
        <v>24</v>
      </c>
      <c r="K11" s="35"/>
      <c r="L11" s="16"/>
      <c r="M11" s="16"/>
      <c r="N11" s="16"/>
      <c r="O11" s="16"/>
      <c r="P11" s="16"/>
      <c r="Q11" s="32"/>
      <c r="R11" s="33" t="s">
        <v>25</v>
      </c>
      <c r="S11" s="34"/>
      <c r="T11" s="24"/>
      <c r="U11" s="16"/>
      <c r="V11" s="16"/>
      <c r="W11" s="32"/>
      <c r="X11" s="33" t="s">
        <v>26</v>
      </c>
      <c r="Y11" s="34"/>
      <c r="Z11" s="16"/>
    </row>
    <row r="12" spans="1:27">
      <c r="B12" s="16"/>
      <c r="C12" s="26"/>
      <c r="D12" s="16"/>
      <c r="E12" s="27"/>
      <c r="F12" s="16"/>
      <c r="G12" s="23"/>
      <c r="H12" s="23"/>
      <c r="I12" s="26"/>
      <c r="J12" s="16"/>
      <c r="K12" s="27"/>
      <c r="L12" s="16"/>
      <c r="M12" s="16"/>
      <c r="N12" s="16"/>
      <c r="O12" s="16"/>
      <c r="P12" s="23"/>
      <c r="Q12" s="36"/>
      <c r="R12" s="16"/>
      <c r="S12" s="27"/>
      <c r="T12" s="16"/>
      <c r="U12" s="16"/>
      <c r="V12" s="16"/>
      <c r="W12" s="36"/>
      <c r="X12" s="23"/>
      <c r="Y12" s="27"/>
      <c r="Z12" s="16"/>
    </row>
    <row r="13" spans="1:27">
      <c r="A13" s="69"/>
      <c r="B13" s="199">
        <v>1</v>
      </c>
      <c r="C13" s="199"/>
      <c r="D13" s="69"/>
      <c r="E13" s="199">
        <v>2</v>
      </c>
      <c r="F13" s="199"/>
      <c r="G13" s="69"/>
      <c r="H13" s="199">
        <v>3</v>
      </c>
      <c r="I13" s="199"/>
      <c r="J13" s="69"/>
      <c r="K13" s="199">
        <v>4</v>
      </c>
      <c r="L13" s="199"/>
      <c r="M13" s="69"/>
      <c r="N13" s="69"/>
      <c r="O13" s="69"/>
      <c r="P13" s="199">
        <v>5</v>
      </c>
      <c r="Q13" s="199"/>
      <c r="R13" s="69"/>
      <c r="S13" s="199">
        <v>6</v>
      </c>
      <c r="T13" s="199"/>
      <c r="U13" s="69"/>
      <c r="V13" s="199">
        <v>7</v>
      </c>
      <c r="W13" s="199"/>
      <c r="X13" s="69"/>
      <c r="Y13" s="199">
        <v>8</v>
      </c>
      <c r="Z13" s="199"/>
      <c r="AA13" s="69"/>
    </row>
    <row r="14" spans="1:27" ht="14.25" customHeight="1">
      <c r="A14" s="69"/>
      <c r="B14" s="205" t="s">
        <v>97</v>
      </c>
      <c r="C14" s="205"/>
      <c r="D14" s="70"/>
      <c r="E14" s="205" t="s">
        <v>106</v>
      </c>
      <c r="F14" s="205"/>
      <c r="G14" s="71"/>
      <c r="H14" s="206" t="s">
        <v>99</v>
      </c>
      <c r="I14" s="206"/>
      <c r="J14" s="71"/>
      <c r="K14" s="205" t="s">
        <v>108</v>
      </c>
      <c r="L14" s="205"/>
      <c r="M14" s="71"/>
      <c r="N14" s="71"/>
      <c r="O14" s="71"/>
      <c r="P14" s="205" t="s">
        <v>101</v>
      </c>
      <c r="Q14" s="205"/>
      <c r="R14" s="71"/>
      <c r="S14" s="205" t="s">
        <v>110</v>
      </c>
      <c r="T14" s="205"/>
      <c r="U14" s="71"/>
      <c r="V14" s="207" t="s">
        <v>103</v>
      </c>
      <c r="W14" s="207"/>
      <c r="X14" s="71"/>
      <c r="Y14" s="207" t="s">
        <v>112</v>
      </c>
      <c r="Z14" s="207"/>
      <c r="AA14" s="69"/>
    </row>
    <row r="15" spans="1:27">
      <c r="A15" s="69"/>
      <c r="B15" s="205"/>
      <c r="C15" s="205"/>
      <c r="D15" s="70"/>
      <c r="E15" s="205"/>
      <c r="F15" s="205"/>
      <c r="G15" s="71"/>
      <c r="H15" s="206"/>
      <c r="I15" s="206"/>
      <c r="J15" s="71"/>
      <c r="K15" s="205"/>
      <c r="L15" s="205"/>
      <c r="M15" s="71"/>
      <c r="N15" s="71"/>
      <c r="O15" s="71"/>
      <c r="P15" s="205"/>
      <c r="Q15" s="205"/>
      <c r="R15" s="71"/>
      <c r="S15" s="205"/>
      <c r="T15" s="205"/>
      <c r="U15" s="71"/>
      <c r="V15" s="207"/>
      <c r="W15" s="207"/>
      <c r="X15" s="71"/>
      <c r="Y15" s="207"/>
      <c r="Z15" s="207"/>
      <c r="AA15" s="69"/>
    </row>
    <row r="16" spans="1:27">
      <c r="A16" s="69"/>
      <c r="B16" s="205"/>
      <c r="C16" s="205"/>
      <c r="D16" s="70"/>
      <c r="E16" s="205"/>
      <c r="F16" s="205"/>
      <c r="G16" s="71"/>
      <c r="H16" s="206"/>
      <c r="I16" s="206"/>
      <c r="J16" s="71"/>
      <c r="K16" s="205"/>
      <c r="L16" s="205"/>
      <c r="M16" s="71"/>
      <c r="N16" s="71"/>
      <c r="O16" s="71"/>
      <c r="P16" s="205"/>
      <c r="Q16" s="205"/>
      <c r="R16" s="71"/>
      <c r="S16" s="205"/>
      <c r="T16" s="205"/>
      <c r="U16" s="71"/>
      <c r="V16" s="207"/>
      <c r="W16" s="207"/>
      <c r="X16" s="71"/>
      <c r="Y16" s="207"/>
      <c r="Z16" s="207"/>
      <c r="AA16" s="69"/>
    </row>
    <row r="17" spans="1:27">
      <c r="A17" s="69"/>
      <c r="B17" s="205"/>
      <c r="C17" s="205"/>
      <c r="D17" s="70"/>
      <c r="E17" s="205"/>
      <c r="F17" s="205"/>
      <c r="G17" s="71"/>
      <c r="H17" s="206"/>
      <c r="I17" s="206"/>
      <c r="J17" s="71"/>
      <c r="K17" s="205"/>
      <c r="L17" s="205"/>
      <c r="M17" s="71"/>
      <c r="N17" s="71"/>
      <c r="O17" s="71"/>
      <c r="P17" s="205"/>
      <c r="Q17" s="205"/>
      <c r="R17" s="71"/>
      <c r="S17" s="205"/>
      <c r="T17" s="205"/>
      <c r="U17" s="71"/>
      <c r="V17" s="207"/>
      <c r="W17" s="207"/>
      <c r="X17" s="71"/>
      <c r="Y17" s="207"/>
      <c r="Z17" s="207"/>
      <c r="AA17" s="69"/>
    </row>
    <row r="18" spans="1:27">
      <c r="A18" s="69"/>
      <c r="B18" s="205"/>
      <c r="C18" s="205"/>
      <c r="D18" s="70"/>
      <c r="E18" s="205"/>
      <c r="F18" s="205"/>
      <c r="G18" s="71"/>
      <c r="H18" s="206"/>
      <c r="I18" s="206"/>
      <c r="J18" s="71"/>
      <c r="K18" s="205"/>
      <c r="L18" s="205"/>
      <c r="M18" s="71"/>
      <c r="N18" s="71"/>
      <c r="O18" s="71"/>
      <c r="P18" s="205"/>
      <c r="Q18" s="205"/>
      <c r="R18" s="71"/>
      <c r="S18" s="205"/>
      <c r="T18" s="205"/>
      <c r="U18" s="71"/>
      <c r="V18" s="207"/>
      <c r="W18" s="207"/>
      <c r="X18" s="71"/>
      <c r="Y18" s="207"/>
      <c r="Z18" s="207"/>
      <c r="AA18" s="69"/>
    </row>
    <row r="19" spans="1:27">
      <c r="A19" s="69"/>
      <c r="B19" s="205"/>
      <c r="C19" s="205"/>
      <c r="D19" s="70"/>
      <c r="E19" s="205"/>
      <c r="F19" s="205"/>
      <c r="G19" s="71"/>
      <c r="H19" s="206"/>
      <c r="I19" s="206"/>
      <c r="J19" s="71"/>
      <c r="K19" s="205"/>
      <c r="L19" s="205"/>
      <c r="M19" s="71"/>
      <c r="N19" s="71"/>
      <c r="O19" s="71"/>
      <c r="P19" s="205"/>
      <c r="Q19" s="205"/>
      <c r="R19" s="71"/>
      <c r="S19" s="205"/>
      <c r="T19" s="205"/>
      <c r="U19" s="71"/>
      <c r="V19" s="207"/>
      <c r="W19" s="207"/>
      <c r="X19" s="71"/>
      <c r="Y19" s="207"/>
      <c r="Z19" s="207"/>
      <c r="AA19" s="69"/>
    </row>
    <row r="20" spans="1:27">
      <c r="A20" s="69"/>
      <c r="B20" s="205"/>
      <c r="C20" s="205"/>
      <c r="D20" s="70"/>
      <c r="E20" s="205"/>
      <c r="F20" s="205"/>
      <c r="G20" s="71"/>
      <c r="H20" s="206"/>
      <c r="I20" s="206"/>
      <c r="J20" s="71"/>
      <c r="K20" s="205"/>
      <c r="L20" s="205"/>
      <c r="M20" s="71"/>
      <c r="N20" s="71"/>
      <c r="O20" s="71"/>
      <c r="P20" s="205"/>
      <c r="Q20" s="205"/>
      <c r="R20" s="71"/>
      <c r="S20" s="205"/>
      <c r="T20" s="205"/>
      <c r="U20" s="71"/>
      <c r="V20" s="207"/>
      <c r="W20" s="207"/>
      <c r="X20" s="71"/>
      <c r="Y20" s="207"/>
      <c r="Z20" s="207"/>
      <c r="AA20" s="69"/>
    </row>
    <row r="21" spans="1:27">
      <c r="A21" s="69"/>
      <c r="B21" s="205"/>
      <c r="C21" s="205"/>
      <c r="D21" s="70"/>
      <c r="E21" s="205"/>
      <c r="F21" s="205"/>
      <c r="G21" s="71"/>
      <c r="H21" s="206"/>
      <c r="I21" s="206"/>
      <c r="J21" s="71"/>
      <c r="K21" s="205"/>
      <c r="L21" s="205"/>
      <c r="M21" s="71"/>
      <c r="N21" s="71"/>
      <c r="O21" s="71"/>
      <c r="P21" s="205"/>
      <c r="Q21" s="205"/>
      <c r="R21" s="71"/>
      <c r="S21" s="205"/>
      <c r="T21" s="205"/>
      <c r="U21" s="71"/>
      <c r="V21" s="207"/>
      <c r="W21" s="207"/>
      <c r="X21" s="71"/>
      <c r="Y21" s="207"/>
      <c r="Z21" s="207"/>
      <c r="AA21" s="69"/>
    </row>
    <row r="22" spans="1:27">
      <c r="A22" s="69"/>
      <c r="B22" s="205"/>
      <c r="C22" s="205"/>
      <c r="D22" s="70"/>
      <c r="E22" s="205"/>
      <c r="F22" s="205"/>
      <c r="G22" s="71"/>
      <c r="H22" s="206"/>
      <c r="I22" s="206"/>
      <c r="J22" s="71"/>
      <c r="K22" s="205"/>
      <c r="L22" s="205"/>
      <c r="M22" s="71"/>
      <c r="N22" s="71"/>
      <c r="O22" s="71"/>
      <c r="P22" s="205"/>
      <c r="Q22" s="205"/>
      <c r="R22" s="71"/>
      <c r="S22" s="205"/>
      <c r="T22" s="205"/>
      <c r="U22" s="71"/>
      <c r="V22" s="207"/>
      <c r="W22" s="207"/>
      <c r="X22" s="71"/>
      <c r="Y22" s="207"/>
      <c r="Z22" s="207"/>
      <c r="AA22" s="69"/>
    </row>
    <row r="23" spans="1:27">
      <c r="A23" s="69"/>
      <c r="B23" s="205"/>
      <c r="C23" s="205"/>
      <c r="D23" s="70"/>
      <c r="E23" s="205"/>
      <c r="F23" s="205"/>
      <c r="G23" s="71"/>
      <c r="H23" s="206"/>
      <c r="I23" s="206"/>
      <c r="J23" s="71"/>
      <c r="K23" s="205"/>
      <c r="L23" s="205"/>
      <c r="M23" s="71"/>
      <c r="N23" s="71"/>
      <c r="O23" s="71"/>
      <c r="P23" s="205"/>
      <c r="Q23" s="205"/>
      <c r="R23" s="71"/>
      <c r="S23" s="205"/>
      <c r="T23" s="205"/>
      <c r="U23" s="71"/>
      <c r="V23" s="207"/>
      <c r="W23" s="207"/>
      <c r="X23" s="71"/>
      <c r="Y23" s="207"/>
      <c r="Z23" s="207"/>
      <c r="AA23" s="69"/>
    </row>
    <row r="24" spans="1:27">
      <c r="A24" s="69"/>
      <c r="B24" s="205"/>
      <c r="C24" s="205"/>
      <c r="D24" s="70"/>
      <c r="E24" s="205"/>
      <c r="F24" s="205"/>
      <c r="G24" s="71"/>
      <c r="H24" s="206"/>
      <c r="I24" s="206"/>
      <c r="J24" s="71"/>
      <c r="K24" s="205"/>
      <c r="L24" s="205"/>
      <c r="M24" s="71"/>
      <c r="N24" s="71"/>
      <c r="O24" s="71"/>
      <c r="P24" s="205"/>
      <c r="Q24" s="205"/>
      <c r="R24" s="71"/>
      <c r="S24" s="205"/>
      <c r="T24" s="205"/>
      <c r="U24" s="71"/>
      <c r="V24" s="207"/>
      <c r="W24" s="207"/>
      <c r="X24" s="71"/>
      <c r="Y24" s="207"/>
      <c r="Z24" s="207"/>
      <c r="AA24" s="69"/>
    </row>
    <row r="25" spans="1:27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112" t="s">
        <v>124</v>
      </c>
      <c r="Y25" s="112" t="s">
        <v>126</v>
      </c>
      <c r="Z25" s="112" t="s">
        <v>126</v>
      </c>
      <c r="AA25" s="113" t="s">
        <v>127</v>
      </c>
    </row>
    <row r="26" spans="1:27" ht="14.25" customHeight="1">
      <c r="A26" s="69"/>
      <c r="B26" s="199" t="s">
        <v>23</v>
      </c>
      <c r="C26" s="196">
        <v>0.39583333333333331</v>
      </c>
      <c r="D26" s="196"/>
      <c r="E26" s="200" t="str">
        <f>B14</f>
        <v>Ａ１・２位</v>
      </c>
      <c r="F26" s="200"/>
      <c r="G26" s="200"/>
      <c r="H26" s="200"/>
      <c r="I26" s="200"/>
      <c r="J26" s="200"/>
      <c r="K26" s="202">
        <f>M26+M27</f>
        <v>0</v>
      </c>
      <c r="L26" s="202" t="s">
        <v>29</v>
      </c>
      <c r="M26" s="72"/>
      <c r="N26" s="72" t="s">
        <v>40</v>
      </c>
      <c r="O26" s="72"/>
      <c r="P26" s="203" t="s">
        <v>30</v>
      </c>
      <c r="Q26" s="203">
        <f>O26+O27</f>
        <v>0</v>
      </c>
      <c r="R26" s="200" t="str">
        <f>E14</f>
        <v>E2・1位</v>
      </c>
      <c r="S26" s="200"/>
      <c r="T26" s="200"/>
      <c r="U26" s="200"/>
      <c r="V26" s="200"/>
      <c r="W26" s="200"/>
      <c r="X26" s="199" t="s">
        <v>55</v>
      </c>
      <c r="Y26" s="199"/>
      <c r="Z26" s="199"/>
      <c r="AA26" s="199"/>
    </row>
    <row r="27" spans="1:27">
      <c r="A27" s="69"/>
      <c r="B27" s="199"/>
      <c r="C27" s="196"/>
      <c r="D27" s="196"/>
      <c r="E27" s="200"/>
      <c r="F27" s="200"/>
      <c r="G27" s="200"/>
      <c r="H27" s="200"/>
      <c r="I27" s="200"/>
      <c r="J27" s="200"/>
      <c r="K27" s="202"/>
      <c r="L27" s="202"/>
      <c r="M27" s="72"/>
      <c r="N27" s="72" t="s">
        <v>40</v>
      </c>
      <c r="O27" s="72"/>
      <c r="P27" s="203"/>
      <c r="Q27" s="203"/>
      <c r="R27" s="200"/>
      <c r="S27" s="200"/>
      <c r="T27" s="200"/>
      <c r="U27" s="200"/>
      <c r="V27" s="200"/>
      <c r="W27" s="200"/>
      <c r="X27" s="199"/>
      <c r="Y27" s="199"/>
      <c r="Z27" s="199"/>
      <c r="AA27" s="199"/>
    </row>
    <row r="28" spans="1:27">
      <c r="A28" s="69"/>
      <c r="B28" s="72"/>
      <c r="C28" s="114"/>
      <c r="D28" s="114"/>
      <c r="E28" s="73"/>
      <c r="F28" s="73"/>
      <c r="G28" s="73"/>
      <c r="H28" s="73"/>
      <c r="I28" s="73"/>
      <c r="J28" s="73"/>
      <c r="K28" s="74"/>
      <c r="L28" s="74"/>
      <c r="M28" s="72"/>
      <c r="N28" s="72"/>
      <c r="O28" s="72"/>
      <c r="P28" s="75"/>
      <c r="Q28" s="75"/>
      <c r="R28" s="73"/>
      <c r="S28" s="73"/>
      <c r="T28" s="73"/>
      <c r="U28" s="73"/>
      <c r="V28" s="73"/>
      <c r="W28" s="73"/>
      <c r="X28" s="69"/>
      <c r="Y28" s="69"/>
      <c r="Z28" s="69"/>
      <c r="AA28" s="69"/>
    </row>
    <row r="29" spans="1:27" ht="14.25" customHeight="1">
      <c r="A29" s="69"/>
      <c r="B29" s="199" t="s">
        <v>24</v>
      </c>
      <c r="C29" s="196">
        <v>0.41666666666666669</v>
      </c>
      <c r="D29" s="196"/>
      <c r="E29" s="200" t="str">
        <f>H14</f>
        <v>B1・２位</v>
      </c>
      <c r="F29" s="200"/>
      <c r="G29" s="200"/>
      <c r="H29" s="200"/>
      <c r="I29" s="200"/>
      <c r="J29" s="200"/>
      <c r="K29" s="202">
        <f>M29+M30</f>
        <v>0</v>
      </c>
      <c r="L29" s="202" t="s">
        <v>29</v>
      </c>
      <c r="M29" s="72"/>
      <c r="N29" s="72" t="s">
        <v>40</v>
      </c>
      <c r="O29" s="72"/>
      <c r="P29" s="203" t="s">
        <v>30</v>
      </c>
      <c r="Q29" s="203">
        <f>O29+O30</f>
        <v>0</v>
      </c>
      <c r="R29" s="200" t="str">
        <f>K14</f>
        <v>F2・1位</v>
      </c>
      <c r="S29" s="200"/>
      <c r="T29" s="200"/>
      <c r="U29" s="200"/>
      <c r="V29" s="200"/>
      <c r="W29" s="200"/>
      <c r="X29" s="199" t="s">
        <v>56</v>
      </c>
      <c r="Y29" s="199"/>
      <c r="Z29" s="199"/>
      <c r="AA29" s="199"/>
    </row>
    <row r="30" spans="1:27">
      <c r="A30" s="69"/>
      <c r="B30" s="199"/>
      <c r="C30" s="196"/>
      <c r="D30" s="196"/>
      <c r="E30" s="200"/>
      <c r="F30" s="200"/>
      <c r="G30" s="200"/>
      <c r="H30" s="200"/>
      <c r="I30" s="200"/>
      <c r="J30" s="200"/>
      <c r="K30" s="202"/>
      <c r="L30" s="202"/>
      <c r="M30" s="72"/>
      <c r="N30" s="72" t="s">
        <v>40</v>
      </c>
      <c r="O30" s="72"/>
      <c r="P30" s="203"/>
      <c r="Q30" s="203"/>
      <c r="R30" s="200"/>
      <c r="S30" s="200"/>
      <c r="T30" s="200"/>
      <c r="U30" s="200"/>
      <c r="V30" s="200"/>
      <c r="W30" s="200"/>
      <c r="X30" s="199"/>
      <c r="Y30" s="199"/>
      <c r="Z30" s="199"/>
      <c r="AA30" s="199"/>
    </row>
    <row r="31" spans="1:27">
      <c r="A31" s="69"/>
      <c r="B31" s="72"/>
      <c r="C31" s="114"/>
      <c r="D31" s="114"/>
      <c r="E31" s="73"/>
      <c r="F31" s="73"/>
      <c r="G31" s="73"/>
      <c r="H31" s="73"/>
      <c r="I31" s="73"/>
      <c r="J31" s="73"/>
      <c r="K31" s="74"/>
      <c r="L31" s="74"/>
      <c r="M31" s="72"/>
      <c r="N31" s="72"/>
      <c r="O31" s="72"/>
      <c r="P31" s="75"/>
      <c r="Q31" s="75"/>
      <c r="R31" s="73"/>
      <c r="S31" s="73"/>
      <c r="T31" s="73"/>
      <c r="U31" s="73"/>
      <c r="V31" s="73"/>
      <c r="W31" s="73"/>
      <c r="X31" s="69"/>
      <c r="Y31" s="69"/>
      <c r="Z31" s="69"/>
      <c r="AA31" s="69"/>
    </row>
    <row r="32" spans="1:27" ht="14.25" customHeight="1">
      <c r="A32" s="69"/>
      <c r="B32" s="199" t="s">
        <v>25</v>
      </c>
      <c r="C32" s="196">
        <v>0.4375</v>
      </c>
      <c r="D32" s="196"/>
      <c r="E32" s="200" t="str">
        <f>P14</f>
        <v>C1・２位</v>
      </c>
      <c r="F32" s="200"/>
      <c r="G32" s="200"/>
      <c r="H32" s="200"/>
      <c r="I32" s="200"/>
      <c r="J32" s="200"/>
      <c r="K32" s="202">
        <f>M32+M33</f>
        <v>0</v>
      </c>
      <c r="L32" s="202" t="s">
        <v>29</v>
      </c>
      <c r="M32" s="72"/>
      <c r="N32" s="72" t="s">
        <v>40</v>
      </c>
      <c r="O32" s="72"/>
      <c r="P32" s="203" t="s">
        <v>30</v>
      </c>
      <c r="Q32" s="203">
        <f>O32+O33</f>
        <v>0</v>
      </c>
      <c r="R32" s="200" t="str">
        <f>S14</f>
        <v>G2・1位</v>
      </c>
      <c r="S32" s="200"/>
      <c r="T32" s="200"/>
      <c r="U32" s="200"/>
      <c r="V32" s="200"/>
      <c r="W32" s="200"/>
      <c r="X32" s="199" t="s">
        <v>57</v>
      </c>
      <c r="Y32" s="199"/>
      <c r="Z32" s="199"/>
      <c r="AA32" s="199"/>
    </row>
    <row r="33" spans="1:27">
      <c r="A33" s="69"/>
      <c r="B33" s="199"/>
      <c r="C33" s="196"/>
      <c r="D33" s="196"/>
      <c r="E33" s="200"/>
      <c r="F33" s="200"/>
      <c r="G33" s="200"/>
      <c r="H33" s="200"/>
      <c r="I33" s="200"/>
      <c r="J33" s="200"/>
      <c r="K33" s="202"/>
      <c r="L33" s="202"/>
      <c r="M33" s="72"/>
      <c r="N33" s="72" t="s">
        <v>40</v>
      </c>
      <c r="O33" s="72"/>
      <c r="P33" s="203"/>
      <c r="Q33" s="203"/>
      <c r="R33" s="200"/>
      <c r="S33" s="200"/>
      <c r="T33" s="200"/>
      <c r="U33" s="200"/>
      <c r="V33" s="200"/>
      <c r="W33" s="200"/>
      <c r="X33" s="199"/>
      <c r="Y33" s="199"/>
      <c r="Z33" s="199"/>
      <c r="AA33" s="199"/>
    </row>
    <row r="34" spans="1:27">
      <c r="A34" s="69"/>
      <c r="B34" s="72"/>
      <c r="C34" s="114"/>
      <c r="D34" s="114"/>
      <c r="E34" s="73"/>
      <c r="F34" s="73"/>
      <c r="G34" s="73"/>
      <c r="H34" s="73"/>
      <c r="I34" s="73"/>
      <c r="J34" s="73"/>
      <c r="K34" s="74"/>
      <c r="L34" s="74"/>
      <c r="M34" s="76"/>
      <c r="N34" s="76"/>
      <c r="O34" s="76"/>
      <c r="P34" s="77"/>
      <c r="Q34" s="75"/>
      <c r="R34" s="73"/>
      <c r="S34" s="73"/>
      <c r="T34" s="73"/>
      <c r="U34" s="73"/>
      <c r="V34" s="73"/>
      <c r="W34" s="73"/>
      <c r="X34" s="69"/>
      <c r="Y34" s="69"/>
      <c r="Z34" s="69"/>
      <c r="AA34" s="69"/>
    </row>
    <row r="35" spans="1:27" ht="14.25" customHeight="1">
      <c r="A35" s="69"/>
      <c r="B35" s="199" t="s">
        <v>26</v>
      </c>
      <c r="C35" s="196">
        <v>0.45833333333333331</v>
      </c>
      <c r="D35" s="196"/>
      <c r="E35" s="200" t="str">
        <f>V14</f>
        <v>D1・２位</v>
      </c>
      <c r="F35" s="200"/>
      <c r="G35" s="200"/>
      <c r="H35" s="200"/>
      <c r="I35" s="200"/>
      <c r="J35" s="200"/>
      <c r="K35" s="202">
        <f>M35+M36</f>
        <v>0</v>
      </c>
      <c r="L35" s="202" t="s">
        <v>29</v>
      </c>
      <c r="M35" s="72"/>
      <c r="N35" s="72" t="s">
        <v>40</v>
      </c>
      <c r="O35" s="72"/>
      <c r="P35" s="203" t="s">
        <v>30</v>
      </c>
      <c r="Q35" s="203">
        <f>O35+O36</f>
        <v>0</v>
      </c>
      <c r="R35" s="200" t="str">
        <f>Y14</f>
        <v>H2・1位</v>
      </c>
      <c r="S35" s="200"/>
      <c r="T35" s="200"/>
      <c r="U35" s="200"/>
      <c r="V35" s="200"/>
      <c r="W35" s="200"/>
      <c r="X35" s="199" t="s">
        <v>58</v>
      </c>
      <c r="Y35" s="199"/>
      <c r="Z35" s="199"/>
      <c r="AA35" s="199"/>
    </row>
    <row r="36" spans="1:27">
      <c r="A36" s="69"/>
      <c r="B36" s="199"/>
      <c r="C36" s="196"/>
      <c r="D36" s="196"/>
      <c r="E36" s="200"/>
      <c r="F36" s="200"/>
      <c r="G36" s="200"/>
      <c r="H36" s="200"/>
      <c r="I36" s="200"/>
      <c r="J36" s="200"/>
      <c r="K36" s="202"/>
      <c r="L36" s="202"/>
      <c r="M36" s="72"/>
      <c r="N36" s="72" t="s">
        <v>40</v>
      </c>
      <c r="O36" s="72"/>
      <c r="P36" s="203"/>
      <c r="Q36" s="203"/>
      <c r="R36" s="200"/>
      <c r="S36" s="200"/>
      <c r="T36" s="200"/>
      <c r="U36" s="200"/>
      <c r="V36" s="200"/>
      <c r="W36" s="200"/>
      <c r="X36" s="199"/>
      <c r="Y36" s="199"/>
      <c r="Z36" s="199"/>
      <c r="AA36" s="199"/>
    </row>
    <row r="37" spans="1:27">
      <c r="A37" s="69"/>
      <c r="B37" s="69"/>
      <c r="C37" s="114"/>
      <c r="D37" s="114"/>
      <c r="E37" s="73"/>
      <c r="F37" s="73"/>
      <c r="G37" s="73"/>
      <c r="H37" s="73"/>
      <c r="I37" s="73"/>
      <c r="J37" s="73"/>
      <c r="K37" s="74"/>
      <c r="L37" s="74"/>
      <c r="M37" s="72"/>
      <c r="N37" s="72"/>
      <c r="O37" s="72"/>
      <c r="P37" s="75"/>
      <c r="Q37" s="75"/>
      <c r="R37" s="73"/>
      <c r="S37" s="73"/>
      <c r="T37" s="73"/>
      <c r="U37" s="73"/>
      <c r="V37" s="73"/>
      <c r="W37" s="73"/>
      <c r="X37" s="69"/>
      <c r="Y37" s="69"/>
      <c r="Z37" s="69"/>
      <c r="AA37" s="69"/>
    </row>
    <row r="38" spans="1:27" ht="14.25" customHeight="1">
      <c r="A38" s="69"/>
      <c r="B38" s="199" t="s">
        <v>27</v>
      </c>
      <c r="C38" s="196">
        <v>0.47916666666666669</v>
      </c>
      <c r="D38" s="196"/>
      <c r="E38" s="200" t="s">
        <v>81</v>
      </c>
      <c r="F38" s="200"/>
      <c r="G38" s="200"/>
      <c r="H38" s="200"/>
      <c r="I38" s="200"/>
      <c r="J38" s="200"/>
      <c r="K38" s="202">
        <f>M38+M39</f>
        <v>0</v>
      </c>
      <c r="L38" s="202" t="s">
        <v>29</v>
      </c>
      <c r="M38" s="72"/>
      <c r="N38" s="72" t="s">
        <v>40</v>
      </c>
      <c r="O38" s="72"/>
      <c r="P38" s="203" t="s">
        <v>30</v>
      </c>
      <c r="Q38" s="203">
        <f>O38+O39</f>
        <v>0</v>
      </c>
      <c r="R38" s="200" t="s">
        <v>82</v>
      </c>
      <c r="S38" s="200"/>
      <c r="T38" s="200"/>
      <c r="U38" s="200"/>
      <c r="V38" s="200"/>
      <c r="W38" s="200"/>
      <c r="X38" s="199" t="s">
        <v>59</v>
      </c>
      <c r="Y38" s="199"/>
      <c r="Z38" s="199"/>
      <c r="AA38" s="199"/>
    </row>
    <row r="39" spans="1:27">
      <c r="A39" s="69"/>
      <c r="B39" s="199"/>
      <c r="C39" s="196"/>
      <c r="D39" s="196"/>
      <c r="E39" s="200"/>
      <c r="F39" s="200"/>
      <c r="G39" s="200"/>
      <c r="H39" s="200"/>
      <c r="I39" s="200"/>
      <c r="J39" s="200"/>
      <c r="K39" s="202"/>
      <c r="L39" s="202"/>
      <c r="M39" s="72"/>
      <c r="N39" s="72" t="s">
        <v>40</v>
      </c>
      <c r="O39" s="72"/>
      <c r="P39" s="203"/>
      <c r="Q39" s="203"/>
      <c r="R39" s="200"/>
      <c r="S39" s="200"/>
      <c r="T39" s="200"/>
      <c r="U39" s="200"/>
      <c r="V39" s="200"/>
      <c r="W39" s="200"/>
      <c r="X39" s="199"/>
      <c r="Y39" s="199"/>
      <c r="Z39" s="199"/>
      <c r="AA39" s="199"/>
    </row>
    <row r="40" spans="1:27">
      <c r="A40" s="69"/>
      <c r="B40" s="69"/>
      <c r="C40" s="114"/>
      <c r="D40" s="114"/>
      <c r="E40" s="73"/>
      <c r="F40" s="73"/>
      <c r="G40" s="73"/>
      <c r="H40" s="73"/>
      <c r="I40" s="73"/>
      <c r="J40" s="73"/>
      <c r="K40" s="74"/>
      <c r="L40" s="74"/>
      <c r="M40" s="72"/>
      <c r="N40" s="72"/>
      <c r="O40" s="72"/>
      <c r="P40" s="75"/>
      <c r="Q40" s="75"/>
      <c r="R40" s="73"/>
      <c r="S40" s="73"/>
      <c r="T40" s="73"/>
      <c r="U40" s="73"/>
      <c r="V40" s="73"/>
      <c r="W40" s="73"/>
      <c r="X40" s="69"/>
      <c r="Y40" s="69"/>
      <c r="Z40" s="69"/>
      <c r="AA40" s="69"/>
    </row>
    <row r="41" spans="1:27" ht="14.25" customHeight="1">
      <c r="A41" s="69"/>
      <c r="B41" s="199" t="s">
        <v>13</v>
      </c>
      <c r="C41" s="196">
        <v>0.5</v>
      </c>
      <c r="D41" s="196"/>
      <c r="E41" s="200" t="s">
        <v>83</v>
      </c>
      <c r="F41" s="200"/>
      <c r="G41" s="200"/>
      <c r="H41" s="200"/>
      <c r="I41" s="200"/>
      <c r="J41" s="200"/>
      <c r="K41" s="202">
        <f>M41+M42</f>
        <v>0</v>
      </c>
      <c r="L41" s="202" t="s">
        <v>29</v>
      </c>
      <c r="M41" s="72"/>
      <c r="N41" s="72" t="s">
        <v>40</v>
      </c>
      <c r="O41" s="72"/>
      <c r="P41" s="203" t="s">
        <v>30</v>
      </c>
      <c r="Q41" s="203">
        <f>O41+O42</f>
        <v>0</v>
      </c>
      <c r="R41" s="200" t="s">
        <v>84</v>
      </c>
      <c r="S41" s="200"/>
      <c r="T41" s="200"/>
      <c r="U41" s="200"/>
      <c r="V41" s="200"/>
      <c r="W41" s="200"/>
      <c r="X41" s="199" t="s">
        <v>60</v>
      </c>
      <c r="Y41" s="199"/>
      <c r="Z41" s="199"/>
      <c r="AA41" s="199"/>
    </row>
    <row r="42" spans="1:27">
      <c r="A42" s="69"/>
      <c r="B42" s="199"/>
      <c r="C42" s="196"/>
      <c r="D42" s="196"/>
      <c r="E42" s="200"/>
      <c r="F42" s="200"/>
      <c r="G42" s="200"/>
      <c r="H42" s="200"/>
      <c r="I42" s="200"/>
      <c r="J42" s="200"/>
      <c r="K42" s="202"/>
      <c r="L42" s="202"/>
      <c r="M42" s="72"/>
      <c r="N42" s="72" t="s">
        <v>40</v>
      </c>
      <c r="O42" s="72"/>
      <c r="P42" s="203"/>
      <c r="Q42" s="203"/>
      <c r="R42" s="200"/>
      <c r="S42" s="200"/>
      <c r="T42" s="200"/>
      <c r="U42" s="200"/>
      <c r="V42" s="200"/>
      <c r="W42" s="200"/>
      <c r="X42" s="199"/>
      <c r="Y42" s="199"/>
      <c r="Z42" s="199"/>
      <c r="AA42" s="199"/>
    </row>
    <row r="43" spans="1:27">
      <c r="A43" s="69"/>
      <c r="B43" s="69"/>
      <c r="C43" s="69"/>
      <c r="D43" s="69"/>
      <c r="E43" s="78"/>
      <c r="F43" s="78"/>
      <c r="G43" s="78"/>
      <c r="H43" s="78"/>
      <c r="I43" s="78"/>
      <c r="J43" s="78"/>
      <c r="K43" s="74"/>
      <c r="L43" s="74"/>
      <c r="M43" s="72"/>
      <c r="N43" s="72"/>
      <c r="O43" s="72"/>
      <c r="P43" s="75"/>
      <c r="Q43" s="75"/>
      <c r="R43" s="79"/>
      <c r="S43" s="79"/>
      <c r="T43" s="79"/>
      <c r="U43" s="79"/>
      <c r="V43" s="79"/>
      <c r="W43" s="79"/>
      <c r="X43" s="69"/>
      <c r="Y43" s="69"/>
      <c r="Z43" s="69"/>
      <c r="AA43" s="69"/>
    </row>
    <row r="44" spans="1:27">
      <c r="A44" s="69"/>
      <c r="B44" s="198" t="s">
        <v>41</v>
      </c>
      <c r="C44" s="198"/>
      <c r="D44" s="198"/>
      <c r="E44" s="78"/>
      <c r="F44" s="78"/>
      <c r="G44" s="78"/>
      <c r="H44" s="78"/>
      <c r="I44" s="78"/>
      <c r="J44" s="78"/>
      <c r="K44" s="74"/>
      <c r="L44" s="74"/>
      <c r="M44" s="72"/>
      <c r="N44" s="72"/>
      <c r="O44" s="72"/>
      <c r="P44" s="75"/>
      <c r="Q44" s="75"/>
      <c r="R44" s="79"/>
      <c r="S44" s="79"/>
      <c r="T44" s="79"/>
      <c r="U44" s="79"/>
      <c r="V44" s="79"/>
      <c r="W44" s="79"/>
      <c r="X44" s="69"/>
      <c r="Y44" s="69"/>
      <c r="Z44" s="69"/>
      <c r="AA44" s="69"/>
    </row>
    <row r="45" spans="1:27" ht="14.25" customHeight="1">
      <c r="A45" s="69"/>
      <c r="B45" s="199" t="s">
        <v>14</v>
      </c>
      <c r="C45" s="201">
        <v>0.54166666666666663</v>
      </c>
      <c r="D45" s="201"/>
      <c r="E45" s="200" t="s">
        <v>85</v>
      </c>
      <c r="F45" s="200"/>
      <c r="G45" s="200"/>
      <c r="H45" s="200"/>
      <c r="I45" s="200"/>
      <c r="J45" s="200"/>
      <c r="K45" s="202">
        <f>M45+M46</f>
        <v>0</v>
      </c>
      <c r="L45" s="202" t="s">
        <v>29</v>
      </c>
      <c r="M45" s="72"/>
      <c r="N45" s="72" t="s">
        <v>40</v>
      </c>
      <c r="O45" s="72"/>
      <c r="P45" s="203" t="s">
        <v>30</v>
      </c>
      <c r="Q45" s="203">
        <f>O45+O46</f>
        <v>0</v>
      </c>
      <c r="R45" s="200" t="s">
        <v>86</v>
      </c>
      <c r="S45" s="200"/>
      <c r="T45" s="200"/>
      <c r="U45" s="200"/>
      <c r="V45" s="200"/>
      <c r="W45" s="200"/>
      <c r="X45" s="198" t="s">
        <v>61</v>
      </c>
      <c r="Y45" s="198"/>
      <c r="Z45" s="198"/>
      <c r="AA45" s="198"/>
    </row>
    <row r="46" spans="1:27">
      <c r="A46" s="69"/>
      <c r="B46" s="199"/>
      <c r="C46" s="201"/>
      <c r="D46" s="201"/>
      <c r="E46" s="200"/>
      <c r="F46" s="200"/>
      <c r="G46" s="200"/>
      <c r="H46" s="200"/>
      <c r="I46" s="200"/>
      <c r="J46" s="200"/>
      <c r="K46" s="202"/>
      <c r="L46" s="202"/>
      <c r="M46" s="72"/>
      <c r="N46" s="72" t="s">
        <v>40</v>
      </c>
      <c r="O46" s="72"/>
      <c r="P46" s="203"/>
      <c r="Q46" s="203"/>
      <c r="R46" s="200"/>
      <c r="S46" s="200"/>
      <c r="T46" s="200"/>
      <c r="U46" s="200"/>
      <c r="V46" s="200"/>
      <c r="W46" s="200"/>
      <c r="X46" s="198"/>
      <c r="Y46" s="198"/>
      <c r="Z46" s="198"/>
      <c r="AA46" s="198"/>
    </row>
    <row r="47" spans="1:27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204" t="s">
        <v>62</v>
      </c>
      <c r="Y47" s="204"/>
      <c r="Z47" s="204"/>
      <c r="AA47" s="204"/>
    </row>
    <row r="48" spans="1:27">
      <c r="A48" s="69"/>
      <c r="B48" s="69"/>
      <c r="C48" s="69" t="s">
        <v>51</v>
      </c>
      <c r="D48" s="69"/>
      <c r="E48" s="69"/>
      <c r="F48" s="198"/>
      <c r="G48" s="198"/>
      <c r="H48" s="198"/>
      <c r="I48" s="198"/>
      <c r="J48" s="198"/>
      <c r="K48" s="198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</row>
    <row r="49" spans="1:27">
      <c r="A49" s="69"/>
      <c r="B49" s="69"/>
      <c r="C49" s="69" t="s">
        <v>52</v>
      </c>
      <c r="D49" s="69"/>
      <c r="E49" s="69"/>
      <c r="F49" s="198"/>
      <c r="G49" s="198"/>
      <c r="H49" s="198"/>
      <c r="I49" s="198"/>
      <c r="J49" s="198"/>
      <c r="K49" s="198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</row>
    <row r="50" spans="1:27">
      <c r="A50" s="69"/>
      <c r="B50" s="69"/>
      <c r="C50" s="69" t="s">
        <v>53</v>
      </c>
      <c r="D50" s="69"/>
      <c r="E50" s="69"/>
      <c r="F50" s="198"/>
      <c r="G50" s="198"/>
      <c r="H50" s="198"/>
      <c r="I50" s="198"/>
      <c r="J50" s="198"/>
      <c r="K50" s="198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</row>
    <row r="51" spans="1:27">
      <c r="A51" s="69"/>
      <c r="B51" s="69"/>
      <c r="C51" s="69" t="s">
        <v>53</v>
      </c>
      <c r="D51" s="69"/>
      <c r="E51" s="69"/>
      <c r="F51" s="198"/>
      <c r="G51" s="198"/>
      <c r="H51" s="198"/>
      <c r="I51" s="198"/>
      <c r="J51" s="198"/>
      <c r="K51" s="198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</row>
    <row r="52" spans="1:27">
      <c r="A52" s="69"/>
      <c r="B52" s="69"/>
      <c r="C52" s="69"/>
      <c r="D52" s="69"/>
      <c r="E52" s="69"/>
      <c r="F52" s="199"/>
      <c r="G52" s="199"/>
      <c r="H52" s="199"/>
      <c r="I52" s="199"/>
      <c r="J52" s="199"/>
      <c r="K52" s="19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</row>
    <row r="53" spans="1:27">
      <c r="F53" s="180"/>
      <c r="G53" s="180"/>
      <c r="H53" s="180"/>
      <c r="I53" s="180"/>
      <c r="J53" s="180"/>
      <c r="K53" s="180"/>
    </row>
    <row r="54" spans="1:27">
      <c r="F54" s="181"/>
      <c r="G54" s="181"/>
      <c r="H54" s="181"/>
      <c r="I54" s="181"/>
      <c r="J54" s="181"/>
      <c r="K54" s="181"/>
    </row>
    <row r="55" spans="1:27">
      <c r="F55" s="180"/>
      <c r="G55" s="180"/>
      <c r="H55" s="180"/>
      <c r="I55" s="180"/>
      <c r="J55" s="180"/>
      <c r="K55" s="180"/>
    </row>
  </sheetData>
  <mergeCells count="93"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  <mergeCell ref="R26:W27"/>
    <mergeCell ref="X26:AA27"/>
    <mergeCell ref="S14:T24"/>
    <mergeCell ref="V14:W24"/>
    <mergeCell ref="Y14:Z24"/>
    <mergeCell ref="P14:Q24"/>
    <mergeCell ref="B26:B27"/>
    <mergeCell ref="C26:D27"/>
    <mergeCell ref="E26:J27"/>
    <mergeCell ref="K26:K27"/>
    <mergeCell ref="L26:L27"/>
    <mergeCell ref="P26:P27"/>
    <mergeCell ref="Q26:Q27"/>
    <mergeCell ref="B14:C24"/>
    <mergeCell ref="K29:K30"/>
    <mergeCell ref="L29:L30"/>
    <mergeCell ref="E14:F24"/>
    <mergeCell ref="H14:I24"/>
    <mergeCell ref="K14:L24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P35:P36"/>
    <mergeCell ref="Q35:Q36"/>
    <mergeCell ref="R35:W36"/>
    <mergeCell ref="X35:AA36"/>
    <mergeCell ref="B35:B36"/>
    <mergeCell ref="C35:D36"/>
    <mergeCell ref="E35:J36"/>
    <mergeCell ref="K35:K36"/>
    <mergeCell ref="L35:L36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F51:K51"/>
    <mergeCell ref="F52:K52"/>
    <mergeCell ref="F53:K53"/>
    <mergeCell ref="F54:K54"/>
    <mergeCell ref="F55:K55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topLeftCell="A6" zoomScaleNormal="100" zoomScaleSheetLayoutView="100" workbookViewId="0">
      <selection activeCell="X26" sqref="X26:AA27"/>
    </sheetView>
  </sheetViews>
  <sheetFormatPr defaultColWidth="9" defaultRowHeight="14.4"/>
  <cols>
    <col min="1" max="26" width="2.88671875" style="13" customWidth="1"/>
    <col min="27" max="36" width="3.33203125" style="13" customWidth="1"/>
    <col min="37" max="16384" width="9" style="13"/>
  </cols>
  <sheetData>
    <row r="1" spans="1:27" ht="15.6">
      <c r="A1" s="197" t="str">
        <f>ヤシオツツジ!A1</f>
        <v>■第２日　１２月１日（日）　ブロック別トーナメント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40"/>
      <c r="P1" s="39" t="s">
        <v>45</v>
      </c>
      <c r="Q1" s="39"/>
      <c r="R1" s="39"/>
      <c r="S1" s="183" t="str">
        <f>Jr組合せ!AU43</f>
        <v>青木サッカー場CB</v>
      </c>
      <c r="T1" s="183"/>
      <c r="U1" s="183"/>
      <c r="V1" s="183"/>
      <c r="W1" s="183"/>
      <c r="X1" s="183"/>
      <c r="Y1" s="183"/>
      <c r="Z1" s="183"/>
      <c r="AA1" s="40"/>
    </row>
    <row r="2" spans="1:27">
      <c r="A2" s="20"/>
      <c r="B2" s="20"/>
      <c r="C2" s="20"/>
      <c r="D2" s="20"/>
      <c r="E2" s="20"/>
      <c r="F2" s="20"/>
      <c r="G2" s="20"/>
      <c r="H2" s="20"/>
      <c r="P2" s="21"/>
      <c r="Q2" s="21"/>
      <c r="R2" s="21"/>
      <c r="S2" s="22"/>
      <c r="T2" s="22"/>
      <c r="U2" s="22"/>
      <c r="V2" s="22"/>
      <c r="W2" s="22"/>
      <c r="X2" s="22"/>
    </row>
    <row r="3" spans="1:27">
      <c r="A3" s="20"/>
      <c r="B3" s="20"/>
      <c r="C3" s="20"/>
      <c r="D3" s="20"/>
      <c r="E3" s="20"/>
      <c r="F3" s="20"/>
      <c r="G3" s="23"/>
      <c r="H3" s="23"/>
      <c r="I3" s="16"/>
      <c r="J3" s="16"/>
      <c r="K3" s="16"/>
      <c r="L3" s="16"/>
      <c r="M3" s="16"/>
      <c r="N3" s="16"/>
      <c r="O3" s="16"/>
      <c r="P3" s="24"/>
      <c r="Q3" s="24"/>
      <c r="R3" s="24"/>
      <c r="S3" s="25"/>
      <c r="T3" s="25"/>
      <c r="U3" s="25"/>
      <c r="V3" s="22"/>
      <c r="W3" s="22"/>
      <c r="X3" s="22"/>
    </row>
    <row r="4" spans="1:27">
      <c r="A4" s="20"/>
      <c r="B4" s="20"/>
      <c r="C4" s="20"/>
      <c r="D4" s="20"/>
      <c r="E4" s="20"/>
      <c r="F4" s="23"/>
      <c r="G4" s="190" t="str">
        <f>Jr組合せ!AT34</f>
        <v>＜トチノキ・トーナメント＞</v>
      </c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22"/>
      <c r="W4" s="22"/>
      <c r="X4" s="22"/>
    </row>
    <row r="5" spans="1:27">
      <c r="A5" s="20"/>
      <c r="B5" s="20"/>
      <c r="C5" s="20"/>
      <c r="D5" s="20"/>
      <c r="E5" s="20"/>
      <c r="F5" s="20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  <c r="T5" s="22"/>
      <c r="U5" s="22"/>
      <c r="V5" s="22"/>
      <c r="W5" s="22"/>
      <c r="X5" s="22"/>
    </row>
    <row r="6" spans="1:27">
      <c r="H6" s="16"/>
      <c r="I6" s="16"/>
      <c r="J6" s="16"/>
      <c r="K6" s="16"/>
      <c r="L6" s="16"/>
      <c r="M6" s="29"/>
      <c r="N6" s="28"/>
      <c r="O6" s="16"/>
      <c r="P6" s="16"/>
      <c r="Q6" s="16"/>
      <c r="R6" s="16"/>
      <c r="S6" s="16"/>
      <c r="T6" s="16"/>
    </row>
    <row r="7" spans="1:27">
      <c r="E7" s="16"/>
      <c r="F7" s="16"/>
      <c r="G7" s="16"/>
      <c r="H7" s="32"/>
      <c r="I7" s="33"/>
      <c r="J7" s="33"/>
      <c r="K7" s="33"/>
      <c r="L7" s="33"/>
      <c r="M7" s="193" t="s">
        <v>14</v>
      </c>
      <c r="N7" s="193"/>
      <c r="O7" s="37"/>
      <c r="P7" s="33"/>
      <c r="Q7" s="33"/>
      <c r="R7" s="33"/>
      <c r="S7" s="33"/>
      <c r="T7" s="35"/>
      <c r="U7" s="16"/>
      <c r="V7" s="16"/>
      <c r="W7" s="16"/>
    </row>
    <row r="8" spans="1:27">
      <c r="C8" s="16"/>
      <c r="D8" s="16"/>
      <c r="E8" s="16"/>
      <c r="F8" s="16"/>
      <c r="G8" s="16"/>
      <c r="H8" s="2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27"/>
      <c r="U8" s="16"/>
      <c r="V8" s="16"/>
      <c r="W8" s="16"/>
      <c r="X8" s="16"/>
    </row>
    <row r="9" spans="1:27">
      <c r="C9" s="16"/>
      <c r="D9" s="16"/>
      <c r="E9" s="32"/>
      <c r="F9" s="33"/>
      <c r="G9" s="33" t="s">
        <v>27</v>
      </c>
      <c r="H9" s="33"/>
      <c r="I9" s="35"/>
      <c r="J9" s="16"/>
      <c r="K9" s="16"/>
      <c r="O9" s="16"/>
      <c r="P9" s="16"/>
      <c r="Q9" s="16"/>
      <c r="R9" s="16"/>
      <c r="S9" s="32"/>
      <c r="T9" s="33"/>
      <c r="U9" s="33" t="s">
        <v>13</v>
      </c>
      <c r="V9" s="33"/>
      <c r="W9" s="35"/>
      <c r="X9" s="16"/>
    </row>
    <row r="10" spans="1:27">
      <c r="B10" s="16"/>
      <c r="C10" s="16"/>
      <c r="D10" s="16"/>
      <c r="E10" s="36"/>
      <c r="F10" s="23"/>
      <c r="G10" s="16"/>
      <c r="H10" s="16"/>
      <c r="I10" s="27"/>
      <c r="J10" s="16"/>
      <c r="K10" s="16"/>
      <c r="M10" s="16"/>
      <c r="N10" s="16"/>
      <c r="O10" s="16"/>
      <c r="P10" s="16"/>
      <c r="Q10" s="16"/>
      <c r="R10" s="16"/>
      <c r="S10" s="36"/>
      <c r="T10" s="23"/>
      <c r="U10" s="16"/>
      <c r="V10" s="16"/>
      <c r="W10" s="27"/>
      <c r="X10" s="23"/>
      <c r="Y10" s="16"/>
    </row>
    <row r="11" spans="1:27">
      <c r="B11" s="16"/>
      <c r="C11" s="32"/>
      <c r="D11" s="33" t="s">
        <v>23</v>
      </c>
      <c r="E11" s="34"/>
      <c r="F11" s="24"/>
      <c r="G11" s="16"/>
      <c r="H11" s="16"/>
      <c r="I11" s="32"/>
      <c r="J11" s="33" t="s">
        <v>24</v>
      </c>
      <c r="K11" s="35"/>
      <c r="L11" s="16"/>
      <c r="M11" s="16"/>
      <c r="N11" s="16"/>
      <c r="O11" s="16"/>
      <c r="P11" s="16"/>
      <c r="Q11" s="32"/>
      <c r="R11" s="33" t="s">
        <v>25</v>
      </c>
      <c r="S11" s="34"/>
      <c r="T11" s="24"/>
      <c r="U11" s="16"/>
      <c r="V11" s="16"/>
      <c r="W11" s="32"/>
      <c r="X11" s="33" t="s">
        <v>26</v>
      </c>
      <c r="Y11" s="34"/>
      <c r="Z11" s="16"/>
    </row>
    <row r="12" spans="1:27">
      <c r="B12" s="16"/>
      <c r="C12" s="26"/>
      <c r="D12" s="16"/>
      <c r="E12" s="27"/>
      <c r="F12" s="16"/>
      <c r="G12" s="23"/>
      <c r="H12" s="23"/>
      <c r="I12" s="26"/>
      <c r="J12" s="16"/>
      <c r="K12" s="27"/>
      <c r="L12" s="16"/>
      <c r="M12" s="16"/>
      <c r="N12" s="16"/>
      <c r="O12" s="16"/>
      <c r="P12" s="23"/>
      <c r="Q12" s="36"/>
      <c r="R12" s="16"/>
      <c r="S12" s="27"/>
      <c r="T12" s="16"/>
      <c r="U12" s="16"/>
      <c r="V12" s="16"/>
      <c r="W12" s="36"/>
      <c r="X12" s="23"/>
      <c r="Y12" s="27"/>
      <c r="Z12" s="16"/>
    </row>
    <row r="13" spans="1:27">
      <c r="A13" s="69"/>
      <c r="B13" s="199">
        <v>1</v>
      </c>
      <c r="C13" s="199"/>
      <c r="D13" s="69"/>
      <c r="E13" s="199">
        <v>2</v>
      </c>
      <c r="F13" s="199"/>
      <c r="G13" s="69"/>
      <c r="H13" s="199">
        <v>3</v>
      </c>
      <c r="I13" s="199"/>
      <c r="J13" s="69"/>
      <c r="K13" s="199">
        <v>4</v>
      </c>
      <c r="L13" s="199"/>
      <c r="M13" s="69"/>
      <c r="N13" s="69"/>
      <c r="O13" s="69"/>
      <c r="P13" s="199">
        <v>5</v>
      </c>
      <c r="Q13" s="199"/>
      <c r="R13" s="69"/>
      <c r="S13" s="199">
        <v>6</v>
      </c>
      <c r="T13" s="199"/>
      <c r="U13" s="69"/>
      <c r="V13" s="199">
        <v>7</v>
      </c>
      <c r="W13" s="199"/>
      <c r="X13" s="69"/>
      <c r="Y13" s="199">
        <v>8</v>
      </c>
      <c r="Z13" s="199"/>
      <c r="AA13" s="69"/>
    </row>
    <row r="14" spans="1:27" ht="14.25" customHeight="1">
      <c r="A14" s="69"/>
      <c r="B14" s="205" t="s">
        <v>105</v>
      </c>
      <c r="C14" s="205"/>
      <c r="D14" s="70"/>
      <c r="E14" s="205" t="s">
        <v>98</v>
      </c>
      <c r="F14" s="205"/>
      <c r="G14" s="71"/>
      <c r="H14" s="206" t="s">
        <v>107</v>
      </c>
      <c r="I14" s="206"/>
      <c r="J14" s="71"/>
      <c r="K14" s="205" t="s">
        <v>100</v>
      </c>
      <c r="L14" s="205"/>
      <c r="M14" s="71"/>
      <c r="N14" s="71"/>
      <c r="O14" s="71"/>
      <c r="P14" s="205" t="s">
        <v>109</v>
      </c>
      <c r="Q14" s="205"/>
      <c r="R14" s="71"/>
      <c r="S14" s="205" t="s">
        <v>102</v>
      </c>
      <c r="T14" s="205"/>
      <c r="U14" s="71"/>
      <c r="V14" s="207" t="s">
        <v>111</v>
      </c>
      <c r="W14" s="207"/>
      <c r="X14" s="71"/>
      <c r="Y14" s="207" t="s">
        <v>104</v>
      </c>
      <c r="Z14" s="207"/>
      <c r="AA14" s="69"/>
    </row>
    <row r="15" spans="1:27">
      <c r="A15" s="69"/>
      <c r="B15" s="205"/>
      <c r="C15" s="205"/>
      <c r="D15" s="70"/>
      <c r="E15" s="205"/>
      <c r="F15" s="205"/>
      <c r="G15" s="71"/>
      <c r="H15" s="206"/>
      <c r="I15" s="206"/>
      <c r="J15" s="71"/>
      <c r="K15" s="205"/>
      <c r="L15" s="205"/>
      <c r="M15" s="71"/>
      <c r="N15" s="71"/>
      <c r="O15" s="71"/>
      <c r="P15" s="205"/>
      <c r="Q15" s="205"/>
      <c r="R15" s="71"/>
      <c r="S15" s="205"/>
      <c r="T15" s="205"/>
      <c r="U15" s="71"/>
      <c r="V15" s="207"/>
      <c r="W15" s="207"/>
      <c r="X15" s="71"/>
      <c r="Y15" s="207"/>
      <c r="Z15" s="207"/>
      <c r="AA15" s="69"/>
    </row>
    <row r="16" spans="1:27">
      <c r="A16" s="69"/>
      <c r="B16" s="205"/>
      <c r="C16" s="205"/>
      <c r="D16" s="70"/>
      <c r="E16" s="205"/>
      <c r="F16" s="205"/>
      <c r="G16" s="71"/>
      <c r="H16" s="206"/>
      <c r="I16" s="206"/>
      <c r="J16" s="71"/>
      <c r="K16" s="205"/>
      <c r="L16" s="205"/>
      <c r="M16" s="71"/>
      <c r="N16" s="71"/>
      <c r="O16" s="71"/>
      <c r="P16" s="205"/>
      <c r="Q16" s="205"/>
      <c r="R16" s="71"/>
      <c r="S16" s="205"/>
      <c r="T16" s="205"/>
      <c r="U16" s="71"/>
      <c r="V16" s="207"/>
      <c r="W16" s="207"/>
      <c r="X16" s="71"/>
      <c r="Y16" s="207"/>
      <c r="Z16" s="207"/>
      <c r="AA16" s="69"/>
    </row>
    <row r="17" spans="1:27">
      <c r="A17" s="69"/>
      <c r="B17" s="205"/>
      <c r="C17" s="205"/>
      <c r="D17" s="70"/>
      <c r="E17" s="205"/>
      <c r="F17" s="205"/>
      <c r="G17" s="71"/>
      <c r="H17" s="206"/>
      <c r="I17" s="206"/>
      <c r="J17" s="71"/>
      <c r="K17" s="205"/>
      <c r="L17" s="205"/>
      <c r="M17" s="71"/>
      <c r="N17" s="71"/>
      <c r="O17" s="71"/>
      <c r="P17" s="205"/>
      <c r="Q17" s="205"/>
      <c r="R17" s="71"/>
      <c r="S17" s="205"/>
      <c r="T17" s="205"/>
      <c r="U17" s="71"/>
      <c r="V17" s="207"/>
      <c r="W17" s="207"/>
      <c r="X17" s="71"/>
      <c r="Y17" s="207"/>
      <c r="Z17" s="207"/>
      <c r="AA17" s="69"/>
    </row>
    <row r="18" spans="1:27">
      <c r="A18" s="69"/>
      <c r="B18" s="205"/>
      <c r="C18" s="205"/>
      <c r="D18" s="70"/>
      <c r="E18" s="205"/>
      <c r="F18" s="205"/>
      <c r="G18" s="71"/>
      <c r="H18" s="206"/>
      <c r="I18" s="206"/>
      <c r="J18" s="71"/>
      <c r="K18" s="205"/>
      <c r="L18" s="205"/>
      <c r="M18" s="71"/>
      <c r="N18" s="71"/>
      <c r="O18" s="71"/>
      <c r="P18" s="205"/>
      <c r="Q18" s="205"/>
      <c r="R18" s="71"/>
      <c r="S18" s="205"/>
      <c r="T18" s="205"/>
      <c r="U18" s="71"/>
      <c r="V18" s="207"/>
      <c r="W18" s="207"/>
      <c r="X18" s="71"/>
      <c r="Y18" s="207"/>
      <c r="Z18" s="207"/>
      <c r="AA18" s="69"/>
    </row>
    <row r="19" spans="1:27">
      <c r="A19" s="69"/>
      <c r="B19" s="205"/>
      <c r="C19" s="205"/>
      <c r="D19" s="70"/>
      <c r="E19" s="205"/>
      <c r="F19" s="205"/>
      <c r="G19" s="71"/>
      <c r="H19" s="206"/>
      <c r="I19" s="206"/>
      <c r="J19" s="71"/>
      <c r="K19" s="205"/>
      <c r="L19" s="205"/>
      <c r="M19" s="71"/>
      <c r="N19" s="71"/>
      <c r="O19" s="71"/>
      <c r="P19" s="205"/>
      <c r="Q19" s="205"/>
      <c r="R19" s="71"/>
      <c r="S19" s="205"/>
      <c r="T19" s="205"/>
      <c r="U19" s="71"/>
      <c r="V19" s="207"/>
      <c r="W19" s="207"/>
      <c r="X19" s="71"/>
      <c r="Y19" s="207"/>
      <c r="Z19" s="207"/>
      <c r="AA19" s="69"/>
    </row>
    <row r="20" spans="1:27">
      <c r="A20" s="69"/>
      <c r="B20" s="205"/>
      <c r="C20" s="205"/>
      <c r="D20" s="70"/>
      <c r="E20" s="205"/>
      <c r="F20" s="205"/>
      <c r="G20" s="71"/>
      <c r="H20" s="206"/>
      <c r="I20" s="206"/>
      <c r="J20" s="71"/>
      <c r="K20" s="205"/>
      <c r="L20" s="205"/>
      <c r="M20" s="71"/>
      <c r="N20" s="71"/>
      <c r="O20" s="71"/>
      <c r="P20" s="205"/>
      <c r="Q20" s="205"/>
      <c r="R20" s="71"/>
      <c r="S20" s="205"/>
      <c r="T20" s="205"/>
      <c r="U20" s="71"/>
      <c r="V20" s="207"/>
      <c r="W20" s="207"/>
      <c r="X20" s="71"/>
      <c r="Y20" s="207"/>
      <c r="Z20" s="207"/>
      <c r="AA20" s="69"/>
    </row>
    <row r="21" spans="1:27">
      <c r="A21" s="69"/>
      <c r="B21" s="205"/>
      <c r="C21" s="205"/>
      <c r="D21" s="70"/>
      <c r="E21" s="205"/>
      <c r="F21" s="205"/>
      <c r="G21" s="71"/>
      <c r="H21" s="206"/>
      <c r="I21" s="206"/>
      <c r="J21" s="71"/>
      <c r="K21" s="205"/>
      <c r="L21" s="205"/>
      <c r="M21" s="71"/>
      <c r="N21" s="71"/>
      <c r="O21" s="71"/>
      <c r="P21" s="205"/>
      <c r="Q21" s="205"/>
      <c r="R21" s="71"/>
      <c r="S21" s="205"/>
      <c r="T21" s="205"/>
      <c r="U21" s="71"/>
      <c r="V21" s="207"/>
      <c r="W21" s="207"/>
      <c r="X21" s="71"/>
      <c r="Y21" s="207"/>
      <c r="Z21" s="207"/>
      <c r="AA21" s="69"/>
    </row>
    <row r="22" spans="1:27">
      <c r="A22" s="69"/>
      <c r="B22" s="205"/>
      <c r="C22" s="205"/>
      <c r="D22" s="70"/>
      <c r="E22" s="205"/>
      <c r="F22" s="205"/>
      <c r="G22" s="71"/>
      <c r="H22" s="206"/>
      <c r="I22" s="206"/>
      <c r="J22" s="71"/>
      <c r="K22" s="205"/>
      <c r="L22" s="205"/>
      <c r="M22" s="71"/>
      <c r="N22" s="71"/>
      <c r="O22" s="71"/>
      <c r="P22" s="205"/>
      <c r="Q22" s="205"/>
      <c r="R22" s="71"/>
      <c r="S22" s="205"/>
      <c r="T22" s="205"/>
      <c r="U22" s="71"/>
      <c r="V22" s="207"/>
      <c r="W22" s="207"/>
      <c r="X22" s="71"/>
      <c r="Y22" s="207"/>
      <c r="Z22" s="207"/>
      <c r="AA22" s="69"/>
    </row>
    <row r="23" spans="1:27">
      <c r="A23" s="69"/>
      <c r="B23" s="205"/>
      <c r="C23" s="205"/>
      <c r="D23" s="70"/>
      <c r="E23" s="205"/>
      <c r="F23" s="205"/>
      <c r="G23" s="71"/>
      <c r="H23" s="206"/>
      <c r="I23" s="206"/>
      <c r="J23" s="71"/>
      <c r="K23" s="205"/>
      <c r="L23" s="205"/>
      <c r="M23" s="71"/>
      <c r="N23" s="71"/>
      <c r="O23" s="71"/>
      <c r="P23" s="205"/>
      <c r="Q23" s="205"/>
      <c r="R23" s="71"/>
      <c r="S23" s="205"/>
      <c r="T23" s="205"/>
      <c r="U23" s="71"/>
      <c r="V23" s="207"/>
      <c r="W23" s="207"/>
      <c r="X23" s="71"/>
      <c r="Y23" s="207"/>
      <c r="Z23" s="207"/>
      <c r="AA23" s="69"/>
    </row>
    <row r="24" spans="1:27">
      <c r="A24" s="69"/>
      <c r="B24" s="205"/>
      <c r="C24" s="205"/>
      <c r="D24" s="70"/>
      <c r="E24" s="205"/>
      <c r="F24" s="205"/>
      <c r="G24" s="71"/>
      <c r="H24" s="206"/>
      <c r="I24" s="206"/>
      <c r="J24" s="71"/>
      <c r="K24" s="205"/>
      <c r="L24" s="205"/>
      <c r="M24" s="71"/>
      <c r="N24" s="71"/>
      <c r="O24" s="71"/>
      <c r="P24" s="205"/>
      <c r="Q24" s="205"/>
      <c r="R24" s="71"/>
      <c r="S24" s="205"/>
      <c r="T24" s="205"/>
      <c r="U24" s="71"/>
      <c r="V24" s="207"/>
      <c r="W24" s="207"/>
      <c r="X24" s="71"/>
      <c r="Y24" s="207"/>
      <c r="Z24" s="207"/>
      <c r="AA24" s="69"/>
    </row>
    <row r="25" spans="1:27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112" t="s">
        <v>124</v>
      </c>
      <c r="Y25" s="112" t="s">
        <v>126</v>
      </c>
      <c r="Z25" s="112" t="s">
        <v>126</v>
      </c>
      <c r="AA25" s="113" t="s">
        <v>127</v>
      </c>
    </row>
    <row r="26" spans="1:27" ht="14.25" customHeight="1">
      <c r="A26" s="69"/>
      <c r="B26" s="199" t="s">
        <v>23</v>
      </c>
      <c r="C26" s="196">
        <v>0.39583333333333331</v>
      </c>
      <c r="D26" s="196"/>
      <c r="E26" s="200" t="str">
        <f>B14</f>
        <v>E１・２位</v>
      </c>
      <c r="F26" s="200"/>
      <c r="G26" s="200"/>
      <c r="H26" s="200"/>
      <c r="I26" s="200"/>
      <c r="J26" s="200"/>
      <c r="K26" s="202">
        <f>M26+M27</f>
        <v>0</v>
      </c>
      <c r="L26" s="202" t="s">
        <v>29</v>
      </c>
      <c r="M26" s="72"/>
      <c r="N26" s="72" t="s">
        <v>40</v>
      </c>
      <c r="O26" s="72"/>
      <c r="P26" s="203" t="s">
        <v>30</v>
      </c>
      <c r="Q26" s="203">
        <f>O26+O27</f>
        <v>0</v>
      </c>
      <c r="R26" s="200" t="str">
        <f>E14</f>
        <v>A2・1位</v>
      </c>
      <c r="S26" s="200"/>
      <c r="T26" s="200"/>
      <c r="U26" s="200"/>
      <c r="V26" s="200"/>
      <c r="W26" s="200"/>
      <c r="X26" s="199" t="s">
        <v>55</v>
      </c>
      <c r="Y26" s="199"/>
      <c r="Z26" s="199"/>
      <c r="AA26" s="199"/>
    </row>
    <row r="27" spans="1:27">
      <c r="A27" s="69"/>
      <c r="B27" s="199"/>
      <c r="C27" s="196"/>
      <c r="D27" s="196"/>
      <c r="E27" s="200"/>
      <c r="F27" s="200"/>
      <c r="G27" s="200"/>
      <c r="H27" s="200"/>
      <c r="I27" s="200"/>
      <c r="J27" s="200"/>
      <c r="K27" s="202"/>
      <c r="L27" s="202"/>
      <c r="M27" s="72"/>
      <c r="N27" s="72" t="s">
        <v>40</v>
      </c>
      <c r="O27" s="72"/>
      <c r="P27" s="203"/>
      <c r="Q27" s="203"/>
      <c r="R27" s="200"/>
      <c r="S27" s="200"/>
      <c r="T27" s="200"/>
      <c r="U27" s="200"/>
      <c r="V27" s="200"/>
      <c r="W27" s="200"/>
      <c r="X27" s="199"/>
      <c r="Y27" s="199"/>
      <c r="Z27" s="199"/>
      <c r="AA27" s="199"/>
    </row>
    <row r="28" spans="1:27">
      <c r="A28" s="69"/>
      <c r="B28" s="72"/>
      <c r="C28" s="114"/>
      <c r="D28" s="114"/>
      <c r="E28" s="73"/>
      <c r="F28" s="73"/>
      <c r="G28" s="73"/>
      <c r="H28" s="73"/>
      <c r="I28" s="73"/>
      <c r="J28" s="73"/>
      <c r="K28" s="74"/>
      <c r="L28" s="74"/>
      <c r="M28" s="72"/>
      <c r="N28" s="72"/>
      <c r="O28" s="72"/>
      <c r="P28" s="75"/>
      <c r="Q28" s="75"/>
      <c r="R28" s="73"/>
      <c r="S28" s="73"/>
      <c r="T28" s="73"/>
      <c r="U28" s="73"/>
      <c r="V28" s="73"/>
      <c r="W28" s="73"/>
      <c r="X28" s="69"/>
      <c r="Y28" s="69"/>
      <c r="Z28" s="69"/>
      <c r="AA28" s="69"/>
    </row>
    <row r="29" spans="1:27" ht="14.25" customHeight="1">
      <c r="A29" s="69"/>
      <c r="B29" s="199" t="s">
        <v>24</v>
      </c>
      <c r="C29" s="196">
        <v>0.41666666666666669</v>
      </c>
      <c r="D29" s="196"/>
      <c r="E29" s="200" t="str">
        <f>H14</f>
        <v>F1・２位</v>
      </c>
      <c r="F29" s="200"/>
      <c r="G29" s="200"/>
      <c r="H29" s="200"/>
      <c r="I29" s="200"/>
      <c r="J29" s="200"/>
      <c r="K29" s="202">
        <f>M29+M30</f>
        <v>0</v>
      </c>
      <c r="L29" s="202" t="s">
        <v>29</v>
      </c>
      <c r="M29" s="72"/>
      <c r="N29" s="72" t="s">
        <v>40</v>
      </c>
      <c r="O29" s="72"/>
      <c r="P29" s="203" t="s">
        <v>30</v>
      </c>
      <c r="Q29" s="203">
        <f>O29+O30</f>
        <v>0</v>
      </c>
      <c r="R29" s="200" t="str">
        <f>K14</f>
        <v>B2・1位</v>
      </c>
      <c r="S29" s="200"/>
      <c r="T29" s="200"/>
      <c r="U29" s="200"/>
      <c r="V29" s="200"/>
      <c r="W29" s="200"/>
      <c r="X29" s="199" t="s">
        <v>56</v>
      </c>
      <c r="Y29" s="199"/>
      <c r="Z29" s="199"/>
      <c r="AA29" s="199"/>
    </row>
    <row r="30" spans="1:27">
      <c r="A30" s="69"/>
      <c r="B30" s="199"/>
      <c r="C30" s="196"/>
      <c r="D30" s="196"/>
      <c r="E30" s="200"/>
      <c r="F30" s="200"/>
      <c r="G30" s="200"/>
      <c r="H30" s="200"/>
      <c r="I30" s="200"/>
      <c r="J30" s="200"/>
      <c r="K30" s="202"/>
      <c r="L30" s="202"/>
      <c r="M30" s="72"/>
      <c r="N30" s="72" t="s">
        <v>40</v>
      </c>
      <c r="O30" s="72"/>
      <c r="P30" s="203"/>
      <c r="Q30" s="203"/>
      <c r="R30" s="200"/>
      <c r="S30" s="200"/>
      <c r="T30" s="200"/>
      <c r="U30" s="200"/>
      <c r="V30" s="200"/>
      <c r="W30" s="200"/>
      <c r="X30" s="199"/>
      <c r="Y30" s="199"/>
      <c r="Z30" s="199"/>
      <c r="AA30" s="199"/>
    </row>
    <row r="31" spans="1:27">
      <c r="A31" s="69"/>
      <c r="B31" s="72"/>
      <c r="C31" s="114"/>
      <c r="D31" s="114"/>
      <c r="E31" s="73"/>
      <c r="F31" s="73"/>
      <c r="G31" s="73"/>
      <c r="H31" s="73"/>
      <c r="I31" s="73"/>
      <c r="J31" s="73"/>
      <c r="K31" s="74"/>
      <c r="L31" s="74"/>
      <c r="M31" s="72"/>
      <c r="N31" s="72"/>
      <c r="O31" s="72"/>
      <c r="P31" s="75"/>
      <c r="Q31" s="75"/>
      <c r="R31" s="73"/>
      <c r="S31" s="73"/>
      <c r="T31" s="73"/>
      <c r="U31" s="73"/>
      <c r="V31" s="73"/>
      <c r="W31" s="73"/>
      <c r="X31" s="69"/>
      <c r="Y31" s="69"/>
      <c r="Z31" s="69"/>
      <c r="AA31" s="69"/>
    </row>
    <row r="32" spans="1:27" ht="14.25" customHeight="1">
      <c r="A32" s="69"/>
      <c r="B32" s="199" t="s">
        <v>25</v>
      </c>
      <c r="C32" s="196">
        <v>0.4375</v>
      </c>
      <c r="D32" s="196"/>
      <c r="E32" s="200" t="str">
        <f>P14</f>
        <v>G1・２位</v>
      </c>
      <c r="F32" s="200"/>
      <c r="G32" s="200"/>
      <c r="H32" s="200"/>
      <c r="I32" s="200"/>
      <c r="J32" s="200"/>
      <c r="K32" s="202">
        <f>M32+M33</f>
        <v>0</v>
      </c>
      <c r="L32" s="202" t="s">
        <v>29</v>
      </c>
      <c r="M32" s="72"/>
      <c r="N32" s="72" t="s">
        <v>40</v>
      </c>
      <c r="O32" s="72"/>
      <c r="P32" s="203" t="s">
        <v>30</v>
      </c>
      <c r="Q32" s="203">
        <f>O32+O33</f>
        <v>0</v>
      </c>
      <c r="R32" s="200" t="str">
        <f>S14</f>
        <v>C2・1位</v>
      </c>
      <c r="S32" s="200"/>
      <c r="T32" s="200"/>
      <c r="U32" s="200"/>
      <c r="V32" s="200"/>
      <c r="W32" s="200"/>
      <c r="X32" s="199" t="s">
        <v>57</v>
      </c>
      <c r="Y32" s="199"/>
      <c r="Z32" s="199"/>
      <c r="AA32" s="199"/>
    </row>
    <row r="33" spans="1:27">
      <c r="A33" s="69"/>
      <c r="B33" s="199"/>
      <c r="C33" s="196"/>
      <c r="D33" s="196"/>
      <c r="E33" s="200"/>
      <c r="F33" s="200"/>
      <c r="G33" s="200"/>
      <c r="H33" s="200"/>
      <c r="I33" s="200"/>
      <c r="J33" s="200"/>
      <c r="K33" s="202"/>
      <c r="L33" s="202"/>
      <c r="M33" s="72"/>
      <c r="N33" s="72" t="s">
        <v>40</v>
      </c>
      <c r="O33" s="72"/>
      <c r="P33" s="203"/>
      <c r="Q33" s="203"/>
      <c r="R33" s="200"/>
      <c r="S33" s="200"/>
      <c r="T33" s="200"/>
      <c r="U33" s="200"/>
      <c r="V33" s="200"/>
      <c r="W33" s="200"/>
      <c r="X33" s="199"/>
      <c r="Y33" s="199"/>
      <c r="Z33" s="199"/>
      <c r="AA33" s="199"/>
    </row>
    <row r="34" spans="1:27">
      <c r="A34" s="69"/>
      <c r="B34" s="72"/>
      <c r="C34" s="114"/>
      <c r="D34" s="114"/>
      <c r="E34" s="73"/>
      <c r="F34" s="73"/>
      <c r="G34" s="73"/>
      <c r="H34" s="73"/>
      <c r="I34" s="73"/>
      <c r="J34" s="73"/>
      <c r="K34" s="74"/>
      <c r="L34" s="74"/>
      <c r="M34" s="76"/>
      <c r="N34" s="76"/>
      <c r="O34" s="76"/>
      <c r="P34" s="77"/>
      <c r="Q34" s="75"/>
      <c r="R34" s="73"/>
      <c r="S34" s="73"/>
      <c r="T34" s="73"/>
      <c r="U34" s="73"/>
      <c r="V34" s="73"/>
      <c r="W34" s="73"/>
      <c r="X34" s="69"/>
      <c r="Y34" s="69"/>
      <c r="Z34" s="69"/>
      <c r="AA34" s="69"/>
    </row>
    <row r="35" spans="1:27" ht="14.25" customHeight="1">
      <c r="A35" s="69"/>
      <c r="B35" s="199" t="s">
        <v>26</v>
      </c>
      <c r="C35" s="196">
        <v>0.45833333333333331</v>
      </c>
      <c r="D35" s="196"/>
      <c r="E35" s="200" t="str">
        <f>V14</f>
        <v>H1・２位</v>
      </c>
      <c r="F35" s="200"/>
      <c r="G35" s="200"/>
      <c r="H35" s="200"/>
      <c r="I35" s="200"/>
      <c r="J35" s="200"/>
      <c r="K35" s="202">
        <f>M35+M36</f>
        <v>0</v>
      </c>
      <c r="L35" s="202" t="s">
        <v>29</v>
      </c>
      <c r="M35" s="72"/>
      <c r="N35" s="72" t="s">
        <v>40</v>
      </c>
      <c r="O35" s="72"/>
      <c r="P35" s="203" t="s">
        <v>30</v>
      </c>
      <c r="Q35" s="203">
        <f>O35+O36</f>
        <v>0</v>
      </c>
      <c r="R35" s="200" t="str">
        <f>Y14</f>
        <v>D2・1位</v>
      </c>
      <c r="S35" s="200"/>
      <c r="T35" s="200"/>
      <c r="U35" s="200"/>
      <c r="V35" s="200"/>
      <c r="W35" s="200"/>
      <c r="X35" s="199" t="s">
        <v>58</v>
      </c>
      <c r="Y35" s="199"/>
      <c r="Z35" s="199"/>
      <c r="AA35" s="199"/>
    </row>
    <row r="36" spans="1:27">
      <c r="A36" s="69"/>
      <c r="B36" s="199"/>
      <c r="C36" s="196"/>
      <c r="D36" s="196"/>
      <c r="E36" s="200"/>
      <c r="F36" s="200"/>
      <c r="G36" s="200"/>
      <c r="H36" s="200"/>
      <c r="I36" s="200"/>
      <c r="J36" s="200"/>
      <c r="K36" s="202"/>
      <c r="L36" s="202"/>
      <c r="M36" s="72"/>
      <c r="N36" s="72" t="s">
        <v>40</v>
      </c>
      <c r="O36" s="72"/>
      <c r="P36" s="203"/>
      <c r="Q36" s="203"/>
      <c r="R36" s="200"/>
      <c r="S36" s="200"/>
      <c r="T36" s="200"/>
      <c r="U36" s="200"/>
      <c r="V36" s="200"/>
      <c r="W36" s="200"/>
      <c r="X36" s="199"/>
      <c r="Y36" s="199"/>
      <c r="Z36" s="199"/>
      <c r="AA36" s="199"/>
    </row>
    <row r="37" spans="1:27">
      <c r="A37" s="69"/>
      <c r="B37" s="69"/>
      <c r="C37" s="114"/>
      <c r="D37" s="114"/>
      <c r="E37" s="73"/>
      <c r="F37" s="73"/>
      <c r="G37" s="73"/>
      <c r="H37" s="73"/>
      <c r="I37" s="73"/>
      <c r="J37" s="73"/>
      <c r="K37" s="74"/>
      <c r="L37" s="74"/>
      <c r="M37" s="72"/>
      <c r="N37" s="72"/>
      <c r="O37" s="72"/>
      <c r="P37" s="75"/>
      <c r="Q37" s="75"/>
      <c r="R37" s="73"/>
      <c r="S37" s="73"/>
      <c r="T37" s="73"/>
      <c r="U37" s="73"/>
      <c r="V37" s="73"/>
      <c r="W37" s="73"/>
      <c r="X37" s="69"/>
      <c r="Y37" s="69"/>
      <c r="Z37" s="69"/>
      <c r="AA37" s="69"/>
    </row>
    <row r="38" spans="1:27" ht="14.25" customHeight="1">
      <c r="A38" s="69"/>
      <c r="B38" s="199" t="s">
        <v>27</v>
      </c>
      <c r="C38" s="196">
        <v>0.47916666666666669</v>
      </c>
      <c r="D38" s="196"/>
      <c r="E38" s="200" t="s">
        <v>81</v>
      </c>
      <c r="F38" s="200"/>
      <c r="G38" s="200"/>
      <c r="H38" s="200"/>
      <c r="I38" s="200"/>
      <c r="J38" s="200"/>
      <c r="K38" s="202">
        <f>M38+M39</f>
        <v>0</v>
      </c>
      <c r="L38" s="202" t="s">
        <v>29</v>
      </c>
      <c r="M38" s="72"/>
      <c r="N38" s="72" t="s">
        <v>40</v>
      </c>
      <c r="O38" s="72"/>
      <c r="P38" s="203" t="s">
        <v>30</v>
      </c>
      <c r="Q38" s="203">
        <f>O38+O39</f>
        <v>0</v>
      </c>
      <c r="R38" s="200" t="s">
        <v>82</v>
      </c>
      <c r="S38" s="200"/>
      <c r="T38" s="200"/>
      <c r="U38" s="200"/>
      <c r="V38" s="200"/>
      <c r="W38" s="200"/>
      <c r="X38" s="199" t="s">
        <v>59</v>
      </c>
      <c r="Y38" s="199"/>
      <c r="Z38" s="199"/>
      <c r="AA38" s="199"/>
    </row>
    <row r="39" spans="1:27">
      <c r="A39" s="69"/>
      <c r="B39" s="199"/>
      <c r="C39" s="196"/>
      <c r="D39" s="196"/>
      <c r="E39" s="200"/>
      <c r="F39" s="200"/>
      <c r="G39" s="200"/>
      <c r="H39" s="200"/>
      <c r="I39" s="200"/>
      <c r="J39" s="200"/>
      <c r="K39" s="202"/>
      <c r="L39" s="202"/>
      <c r="M39" s="72"/>
      <c r="N39" s="72" t="s">
        <v>40</v>
      </c>
      <c r="O39" s="72"/>
      <c r="P39" s="203"/>
      <c r="Q39" s="203"/>
      <c r="R39" s="200"/>
      <c r="S39" s="200"/>
      <c r="T39" s="200"/>
      <c r="U39" s="200"/>
      <c r="V39" s="200"/>
      <c r="W39" s="200"/>
      <c r="X39" s="199"/>
      <c r="Y39" s="199"/>
      <c r="Z39" s="199"/>
      <c r="AA39" s="199"/>
    </row>
    <row r="40" spans="1:27">
      <c r="A40" s="69"/>
      <c r="B40" s="69"/>
      <c r="C40" s="114"/>
      <c r="D40" s="114"/>
      <c r="E40" s="73"/>
      <c r="F40" s="73"/>
      <c r="G40" s="73"/>
      <c r="H40" s="73"/>
      <c r="I40" s="73"/>
      <c r="J40" s="73"/>
      <c r="K40" s="74"/>
      <c r="L40" s="74"/>
      <c r="M40" s="72"/>
      <c r="N40" s="72"/>
      <c r="O40" s="72"/>
      <c r="P40" s="75"/>
      <c r="Q40" s="75"/>
      <c r="R40" s="73"/>
      <c r="S40" s="73"/>
      <c r="T40" s="73"/>
      <c r="U40" s="73"/>
      <c r="V40" s="73"/>
      <c r="W40" s="73"/>
      <c r="X40" s="69"/>
      <c r="Y40" s="69"/>
      <c r="Z40" s="69"/>
      <c r="AA40" s="69"/>
    </row>
    <row r="41" spans="1:27" ht="14.25" customHeight="1">
      <c r="A41" s="69"/>
      <c r="B41" s="199" t="s">
        <v>13</v>
      </c>
      <c r="C41" s="196">
        <v>0.5</v>
      </c>
      <c r="D41" s="196"/>
      <c r="E41" s="200" t="s">
        <v>83</v>
      </c>
      <c r="F41" s="200"/>
      <c r="G41" s="200"/>
      <c r="H41" s="200"/>
      <c r="I41" s="200"/>
      <c r="J41" s="200"/>
      <c r="K41" s="202">
        <f>M41+M42</f>
        <v>0</v>
      </c>
      <c r="L41" s="202" t="s">
        <v>29</v>
      </c>
      <c r="M41" s="72"/>
      <c r="N41" s="72" t="s">
        <v>40</v>
      </c>
      <c r="O41" s="72"/>
      <c r="P41" s="203" t="s">
        <v>30</v>
      </c>
      <c r="Q41" s="203">
        <f>O41+O42</f>
        <v>0</v>
      </c>
      <c r="R41" s="200" t="s">
        <v>84</v>
      </c>
      <c r="S41" s="200"/>
      <c r="T41" s="200"/>
      <c r="U41" s="200"/>
      <c r="V41" s="200"/>
      <c r="W41" s="200"/>
      <c r="X41" s="199" t="s">
        <v>60</v>
      </c>
      <c r="Y41" s="199"/>
      <c r="Z41" s="199"/>
      <c r="AA41" s="199"/>
    </row>
    <row r="42" spans="1:27">
      <c r="A42" s="69"/>
      <c r="B42" s="199"/>
      <c r="C42" s="196"/>
      <c r="D42" s="196"/>
      <c r="E42" s="200"/>
      <c r="F42" s="200"/>
      <c r="G42" s="200"/>
      <c r="H42" s="200"/>
      <c r="I42" s="200"/>
      <c r="J42" s="200"/>
      <c r="K42" s="202"/>
      <c r="L42" s="202"/>
      <c r="M42" s="72"/>
      <c r="N42" s="72" t="s">
        <v>40</v>
      </c>
      <c r="O42" s="72"/>
      <c r="P42" s="203"/>
      <c r="Q42" s="203"/>
      <c r="R42" s="200"/>
      <c r="S42" s="200"/>
      <c r="T42" s="200"/>
      <c r="U42" s="200"/>
      <c r="V42" s="200"/>
      <c r="W42" s="200"/>
      <c r="X42" s="199"/>
      <c r="Y42" s="199"/>
      <c r="Z42" s="199"/>
      <c r="AA42" s="199"/>
    </row>
    <row r="43" spans="1:27">
      <c r="A43" s="69"/>
      <c r="B43" s="69"/>
      <c r="C43" s="69"/>
      <c r="D43" s="69"/>
      <c r="E43" s="78"/>
      <c r="F43" s="78"/>
      <c r="G43" s="78"/>
      <c r="H43" s="78"/>
      <c r="I43" s="78"/>
      <c r="J43" s="78"/>
      <c r="K43" s="74"/>
      <c r="L43" s="74"/>
      <c r="M43" s="72"/>
      <c r="N43" s="72"/>
      <c r="O43" s="72"/>
      <c r="P43" s="75"/>
      <c r="Q43" s="75"/>
      <c r="R43" s="79"/>
      <c r="S43" s="79"/>
      <c r="T43" s="79"/>
      <c r="U43" s="79"/>
      <c r="V43" s="79"/>
      <c r="W43" s="79"/>
      <c r="X43" s="69"/>
      <c r="Y43" s="69"/>
      <c r="Z43" s="69"/>
      <c r="AA43" s="69"/>
    </row>
    <row r="44" spans="1:27">
      <c r="A44" s="69"/>
      <c r="B44" s="198" t="s">
        <v>41</v>
      </c>
      <c r="C44" s="198"/>
      <c r="D44" s="198"/>
      <c r="E44" s="78"/>
      <c r="F44" s="78"/>
      <c r="G44" s="78"/>
      <c r="H44" s="78"/>
      <c r="I44" s="78"/>
      <c r="J44" s="78"/>
      <c r="K44" s="74"/>
      <c r="L44" s="74"/>
      <c r="M44" s="72"/>
      <c r="N44" s="72"/>
      <c r="O44" s="72"/>
      <c r="P44" s="75"/>
      <c r="Q44" s="75"/>
      <c r="R44" s="79"/>
      <c r="S44" s="79"/>
      <c r="T44" s="79"/>
      <c r="U44" s="79"/>
      <c r="V44" s="79"/>
      <c r="W44" s="79"/>
      <c r="X44" s="69"/>
      <c r="Y44" s="69"/>
      <c r="Z44" s="69"/>
      <c r="AA44" s="69"/>
    </row>
    <row r="45" spans="1:27" ht="14.25" customHeight="1">
      <c r="A45" s="69"/>
      <c r="B45" s="199" t="s">
        <v>14</v>
      </c>
      <c r="C45" s="201">
        <v>0.54166666666666663</v>
      </c>
      <c r="D45" s="201"/>
      <c r="E45" s="200" t="s">
        <v>85</v>
      </c>
      <c r="F45" s="200"/>
      <c r="G45" s="200"/>
      <c r="H45" s="200"/>
      <c r="I45" s="200"/>
      <c r="J45" s="200"/>
      <c r="K45" s="202">
        <f>M45+M46</f>
        <v>0</v>
      </c>
      <c r="L45" s="202" t="s">
        <v>29</v>
      </c>
      <c r="M45" s="72"/>
      <c r="N45" s="72" t="s">
        <v>40</v>
      </c>
      <c r="O45" s="72"/>
      <c r="P45" s="203" t="s">
        <v>30</v>
      </c>
      <c r="Q45" s="203">
        <f>O45+O46</f>
        <v>0</v>
      </c>
      <c r="R45" s="200" t="s">
        <v>86</v>
      </c>
      <c r="S45" s="200"/>
      <c r="T45" s="200"/>
      <c r="U45" s="200"/>
      <c r="V45" s="200"/>
      <c r="W45" s="200"/>
      <c r="X45" s="198" t="s">
        <v>61</v>
      </c>
      <c r="Y45" s="198"/>
      <c r="Z45" s="198"/>
      <c r="AA45" s="198"/>
    </row>
    <row r="46" spans="1:27">
      <c r="A46" s="69"/>
      <c r="B46" s="199"/>
      <c r="C46" s="201"/>
      <c r="D46" s="201"/>
      <c r="E46" s="200"/>
      <c r="F46" s="200"/>
      <c r="G46" s="200"/>
      <c r="H46" s="200"/>
      <c r="I46" s="200"/>
      <c r="J46" s="200"/>
      <c r="K46" s="202"/>
      <c r="L46" s="202"/>
      <c r="M46" s="72"/>
      <c r="N46" s="72" t="s">
        <v>40</v>
      </c>
      <c r="O46" s="72"/>
      <c r="P46" s="203"/>
      <c r="Q46" s="203"/>
      <c r="R46" s="200"/>
      <c r="S46" s="200"/>
      <c r="T46" s="200"/>
      <c r="U46" s="200"/>
      <c r="V46" s="200"/>
      <c r="W46" s="200"/>
      <c r="X46" s="198"/>
      <c r="Y46" s="198"/>
      <c r="Z46" s="198"/>
      <c r="AA46" s="198"/>
    </row>
    <row r="47" spans="1:27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204" t="s">
        <v>62</v>
      </c>
      <c r="Y47" s="204"/>
      <c r="Z47" s="204"/>
      <c r="AA47" s="204"/>
    </row>
    <row r="48" spans="1:27">
      <c r="A48" s="69"/>
      <c r="B48" s="69"/>
      <c r="C48" s="69" t="s">
        <v>51</v>
      </c>
      <c r="D48" s="69"/>
      <c r="E48" s="69"/>
      <c r="F48" s="198"/>
      <c r="G48" s="198"/>
      <c r="H48" s="198"/>
      <c r="I48" s="198"/>
      <c r="J48" s="198"/>
      <c r="K48" s="198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</row>
    <row r="49" spans="1:27">
      <c r="A49" s="69"/>
      <c r="B49" s="69"/>
      <c r="C49" s="69" t="s">
        <v>52</v>
      </c>
      <c r="D49" s="69"/>
      <c r="E49" s="69"/>
      <c r="F49" s="198"/>
      <c r="G49" s="198"/>
      <c r="H49" s="198"/>
      <c r="I49" s="198"/>
      <c r="J49" s="198"/>
      <c r="K49" s="198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</row>
    <row r="50" spans="1:27">
      <c r="A50" s="69"/>
      <c r="B50" s="69"/>
      <c r="C50" s="69" t="s">
        <v>53</v>
      </c>
      <c r="D50" s="69"/>
      <c r="E50" s="69"/>
      <c r="F50" s="198"/>
      <c r="G50" s="198"/>
      <c r="H50" s="198"/>
      <c r="I50" s="198"/>
      <c r="J50" s="198"/>
      <c r="K50" s="198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</row>
    <row r="51" spans="1:27">
      <c r="A51" s="69"/>
      <c r="B51" s="69"/>
      <c r="C51" s="69" t="s">
        <v>53</v>
      </c>
      <c r="D51" s="69"/>
      <c r="E51" s="69"/>
      <c r="F51" s="198"/>
      <c r="G51" s="198"/>
      <c r="H51" s="198"/>
      <c r="I51" s="198"/>
      <c r="J51" s="198"/>
      <c r="K51" s="198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</row>
    <row r="52" spans="1:27">
      <c r="A52" s="69"/>
      <c r="B52" s="69"/>
      <c r="C52" s="69"/>
      <c r="D52" s="69"/>
      <c r="E52" s="69"/>
      <c r="F52" s="199"/>
      <c r="G52" s="199"/>
      <c r="H52" s="199"/>
      <c r="I52" s="199"/>
      <c r="J52" s="199"/>
      <c r="K52" s="19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</row>
    <row r="53" spans="1:27">
      <c r="F53" s="180"/>
      <c r="G53" s="180"/>
      <c r="H53" s="180"/>
      <c r="I53" s="180"/>
      <c r="J53" s="180"/>
      <c r="K53" s="180"/>
    </row>
    <row r="54" spans="1:27">
      <c r="F54" s="181"/>
      <c r="G54" s="181"/>
      <c r="H54" s="181"/>
      <c r="I54" s="181"/>
      <c r="J54" s="181"/>
      <c r="K54" s="181"/>
    </row>
    <row r="55" spans="1:27">
      <c r="F55" s="180"/>
      <c r="G55" s="180"/>
      <c r="H55" s="180"/>
      <c r="I55" s="180"/>
      <c r="J55" s="180"/>
      <c r="K55" s="180"/>
    </row>
  </sheetData>
  <mergeCells count="93"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  <mergeCell ref="R26:W27"/>
    <mergeCell ref="X26:AA27"/>
    <mergeCell ref="S14:T24"/>
    <mergeCell ref="V14:W24"/>
    <mergeCell ref="Y14:Z24"/>
    <mergeCell ref="P14:Q24"/>
    <mergeCell ref="B26:B27"/>
    <mergeCell ref="C26:D27"/>
    <mergeCell ref="E26:J27"/>
    <mergeCell ref="K26:K27"/>
    <mergeCell ref="L26:L27"/>
    <mergeCell ref="P26:P27"/>
    <mergeCell ref="Q26:Q27"/>
    <mergeCell ref="B14:C24"/>
    <mergeCell ref="K29:K30"/>
    <mergeCell ref="L29:L30"/>
    <mergeCell ref="E14:F24"/>
    <mergeCell ref="H14:I24"/>
    <mergeCell ref="K14:L24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P35:P36"/>
    <mergeCell ref="Q35:Q36"/>
    <mergeCell ref="R35:W36"/>
    <mergeCell ref="X35:AA36"/>
    <mergeCell ref="B35:B36"/>
    <mergeCell ref="C35:D36"/>
    <mergeCell ref="E35:J36"/>
    <mergeCell ref="K35:K36"/>
    <mergeCell ref="L35:L36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F51:K51"/>
    <mergeCell ref="F52:K52"/>
    <mergeCell ref="F53:K53"/>
    <mergeCell ref="F54:K54"/>
    <mergeCell ref="F55:K55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G65"/>
  <sheetViews>
    <sheetView view="pageBreakPreview" zoomScaleNormal="100" zoomScaleSheetLayoutView="100" workbookViewId="0"/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5.2" customHeight="1">
      <c r="A1" s="111" t="str">
        <f>Jr組合せ!B3</f>
        <v>■第１日　１１月３０日(土)　リーグ戦</v>
      </c>
      <c r="B1" s="106"/>
      <c r="C1" s="107"/>
      <c r="D1" s="107"/>
      <c r="E1" s="107"/>
      <c r="F1" s="107"/>
      <c r="G1" s="107"/>
      <c r="H1" s="107"/>
      <c r="I1" s="107"/>
      <c r="J1" s="107"/>
      <c r="K1" s="106"/>
      <c r="L1" s="106"/>
      <c r="M1" s="106"/>
      <c r="N1" s="106"/>
      <c r="O1" s="106"/>
      <c r="P1" s="106"/>
      <c r="Q1" s="106"/>
      <c r="R1" s="106"/>
      <c r="S1" s="106"/>
      <c r="T1" s="174" t="s">
        <v>95</v>
      </c>
      <c r="U1" s="174"/>
      <c r="V1" s="174"/>
      <c r="W1" s="174"/>
      <c r="X1" s="175" t="str">
        <f>Jr組合せ!B5</f>
        <v>丸山公園サッカー場A</v>
      </c>
      <c r="Y1" s="175"/>
      <c r="Z1" s="175"/>
      <c r="AA1" s="175"/>
      <c r="AB1" s="175"/>
      <c r="AC1" s="175"/>
      <c r="AD1" s="175"/>
      <c r="AE1" s="175"/>
      <c r="AF1" s="175"/>
      <c r="AG1" s="175"/>
    </row>
    <row r="2" spans="1:33" ht="25.2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76" t="s">
        <v>125</v>
      </c>
      <c r="Z2" s="176"/>
      <c r="AA2" s="176"/>
      <c r="AB2" s="176"/>
      <c r="AC2" s="176"/>
      <c r="AD2" s="176"/>
      <c r="AE2" s="176"/>
      <c r="AF2" s="176"/>
      <c r="AG2" s="108"/>
    </row>
    <row r="3" spans="1:33" ht="25.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25.2" customHeight="1">
      <c r="A4" s="8"/>
      <c r="B4" s="12"/>
      <c r="C4" s="12"/>
      <c r="D4" s="12"/>
      <c r="E4" s="12"/>
      <c r="F4" s="102"/>
      <c r="G4" s="12"/>
      <c r="H4" s="177" t="s">
        <v>63</v>
      </c>
      <c r="I4" s="17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77" t="s">
        <v>4</v>
      </c>
      <c r="Z4" s="177"/>
      <c r="AA4" s="12"/>
      <c r="AB4" s="12"/>
      <c r="AC4" s="102"/>
      <c r="AD4" s="12"/>
      <c r="AE4" s="12"/>
      <c r="AF4" s="12"/>
      <c r="AG4" s="8"/>
    </row>
    <row r="5" spans="1:33" ht="25.2" customHeight="1">
      <c r="A5" s="8"/>
      <c r="B5" s="12"/>
      <c r="C5" s="84"/>
      <c r="D5" s="84"/>
      <c r="E5" s="84"/>
      <c r="F5" s="84"/>
      <c r="G5" s="84"/>
      <c r="H5" s="84"/>
      <c r="I5" s="103"/>
      <c r="J5" s="84"/>
      <c r="K5" s="84"/>
      <c r="L5" s="84"/>
      <c r="M5" s="84"/>
      <c r="N5" s="84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03"/>
      <c r="AA5" s="84"/>
      <c r="AB5" s="84"/>
      <c r="AC5" s="84"/>
      <c r="AD5" s="84"/>
      <c r="AE5" s="84"/>
      <c r="AF5" s="12"/>
      <c r="AG5" s="8"/>
    </row>
    <row r="6" spans="1:33" ht="25.2" customHeight="1">
      <c r="A6" s="8"/>
      <c r="B6" s="84"/>
      <c r="C6" s="104"/>
      <c r="D6" s="90"/>
      <c r="E6" s="90"/>
      <c r="F6" s="89"/>
      <c r="G6" s="90"/>
      <c r="H6" s="90"/>
      <c r="I6" s="12"/>
      <c r="J6" s="89"/>
      <c r="K6" s="90"/>
      <c r="L6" s="12"/>
      <c r="M6" s="12"/>
      <c r="N6" s="88"/>
      <c r="O6" s="12"/>
      <c r="P6" s="12"/>
      <c r="Q6" s="12"/>
      <c r="R6" s="12"/>
      <c r="S6" s="84"/>
      <c r="T6" s="105"/>
      <c r="U6" s="90"/>
      <c r="V6" s="90"/>
      <c r="W6" s="89"/>
      <c r="X6" s="90"/>
      <c r="Y6" s="90"/>
      <c r="Z6" s="12"/>
      <c r="AA6" s="89"/>
      <c r="AB6" s="90"/>
      <c r="AC6" s="12"/>
      <c r="AD6" s="12"/>
      <c r="AE6" s="88"/>
      <c r="AF6" s="12"/>
      <c r="AG6" s="8"/>
    </row>
    <row r="7" spans="1:33" ht="25.2" customHeight="1">
      <c r="A7" s="8"/>
      <c r="B7" s="178">
        <v>1</v>
      </c>
      <c r="C7" s="178"/>
      <c r="D7" s="91"/>
      <c r="E7" s="91"/>
      <c r="F7" s="178">
        <v>2</v>
      </c>
      <c r="G7" s="178"/>
      <c r="H7" s="91"/>
      <c r="I7" s="91"/>
      <c r="J7" s="178">
        <v>3</v>
      </c>
      <c r="K7" s="178"/>
      <c r="L7" s="91"/>
      <c r="M7" s="91"/>
      <c r="N7" s="178">
        <v>4</v>
      </c>
      <c r="O7" s="178"/>
      <c r="P7" s="8"/>
      <c r="Q7" s="91"/>
      <c r="R7" s="91"/>
      <c r="S7" s="178">
        <v>5</v>
      </c>
      <c r="T7" s="178"/>
      <c r="U7" s="91"/>
      <c r="V7" s="91"/>
      <c r="W7" s="178">
        <v>6</v>
      </c>
      <c r="X7" s="178"/>
      <c r="Y7" s="91"/>
      <c r="Z7" s="91"/>
      <c r="AA7" s="178">
        <v>7</v>
      </c>
      <c r="AB7" s="178"/>
      <c r="AC7" s="91"/>
      <c r="AD7" s="91"/>
      <c r="AE7" s="178">
        <v>8</v>
      </c>
      <c r="AF7" s="178"/>
      <c r="AG7" s="8"/>
    </row>
    <row r="8" spans="1:33" ht="25.2" customHeight="1">
      <c r="A8" s="8"/>
      <c r="B8" s="179" t="str">
        <f>Jr組合せ!A10</f>
        <v>上河内ジュニアサッカークラブ</v>
      </c>
      <c r="C8" s="179"/>
      <c r="D8" s="92"/>
      <c r="E8" s="92"/>
      <c r="F8" s="215" t="str">
        <f>Jr組合せ!C10</f>
        <v>大田原城山サッカークラブ</v>
      </c>
      <c r="G8" s="215"/>
      <c r="H8" s="92"/>
      <c r="I8" s="92"/>
      <c r="J8" s="179" t="str">
        <f>Jr組合せ!E10</f>
        <v>ＦＣがむしゃら</v>
      </c>
      <c r="K8" s="179"/>
      <c r="L8" s="92"/>
      <c r="M8" s="92"/>
      <c r="N8" s="179" t="str">
        <f>Jr組合せ!G10</f>
        <v>北郷フットボールクラブ</v>
      </c>
      <c r="O8" s="179"/>
      <c r="P8" s="93"/>
      <c r="Q8" s="92"/>
      <c r="R8" s="92"/>
      <c r="S8" s="179" t="str">
        <f>Jr組合せ!J10</f>
        <v>カテット白沢サッカースクール</v>
      </c>
      <c r="T8" s="179"/>
      <c r="U8" s="92"/>
      <c r="V8" s="92"/>
      <c r="W8" s="179" t="str">
        <f>Jr組合せ!L10</f>
        <v>ＪＦＣファイターズ</v>
      </c>
      <c r="X8" s="179"/>
      <c r="Y8" s="92"/>
      <c r="Z8" s="92"/>
      <c r="AA8" s="179" t="str">
        <f>Jr組合せ!N10</f>
        <v>ＦＣプリメーロ</v>
      </c>
      <c r="AB8" s="179"/>
      <c r="AC8" s="92"/>
      <c r="AD8" s="92"/>
      <c r="AE8" s="179" t="str">
        <f>Jr組合せ!P10</f>
        <v>ＮＩＫＫＯ ＳＰＯＲＴＳ ＣＬＵＢ セレソン</v>
      </c>
      <c r="AF8" s="179"/>
      <c r="AG8" s="8"/>
    </row>
    <row r="9" spans="1:33" ht="25.2" customHeight="1">
      <c r="A9" s="8"/>
      <c r="B9" s="179"/>
      <c r="C9" s="179"/>
      <c r="D9" s="92"/>
      <c r="E9" s="92"/>
      <c r="F9" s="215"/>
      <c r="G9" s="215"/>
      <c r="H9" s="92"/>
      <c r="I9" s="92"/>
      <c r="J9" s="179"/>
      <c r="K9" s="179"/>
      <c r="L9" s="92"/>
      <c r="M9" s="92"/>
      <c r="N9" s="179"/>
      <c r="O9" s="179"/>
      <c r="P9" s="93"/>
      <c r="Q9" s="92"/>
      <c r="R9" s="92"/>
      <c r="S9" s="179"/>
      <c r="T9" s="179"/>
      <c r="U9" s="92"/>
      <c r="V9" s="92"/>
      <c r="W9" s="179"/>
      <c r="X9" s="179"/>
      <c r="Y9" s="92"/>
      <c r="Z9" s="92"/>
      <c r="AA9" s="179"/>
      <c r="AB9" s="179"/>
      <c r="AC9" s="92"/>
      <c r="AD9" s="92"/>
      <c r="AE9" s="179"/>
      <c r="AF9" s="179"/>
      <c r="AG9" s="8"/>
    </row>
    <row r="10" spans="1:33" ht="25.2" customHeight="1">
      <c r="A10" s="8"/>
      <c r="B10" s="179"/>
      <c r="C10" s="179"/>
      <c r="D10" s="92"/>
      <c r="E10" s="92"/>
      <c r="F10" s="215"/>
      <c r="G10" s="215"/>
      <c r="H10" s="92"/>
      <c r="I10" s="92"/>
      <c r="J10" s="179"/>
      <c r="K10" s="179"/>
      <c r="L10" s="92"/>
      <c r="M10" s="92"/>
      <c r="N10" s="179"/>
      <c r="O10" s="179"/>
      <c r="P10" s="93"/>
      <c r="Q10" s="92"/>
      <c r="R10" s="92"/>
      <c r="S10" s="179"/>
      <c r="T10" s="179"/>
      <c r="U10" s="92"/>
      <c r="V10" s="92"/>
      <c r="W10" s="179"/>
      <c r="X10" s="179"/>
      <c r="Y10" s="92"/>
      <c r="Z10" s="92"/>
      <c r="AA10" s="179"/>
      <c r="AB10" s="179"/>
      <c r="AC10" s="92"/>
      <c r="AD10" s="92"/>
      <c r="AE10" s="179"/>
      <c r="AF10" s="179"/>
      <c r="AG10" s="8"/>
    </row>
    <row r="11" spans="1:33" ht="25.2" customHeight="1">
      <c r="A11" s="8"/>
      <c r="B11" s="179"/>
      <c r="C11" s="179"/>
      <c r="D11" s="92"/>
      <c r="E11" s="92"/>
      <c r="F11" s="215"/>
      <c r="G11" s="215"/>
      <c r="H11" s="92"/>
      <c r="I11" s="92"/>
      <c r="J11" s="179"/>
      <c r="K11" s="179"/>
      <c r="L11" s="92"/>
      <c r="M11" s="92"/>
      <c r="N11" s="179"/>
      <c r="O11" s="179"/>
      <c r="P11" s="93"/>
      <c r="Q11" s="92"/>
      <c r="R11" s="92"/>
      <c r="S11" s="179"/>
      <c r="T11" s="179"/>
      <c r="U11" s="92"/>
      <c r="V11" s="92"/>
      <c r="W11" s="179"/>
      <c r="X11" s="179"/>
      <c r="Y11" s="92"/>
      <c r="Z11" s="92"/>
      <c r="AA11" s="179"/>
      <c r="AB11" s="179"/>
      <c r="AC11" s="92"/>
      <c r="AD11" s="92"/>
      <c r="AE11" s="179"/>
      <c r="AF11" s="179"/>
      <c r="AG11" s="8"/>
    </row>
    <row r="12" spans="1:33" ht="25.2" customHeight="1">
      <c r="A12" s="8"/>
      <c r="B12" s="179"/>
      <c r="C12" s="179"/>
      <c r="D12" s="92"/>
      <c r="E12" s="92"/>
      <c r="F12" s="215"/>
      <c r="G12" s="215"/>
      <c r="H12" s="92"/>
      <c r="I12" s="92"/>
      <c r="J12" s="179"/>
      <c r="K12" s="179"/>
      <c r="L12" s="92"/>
      <c r="M12" s="92"/>
      <c r="N12" s="179"/>
      <c r="O12" s="179"/>
      <c r="P12" s="93"/>
      <c r="Q12" s="92"/>
      <c r="R12" s="92"/>
      <c r="S12" s="179"/>
      <c r="T12" s="179"/>
      <c r="U12" s="92"/>
      <c r="V12" s="92"/>
      <c r="W12" s="179"/>
      <c r="X12" s="179"/>
      <c r="Y12" s="92"/>
      <c r="Z12" s="92"/>
      <c r="AA12" s="179"/>
      <c r="AB12" s="179"/>
      <c r="AC12" s="92"/>
      <c r="AD12" s="92"/>
      <c r="AE12" s="179"/>
      <c r="AF12" s="179"/>
      <c r="AG12" s="8"/>
    </row>
    <row r="13" spans="1:33" ht="25.2" customHeight="1">
      <c r="A13" s="8"/>
      <c r="B13" s="179"/>
      <c r="C13" s="179"/>
      <c r="D13" s="92"/>
      <c r="E13" s="92"/>
      <c r="F13" s="215"/>
      <c r="G13" s="215"/>
      <c r="H13" s="92"/>
      <c r="I13" s="92"/>
      <c r="J13" s="179"/>
      <c r="K13" s="179"/>
      <c r="L13" s="92"/>
      <c r="M13" s="92"/>
      <c r="N13" s="179"/>
      <c r="O13" s="179"/>
      <c r="P13" s="93"/>
      <c r="Q13" s="92"/>
      <c r="R13" s="92"/>
      <c r="S13" s="179"/>
      <c r="T13" s="179"/>
      <c r="U13" s="92"/>
      <c r="V13" s="92"/>
      <c r="W13" s="179"/>
      <c r="X13" s="179"/>
      <c r="Y13" s="92"/>
      <c r="Z13" s="92"/>
      <c r="AA13" s="179"/>
      <c r="AB13" s="179"/>
      <c r="AC13" s="92"/>
      <c r="AD13" s="92"/>
      <c r="AE13" s="179"/>
      <c r="AF13" s="179"/>
      <c r="AG13" s="8"/>
    </row>
    <row r="14" spans="1:33" ht="25.2" customHeight="1">
      <c r="A14" s="8"/>
      <c r="B14" s="179"/>
      <c r="C14" s="179"/>
      <c r="D14" s="92"/>
      <c r="E14" s="92"/>
      <c r="F14" s="215"/>
      <c r="G14" s="215"/>
      <c r="H14" s="92"/>
      <c r="I14" s="92"/>
      <c r="J14" s="179"/>
      <c r="K14" s="179"/>
      <c r="L14" s="92"/>
      <c r="M14" s="92"/>
      <c r="N14" s="179"/>
      <c r="O14" s="179"/>
      <c r="P14" s="93"/>
      <c r="Q14" s="92"/>
      <c r="R14" s="92"/>
      <c r="S14" s="179"/>
      <c r="T14" s="179"/>
      <c r="U14" s="92"/>
      <c r="V14" s="92"/>
      <c r="W14" s="179"/>
      <c r="X14" s="179"/>
      <c r="Y14" s="92"/>
      <c r="Z14" s="92"/>
      <c r="AA14" s="179"/>
      <c r="AB14" s="179"/>
      <c r="AC14" s="92"/>
      <c r="AD14" s="92"/>
      <c r="AE14" s="179"/>
      <c r="AF14" s="179"/>
      <c r="AG14" s="8"/>
    </row>
    <row r="15" spans="1:33" ht="25.2" customHeight="1">
      <c r="A15" s="8"/>
      <c r="B15" s="179"/>
      <c r="C15" s="179"/>
      <c r="D15" s="92"/>
      <c r="E15" s="92"/>
      <c r="F15" s="215"/>
      <c r="G15" s="215"/>
      <c r="H15" s="92"/>
      <c r="I15" s="92"/>
      <c r="J15" s="179"/>
      <c r="K15" s="179"/>
      <c r="L15" s="92"/>
      <c r="M15" s="92"/>
      <c r="N15" s="179"/>
      <c r="O15" s="179"/>
      <c r="P15" s="93"/>
      <c r="Q15" s="92"/>
      <c r="R15" s="92"/>
      <c r="S15" s="179"/>
      <c r="T15" s="179"/>
      <c r="U15" s="92"/>
      <c r="V15" s="92"/>
      <c r="W15" s="179"/>
      <c r="X15" s="179"/>
      <c r="Y15" s="92"/>
      <c r="Z15" s="92"/>
      <c r="AA15" s="179"/>
      <c r="AB15" s="179"/>
      <c r="AC15" s="92"/>
      <c r="AD15" s="92"/>
      <c r="AE15" s="179"/>
      <c r="AF15" s="179"/>
      <c r="AG15" s="8"/>
    </row>
    <row r="16" spans="1:33" ht="25.2" customHeight="1">
      <c r="A16" s="8"/>
      <c r="B16" s="179"/>
      <c r="C16" s="179"/>
      <c r="D16" s="93"/>
      <c r="E16" s="93"/>
      <c r="F16" s="215"/>
      <c r="G16" s="215"/>
      <c r="H16" s="93"/>
      <c r="I16" s="93"/>
      <c r="J16" s="179"/>
      <c r="K16" s="179"/>
      <c r="L16" s="93"/>
      <c r="M16" s="93"/>
      <c r="N16" s="179"/>
      <c r="O16" s="179"/>
      <c r="P16" s="93"/>
      <c r="Q16" s="93"/>
      <c r="R16" s="93"/>
      <c r="S16" s="179"/>
      <c r="T16" s="179"/>
      <c r="U16" s="93"/>
      <c r="V16" s="93"/>
      <c r="W16" s="179"/>
      <c r="X16" s="179"/>
      <c r="Y16" s="93"/>
      <c r="Z16" s="93"/>
      <c r="AA16" s="179"/>
      <c r="AB16" s="179"/>
      <c r="AC16" s="93"/>
      <c r="AD16" s="93"/>
      <c r="AE16" s="179"/>
      <c r="AF16" s="179"/>
      <c r="AG16" s="8"/>
    </row>
    <row r="17" spans="1:33" ht="25.2" customHeight="1">
      <c r="A17" s="8"/>
      <c r="B17" s="179"/>
      <c r="C17" s="179"/>
      <c r="D17" s="93"/>
      <c r="E17" s="93"/>
      <c r="F17" s="215"/>
      <c r="G17" s="215"/>
      <c r="H17" s="93"/>
      <c r="I17" s="93"/>
      <c r="J17" s="179"/>
      <c r="K17" s="179"/>
      <c r="L17" s="93"/>
      <c r="M17" s="93"/>
      <c r="N17" s="179"/>
      <c r="O17" s="179"/>
      <c r="P17" s="93"/>
      <c r="Q17" s="93"/>
      <c r="R17" s="93"/>
      <c r="S17" s="179"/>
      <c r="T17" s="179"/>
      <c r="U17" s="93"/>
      <c r="V17" s="93"/>
      <c r="W17" s="179"/>
      <c r="X17" s="179"/>
      <c r="Y17" s="93"/>
      <c r="Z17" s="93"/>
      <c r="AA17" s="179"/>
      <c r="AB17" s="179"/>
      <c r="AC17" s="93"/>
      <c r="AD17" s="93"/>
      <c r="AE17" s="179"/>
      <c r="AF17" s="179"/>
      <c r="AG17" s="8"/>
    </row>
    <row r="18" spans="1:33" ht="25.2" customHeight="1">
      <c r="A18" s="8"/>
      <c r="B18" s="8"/>
      <c r="C18" s="94"/>
      <c r="D18" s="94"/>
      <c r="E18" s="8"/>
      <c r="F18" s="8"/>
      <c r="G18" s="94"/>
      <c r="H18" s="94"/>
      <c r="I18" s="8"/>
      <c r="J18" s="8"/>
      <c r="K18" s="94"/>
      <c r="L18" s="94"/>
      <c r="M18" s="8"/>
      <c r="N18" s="8"/>
      <c r="O18" s="94"/>
      <c r="P18" s="94"/>
      <c r="Q18" s="8"/>
      <c r="R18" s="8"/>
      <c r="S18" s="8"/>
      <c r="T18" s="94"/>
      <c r="U18" s="94"/>
      <c r="V18" s="8"/>
      <c r="W18" s="8"/>
      <c r="X18" s="94"/>
      <c r="Y18" s="94"/>
      <c r="Z18" s="8"/>
      <c r="AA18" s="8"/>
      <c r="AB18" s="94"/>
      <c r="AC18" s="94"/>
      <c r="AD18" s="80" t="s">
        <v>124</v>
      </c>
      <c r="AE18" s="80" t="s">
        <v>126</v>
      </c>
      <c r="AF18" s="80" t="s">
        <v>126</v>
      </c>
      <c r="AG18" s="80" t="s">
        <v>128</v>
      </c>
    </row>
    <row r="19" spans="1:33" ht="25.2" customHeight="1">
      <c r="A19" s="8"/>
      <c r="B19" s="171" t="s">
        <v>23</v>
      </c>
      <c r="C19" s="172" t="s">
        <v>54</v>
      </c>
      <c r="D19" s="172"/>
      <c r="E19" s="172"/>
      <c r="F19" s="8"/>
      <c r="G19" s="213" t="str">
        <f>B8</f>
        <v>上河内ジュニアサッカークラブ</v>
      </c>
      <c r="H19" s="213"/>
      <c r="I19" s="213"/>
      <c r="J19" s="213"/>
      <c r="K19" s="213"/>
      <c r="L19" s="213"/>
      <c r="M19" s="213"/>
      <c r="N19" s="168">
        <f>P19+P20</f>
        <v>0</v>
      </c>
      <c r="O19" s="173" t="s">
        <v>29</v>
      </c>
      <c r="P19" s="95"/>
      <c r="Q19" s="96" t="s">
        <v>64</v>
      </c>
      <c r="R19" s="95"/>
      <c r="S19" s="173" t="s">
        <v>30</v>
      </c>
      <c r="T19" s="168">
        <f>R19+R20</f>
        <v>0</v>
      </c>
      <c r="U19" s="169" t="str">
        <f>F8</f>
        <v>大田原城山サッカークラブ</v>
      </c>
      <c r="V19" s="169"/>
      <c r="W19" s="169"/>
      <c r="X19" s="169"/>
      <c r="Y19" s="169"/>
      <c r="Z19" s="169"/>
      <c r="AA19" s="169"/>
      <c r="AB19" s="94"/>
      <c r="AC19" s="94"/>
      <c r="AD19" s="170">
        <v>5</v>
      </c>
      <c r="AE19" s="170">
        <v>6</v>
      </c>
      <c r="AF19" s="170">
        <v>7</v>
      </c>
      <c r="AG19" s="170">
        <v>8</v>
      </c>
    </row>
    <row r="20" spans="1:33" ht="25.2" customHeight="1">
      <c r="A20" s="8"/>
      <c r="B20" s="171"/>
      <c r="C20" s="172"/>
      <c r="D20" s="172"/>
      <c r="E20" s="172"/>
      <c r="F20" s="8"/>
      <c r="G20" s="213"/>
      <c r="H20" s="213"/>
      <c r="I20" s="213"/>
      <c r="J20" s="213"/>
      <c r="K20" s="213"/>
      <c r="L20" s="213"/>
      <c r="M20" s="213"/>
      <c r="N20" s="168"/>
      <c r="O20" s="173"/>
      <c r="P20" s="95"/>
      <c r="Q20" s="96" t="s">
        <v>64</v>
      </c>
      <c r="R20" s="95"/>
      <c r="S20" s="173"/>
      <c r="T20" s="168"/>
      <c r="U20" s="169"/>
      <c r="V20" s="169"/>
      <c r="W20" s="169"/>
      <c r="X20" s="169"/>
      <c r="Y20" s="169"/>
      <c r="Z20" s="169"/>
      <c r="AA20" s="169"/>
      <c r="AB20" s="94"/>
      <c r="AC20" s="94"/>
      <c r="AD20" s="170"/>
      <c r="AE20" s="170"/>
      <c r="AF20" s="170"/>
      <c r="AG20" s="170"/>
    </row>
    <row r="21" spans="1:33" ht="25.2" customHeight="1">
      <c r="A21" s="8"/>
      <c r="B21" s="8"/>
      <c r="C21" s="41"/>
      <c r="D21" s="41"/>
      <c r="E21" s="41"/>
      <c r="F21" s="8"/>
      <c r="G21" s="95"/>
      <c r="H21" s="95"/>
      <c r="I21" s="97"/>
      <c r="J21" s="97"/>
      <c r="K21" s="95"/>
      <c r="L21" s="95"/>
      <c r="M21" s="97"/>
      <c r="N21" s="97"/>
      <c r="O21" s="95"/>
      <c r="P21" s="95"/>
      <c r="Q21" s="97"/>
      <c r="R21" s="97"/>
      <c r="S21" s="97"/>
      <c r="T21" s="95"/>
      <c r="U21" s="95"/>
      <c r="V21" s="97"/>
      <c r="W21" s="97"/>
      <c r="X21" s="95"/>
      <c r="Y21" s="95"/>
      <c r="Z21" s="97"/>
      <c r="AA21" s="97"/>
      <c r="AB21" s="94"/>
      <c r="AC21" s="94"/>
      <c r="AD21" s="8"/>
      <c r="AE21" s="8"/>
      <c r="AF21" s="41"/>
      <c r="AG21" s="41"/>
    </row>
    <row r="22" spans="1:33" ht="25.2" customHeight="1">
      <c r="A22" s="8"/>
      <c r="B22" s="171" t="s">
        <v>24</v>
      </c>
      <c r="C22" s="172">
        <v>0.41666666666666669</v>
      </c>
      <c r="D22" s="172"/>
      <c r="E22" s="172"/>
      <c r="F22" s="8"/>
      <c r="G22" s="169" t="str">
        <f>J8</f>
        <v>ＦＣがむしゃら</v>
      </c>
      <c r="H22" s="169"/>
      <c r="I22" s="169"/>
      <c r="J22" s="169"/>
      <c r="K22" s="169"/>
      <c r="L22" s="169"/>
      <c r="M22" s="169"/>
      <c r="N22" s="168">
        <f>P22+P23</f>
        <v>0</v>
      </c>
      <c r="O22" s="173" t="s">
        <v>29</v>
      </c>
      <c r="P22" s="95"/>
      <c r="Q22" s="96" t="s">
        <v>64</v>
      </c>
      <c r="R22" s="95"/>
      <c r="S22" s="173" t="s">
        <v>30</v>
      </c>
      <c r="T22" s="168">
        <f>R22+R23</f>
        <v>0</v>
      </c>
      <c r="U22" s="169" t="str">
        <f>N8</f>
        <v>北郷フットボールクラブ</v>
      </c>
      <c r="V22" s="169"/>
      <c r="W22" s="169"/>
      <c r="X22" s="169"/>
      <c r="Y22" s="169"/>
      <c r="Z22" s="169"/>
      <c r="AA22" s="169"/>
      <c r="AB22" s="94"/>
      <c r="AC22" s="94"/>
      <c r="AD22" s="170">
        <v>6</v>
      </c>
      <c r="AE22" s="170">
        <v>7</v>
      </c>
      <c r="AF22" s="170">
        <v>8</v>
      </c>
      <c r="AG22" s="170">
        <v>5</v>
      </c>
    </row>
    <row r="23" spans="1:33" ht="25.2" customHeight="1">
      <c r="A23" s="8"/>
      <c r="B23" s="171"/>
      <c r="C23" s="172"/>
      <c r="D23" s="172"/>
      <c r="E23" s="172"/>
      <c r="F23" s="8"/>
      <c r="G23" s="169"/>
      <c r="H23" s="169"/>
      <c r="I23" s="169"/>
      <c r="J23" s="169"/>
      <c r="K23" s="169"/>
      <c r="L23" s="169"/>
      <c r="M23" s="169"/>
      <c r="N23" s="168"/>
      <c r="O23" s="173"/>
      <c r="P23" s="95"/>
      <c r="Q23" s="96" t="s">
        <v>64</v>
      </c>
      <c r="R23" s="95"/>
      <c r="S23" s="173"/>
      <c r="T23" s="168"/>
      <c r="U23" s="169"/>
      <c r="V23" s="169"/>
      <c r="W23" s="169"/>
      <c r="X23" s="169"/>
      <c r="Y23" s="169"/>
      <c r="Z23" s="169"/>
      <c r="AA23" s="169"/>
      <c r="AB23" s="94"/>
      <c r="AC23" s="94"/>
      <c r="AD23" s="170"/>
      <c r="AE23" s="170"/>
      <c r="AF23" s="170"/>
      <c r="AG23" s="170"/>
    </row>
    <row r="24" spans="1:33" ht="25.2" customHeight="1">
      <c r="A24" s="8"/>
      <c r="B24" s="8"/>
      <c r="C24" s="41"/>
      <c r="D24" s="41"/>
      <c r="E24" s="41"/>
      <c r="F24" s="8"/>
      <c r="G24" s="95"/>
      <c r="H24" s="95"/>
      <c r="I24" s="97"/>
      <c r="J24" s="97"/>
      <c r="K24" s="95"/>
      <c r="L24" s="95"/>
      <c r="M24" s="97"/>
      <c r="N24" s="97"/>
      <c r="O24" s="95"/>
      <c r="P24" s="95"/>
      <c r="Q24" s="97"/>
      <c r="R24" s="97"/>
      <c r="S24" s="97"/>
      <c r="T24" s="95"/>
      <c r="U24" s="95"/>
      <c r="V24" s="97"/>
      <c r="W24" s="97"/>
      <c r="X24" s="95"/>
      <c r="Y24" s="95"/>
      <c r="Z24" s="97"/>
      <c r="AA24" s="97"/>
      <c r="AB24" s="94"/>
      <c r="AC24" s="94"/>
      <c r="AD24" s="8"/>
      <c r="AE24" s="8"/>
      <c r="AF24" s="41"/>
      <c r="AG24" s="41"/>
    </row>
    <row r="25" spans="1:33" ht="25.2" customHeight="1">
      <c r="A25" s="8"/>
      <c r="B25" s="171" t="s">
        <v>25</v>
      </c>
      <c r="C25" s="172">
        <v>0.4375</v>
      </c>
      <c r="D25" s="172"/>
      <c r="E25" s="172"/>
      <c r="F25" s="8"/>
      <c r="G25" s="213" t="str">
        <f>S8</f>
        <v>カテット白沢サッカースクール</v>
      </c>
      <c r="H25" s="213"/>
      <c r="I25" s="213"/>
      <c r="J25" s="213"/>
      <c r="K25" s="213"/>
      <c r="L25" s="213"/>
      <c r="M25" s="213"/>
      <c r="N25" s="168">
        <f>P25+P26</f>
        <v>0</v>
      </c>
      <c r="O25" s="173" t="s">
        <v>29</v>
      </c>
      <c r="P25" s="95"/>
      <c r="Q25" s="96" t="s">
        <v>64</v>
      </c>
      <c r="R25" s="95"/>
      <c r="S25" s="173" t="s">
        <v>30</v>
      </c>
      <c r="T25" s="168">
        <f>R25+R26</f>
        <v>0</v>
      </c>
      <c r="U25" s="169" t="str">
        <f>W8</f>
        <v>ＪＦＣファイターズ</v>
      </c>
      <c r="V25" s="169"/>
      <c r="W25" s="169"/>
      <c r="X25" s="169"/>
      <c r="Y25" s="169"/>
      <c r="Z25" s="169"/>
      <c r="AA25" s="169"/>
      <c r="AB25" s="94"/>
      <c r="AC25" s="94"/>
      <c r="AD25" s="170">
        <v>1</v>
      </c>
      <c r="AE25" s="170">
        <v>2</v>
      </c>
      <c r="AF25" s="170">
        <v>3</v>
      </c>
      <c r="AG25" s="170">
        <v>4</v>
      </c>
    </row>
    <row r="26" spans="1:33" ht="25.2" customHeight="1">
      <c r="A26" s="8"/>
      <c r="B26" s="171"/>
      <c r="C26" s="172"/>
      <c r="D26" s="172"/>
      <c r="E26" s="172"/>
      <c r="F26" s="8"/>
      <c r="G26" s="213"/>
      <c r="H26" s="213"/>
      <c r="I26" s="213"/>
      <c r="J26" s="213"/>
      <c r="K26" s="213"/>
      <c r="L26" s="213"/>
      <c r="M26" s="213"/>
      <c r="N26" s="168"/>
      <c r="O26" s="173"/>
      <c r="P26" s="95"/>
      <c r="Q26" s="96" t="s">
        <v>64</v>
      </c>
      <c r="R26" s="95"/>
      <c r="S26" s="173"/>
      <c r="T26" s="168"/>
      <c r="U26" s="169"/>
      <c r="V26" s="169"/>
      <c r="W26" s="169"/>
      <c r="X26" s="169"/>
      <c r="Y26" s="169"/>
      <c r="Z26" s="169"/>
      <c r="AA26" s="169"/>
      <c r="AB26" s="94"/>
      <c r="AC26" s="94"/>
      <c r="AD26" s="170"/>
      <c r="AE26" s="170"/>
      <c r="AF26" s="170"/>
      <c r="AG26" s="170"/>
    </row>
    <row r="27" spans="1:33" ht="25.2" customHeight="1">
      <c r="A27" s="8"/>
      <c r="B27" s="8"/>
      <c r="C27" s="41"/>
      <c r="D27" s="41"/>
      <c r="E27" s="41"/>
      <c r="F27" s="8"/>
      <c r="G27" s="95"/>
      <c r="H27" s="95"/>
      <c r="I27" s="97"/>
      <c r="J27" s="97"/>
      <c r="K27" s="95"/>
      <c r="L27" s="95"/>
      <c r="M27" s="97"/>
      <c r="N27" s="97"/>
      <c r="O27" s="95"/>
      <c r="P27" s="95"/>
      <c r="Q27" s="97"/>
      <c r="R27" s="97"/>
      <c r="S27" s="97"/>
      <c r="T27" s="95"/>
      <c r="U27" s="95"/>
      <c r="V27" s="97"/>
      <c r="W27" s="97"/>
      <c r="X27" s="95"/>
      <c r="Y27" s="95"/>
      <c r="Z27" s="97"/>
      <c r="AA27" s="97"/>
      <c r="AB27" s="94"/>
      <c r="AC27" s="94"/>
      <c r="AD27" s="8"/>
      <c r="AE27" s="8"/>
      <c r="AF27" s="41"/>
      <c r="AG27" s="41"/>
    </row>
    <row r="28" spans="1:33" ht="25.2" customHeight="1">
      <c r="A28" s="8"/>
      <c r="B28" s="171" t="s">
        <v>26</v>
      </c>
      <c r="C28" s="172">
        <v>0.45833333333333331</v>
      </c>
      <c r="D28" s="172"/>
      <c r="E28" s="172"/>
      <c r="F28" s="8"/>
      <c r="G28" s="169" t="str">
        <f>AA8</f>
        <v>ＦＣプリメーロ</v>
      </c>
      <c r="H28" s="169"/>
      <c r="I28" s="169"/>
      <c r="J28" s="169"/>
      <c r="K28" s="169"/>
      <c r="L28" s="169"/>
      <c r="M28" s="169"/>
      <c r="N28" s="168">
        <f>P28+P29</f>
        <v>0</v>
      </c>
      <c r="O28" s="173" t="s">
        <v>29</v>
      </c>
      <c r="P28" s="95"/>
      <c r="Q28" s="96" t="s">
        <v>64</v>
      </c>
      <c r="R28" s="95"/>
      <c r="S28" s="173" t="s">
        <v>30</v>
      </c>
      <c r="T28" s="168">
        <f>R28+R29</f>
        <v>0</v>
      </c>
      <c r="U28" s="169" t="str">
        <f>AE8</f>
        <v>ＮＩＫＫＯ ＳＰＯＲＴＳ ＣＬＵＢ セレソン</v>
      </c>
      <c r="V28" s="169"/>
      <c r="W28" s="169"/>
      <c r="X28" s="169"/>
      <c r="Y28" s="169"/>
      <c r="Z28" s="169"/>
      <c r="AA28" s="169"/>
      <c r="AB28" s="94"/>
      <c r="AC28" s="94"/>
      <c r="AD28" s="170">
        <v>2</v>
      </c>
      <c r="AE28" s="170">
        <v>3</v>
      </c>
      <c r="AF28" s="170">
        <v>4</v>
      </c>
      <c r="AG28" s="170">
        <v>1</v>
      </c>
    </row>
    <row r="29" spans="1:33" ht="25.2" customHeight="1">
      <c r="A29" s="8"/>
      <c r="B29" s="171"/>
      <c r="C29" s="172"/>
      <c r="D29" s="172"/>
      <c r="E29" s="172"/>
      <c r="F29" s="8"/>
      <c r="G29" s="169"/>
      <c r="H29" s="169"/>
      <c r="I29" s="169"/>
      <c r="J29" s="169"/>
      <c r="K29" s="169"/>
      <c r="L29" s="169"/>
      <c r="M29" s="169"/>
      <c r="N29" s="168"/>
      <c r="O29" s="173"/>
      <c r="P29" s="95"/>
      <c r="Q29" s="96" t="s">
        <v>64</v>
      </c>
      <c r="R29" s="95"/>
      <c r="S29" s="173"/>
      <c r="T29" s="168"/>
      <c r="U29" s="169"/>
      <c r="V29" s="169"/>
      <c r="W29" s="169"/>
      <c r="X29" s="169"/>
      <c r="Y29" s="169"/>
      <c r="Z29" s="169"/>
      <c r="AA29" s="169"/>
      <c r="AB29" s="94"/>
      <c r="AC29" s="94"/>
      <c r="AD29" s="170"/>
      <c r="AE29" s="170"/>
      <c r="AF29" s="170"/>
      <c r="AG29" s="170"/>
    </row>
    <row r="30" spans="1:33" ht="25.2" customHeight="1">
      <c r="A30" s="8"/>
      <c r="B30" s="41"/>
      <c r="C30" s="83"/>
      <c r="D30" s="83"/>
      <c r="E30" s="83"/>
      <c r="F30" s="8"/>
      <c r="G30" s="95"/>
      <c r="H30" s="95"/>
      <c r="I30" s="95"/>
      <c r="J30" s="95"/>
      <c r="K30" s="95"/>
      <c r="L30" s="95"/>
      <c r="M30" s="95"/>
      <c r="N30" s="98"/>
      <c r="O30" s="99"/>
      <c r="P30" s="95"/>
      <c r="Q30" s="96"/>
      <c r="R30" s="97"/>
      <c r="S30" s="99"/>
      <c r="T30" s="98"/>
      <c r="U30" s="95"/>
      <c r="V30" s="95"/>
      <c r="W30" s="95"/>
      <c r="X30" s="95"/>
      <c r="Y30" s="95"/>
      <c r="Z30" s="95"/>
      <c r="AA30" s="95"/>
      <c r="AB30" s="94"/>
      <c r="AC30" s="94"/>
      <c r="AD30" s="8"/>
      <c r="AE30" s="8"/>
      <c r="AF30" s="41"/>
      <c r="AG30" s="41"/>
    </row>
    <row r="31" spans="1:33" ht="25.2" customHeight="1">
      <c r="A31" s="8"/>
      <c r="B31" s="171" t="s">
        <v>27</v>
      </c>
      <c r="C31" s="172">
        <v>0.47916666666666669</v>
      </c>
      <c r="D31" s="172"/>
      <c r="E31" s="172"/>
      <c r="F31" s="8"/>
      <c r="G31" s="213" t="str">
        <f>B8</f>
        <v>上河内ジュニアサッカークラブ</v>
      </c>
      <c r="H31" s="213"/>
      <c r="I31" s="213"/>
      <c r="J31" s="213"/>
      <c r="K31" s="213"/>
      <c r="L31" s="213"/>
      <c r="M31" s="213"/>
      <c r="N31" s="168">
        <f>P31+P32</f>
        <v>0</v>
      </c>
      <c r="O31" s="173" t="s">
        <v>29</v>
      </c>
      <c r="P31" s="95"/>
      <c r="Q31" s="96" t="s">
        <v>64</v>
      </c>
      <c r="R31" s="95"/>
      <c r="S31" s="173" t="s">
        <v>30</v>
      </c>
      <c r="T31" s="168">
        <f>R31+R32</f>
        <v>0</v>
      </c>
      <c r="U31" s="169" t="str">
        <f>J8</f>
        <v>ＦＣがむしゃら</v>
      </c>
      <c r="V31" s="169"/>
      <c r="W31" s="169"/>
      <c r="X31" s="169"/>
      <c r="Y31" s="169"/>
      <c r="Z31" s="169"/>
      <c r="AA31" s="169"/>
      <c r="AB31" s="94"/>
      <c r="AC31" s="94"/>
      <c r="AD31" s="170">
        <v>7</v>
      </c>
      <c r="AE31" s="170">
        <v>8</v>
      </c>
      <c r="AF31" s="170">
        <v>5</v>
      </c>
      <c r="AG31" s="170">
        <v>6</v>
      </c>
    </row>
    <row r="32" spans="1:33" ht="25.2" customHeight="1">
      <c r="A32" s="8"/>
      <c r="B32" s="171"/>
      <c r="C32" s="172"/>
      <c r="D32" s="172"/>
      <c r="E32" s="172"/>
      <c r="F32" s="8"/>
      <c r="G32" s="213"/>
      <c r="H32" s="213"/>
      <c r="I32" s="213"/>
      <c r="J32" s="213"/>
      <c r="K32" s="213"/>
      <c r="L32" s="213"/>
      <c r="M32" s="213"/>
      <c r="N32" s="168"/>
      <c r="O32" s="173"/>
      <c r="P32" s="95"/>
      <c r="Q32" s="96" t="s">
        <v>64</v>
      </c>
      <c r="R32" s="95"/>
      <c r="S32" s="173"/>
      <c r="T32" s="168"/>
      <c r="U32" s="169"/>
      <c r="V32" s="169"/>
      <c r="W32" s="169"/>
      <c r="X32" s="169"/>
      <c r="Y32" s="169"/>
      <c r="Z32" s="169"/>
      <c r="AA32" s="169"/>
      <c r="AB32" s="94"/>
      <c r="AC32" s="94"/>
      <c r="AD32" s="170"/>
      <c r="AE32" s="170"/>
      <c r="AF32" s="170"/>
      <c r="AG32" s="170"/>
    </row>
    <row r="33" spans="1:33" ht="25.2" customHeight="1">
      <c r="A33" s="8"/>
      <c r="B33" s="8"/>
      <c r="C33" s="83"/>
      <c r="D33" s="83"/>
      <c r="E33" s="83"/>
      <c r="F33" s="8"/>
      <c r="G33" s="95"/>
      <c r="H33" s="95"/>
      <c r="I33" s="97"/>
      <c r="J33" s="97"/>
      <c r="K33" s="95"/>
      <c r="L33" s="95"/>
      <c r="M33" s="97"/>
      <c r="N33" s="97"/>
      <c r="O33" s="95"/>
      <c r="P33" s="95"/>
      <c r="Q33" s="97"/>
      <c r="R33" s="97"/>
      <c r="S33" s="97"/>
      <c r="T33" s="95"/>
      <c r="U33" s="95"/>
      <c r="V33" s="97"/>
      <c r="W33" s="97"/>
      <c r="X33" s="95"/>
      <c r="Y33" s="95"/>
      <c r="Z33" s="97"/>
      <c r="AA33" s="97"/>
      <c r="AB33" s="94"/>
      <c r="AC33" s="94"/>
      <c r="AD33" s="8"/>
      <c r="AE33" s="8"/>
      <c r="AF33" s="41"/>
      <c r="AG33" s="41"/>
    </row>
    <row r="34" spans="1:33" ht="25.2" customHeight="1">
      <c r="A34" s="8"/>
      <c r="B34" s="171" t="s">
        <v>13</v>
      </c>
      <c r="C34" s="172">
        <v>0.5</v>
      </c>
      <c r="D34" s="172"/>
      <c r="E34" s="172"/>
      <c r="F34" s="8"/>
      <c r="G34" s="169" t="str">
        <f>F8</f>
        <v>大田原城山サッカークラブ</v>
      </c>
      <c r="H34" s="169"/>
      <c r="I34" s="169"/>
      <c r="J34" s="169"/>
      <c r="K34" s="169"/>
      <c r="L34" s="169"/>
      <c r="M34" s="169"/>
      <c r="N34" s="168">
        <f>P34+P35</f>
        <v>0</v>
      </c>
      <c r="O34" s="173" t="s">
        <v>29</v>
      </c>
      <c r="P34" s="95"/>
      <c r="Q34" s="96" t="s">
        <v>64</v>
      </c>
      <c r="R34" s="95"/>
      <c r="S34" s="173" t="s">
        <v>30</v>
      </c>
      <c r="T34" s="168">
        <f>R34+R35</f>
        <v>0</v>
      </c>
      <c r="U34" s="169" t="str">
        <f>N8</f>
        <v>北郷フットボールクラブ</v>
      </c>
      <c r="V34" s="169"/>
      <c r="W34" s="169"/>
      <c r="X34" s="169"/>
      <c r="Y34" s="169"/>
      <c r="Z34" s="169"/>
      <c r="AA34" s="169"/>
      <c r="AB34" s="94"/>
      <c r="AC34" s="94"/>
      <c r="AD34" s="170">
        <v>8</v>
      </c>
      <c r="AE34" s="170">
        <v>5</v>
      </c>
      <c r="AF34" s="170">
        <v>6</v>
      </c>
      <c r="AG34" s="170">
        <v>7</v>
      </c>
    </row>
    <row r="35" spans="1:33" ht="25.2" customHeight="1">
      <c r="A35" s="8"/>
      <c r="B35" s="171"/>
      <c r="C35" s="172"/>
      <c r="D35" s="172"/>
      <c r="E35" s="172"/>
      <c r="F35" s="8"/>
      <c r="G35" s="169"/>
      <c r="H35" s="169"/>
      <c r="I35" s="169"/>
      <c r="J35" s="169"/>
      <c r="K35" s="169"/>
      <c r="L35" s="169"/>
      <c r="M35" s="169"/>
      <c r="N35" s="168"/>
      <c r="O35" s="173"/>
      <c r="P35" s="95"/>
      <c r="Q35" s="96" t="s">
        <v>64</v>
      </c>
      <c r="R35" s="95"/>
      <c r="S35" s="173"/>
      <c r="T35" s="168"/>
      <c r="U35" s="169"/>
      <c r="V35" s="169"/>
      <c r="W35" s="169"/>
      <c r="X35" s="169"/>
      <c r="Y35" s="169"/>
      <c r="Z35" s="169"/>
      <c r="AA35" s="169"/>
      <c r="AB35" s="94"/>
      <c r="AC35" s="94"/>
      <c r="AD35" s="170"/>
      <c r="AE35" s="170"/>
      <c r="AF35" s="170"/>
      <c r="AG35" s="170"/>
    </row>
    <row r="36" spans="1:33" ht="25.2" customHeight="1">
      <c r="A36" s="8"/>
      <c r="B36" s="8"/>
      <c r="C36" s="41"/>
      <c r="D36" s="41"/>
      <c r="E36" s="41"/>
      <c r="F36" s="8"/>
      <c r="G36" s="95"/>
      <c r="H36" s="95"/>
      <c r="I36" s="97"/>
      <c r="J36" s="97"/>
      <c r="K36" s="95"/>
      <c r="L36" s="95"/>
      <c r="M36" s="97"/>
      <c r="N36" s="97"/>
      <c r="O36" s="95"/>
      <c r="P36" s="95"/>
      <c r="Q36" s="97"/>
      <c r="R36" s="97"/>
      <c r="S36" s="97"/>
      <c r="T36" s="95"/>
      <c r="U36" s="95"/>
      <c r="V36" s="97"/>
      <c r="W36" s="97"/>
      <c r="X36" s="95"/>
      <c r="Y36" s="95"/>
      <c r="Z36" s="97"/>
      <c r="AA36" s="97"/>
      <c r="AB36" s="94"/>
      <c r="AC36" s="94"/>
      <c r="AD36" s="8"/>
      <c r="AE36" s="8"/>
      <c r="AF36" s="41"/>
      <c r="AG36" s="41"/>
    </row>
    <row r="37" spans="1:33" ht="25.2" customHeight="1">
      <c r="A37" s="8"/>
      <c r="B37" s="171" t="s">
        <v>14</v>
      </c>
      <c r="C37" s="172">
        <v>0.52083333333333337</v>
      </c>
      <c r="D37" s="172"/>
      <c r="E37" s="172"/>
      <c r="F37" s="8"/>
      <c r="G37" s="213" t="str">
        <f>S8</f>
        <v>カテット白沢サッカースクール</v>
      </c>
      <c r="H37" s="213"/>
      <c r="I37" s="213"/>
      <c r="J37" s="213"/>
      <c r="K37" s="213"/>
      <c r="L37" s="213"/>
      <c r="M37" s="213"/>
      <c r="N37" s="168">
        <f>P37+P38</f>
        <v>0</v>
      </c>
      <c r="O37" s="173" t="s">
        <v>29</v>
      </c>
      <c r="P37" s="95"/>
      <c r="Q37" s="96" t="s">
        <v>64</v>
      </c>
      <c r="R37" s="95"/>
      <c r="S37" s="173" t="s">
        <v>30</v>
      </c>
      <c r="T37" s="168">
        <f>R37+R38</f>
        <v>0</v>
      </c>
      <c r="U37" s="169" t="str">
        <f>AA8</f>
        <v>ＦＣプリメーロ</v>
      </c>
      <c r="V37" s="169"/>
      <c r="W37" s="169"/>
      <c r="X37" s="169"/>
      <c r="Y37" s="169"/>
      <c r="Z37" s="169"/>
      <c r="AA37" s="169"/>
      <c r="AB37" s="94"/>
      <c r="AC37" s="94"/>
      <c r="AD37" s="170">
        <v>3</v>
      </c>
      <c r="AE37" s="170">
        <v>4</v>
      </c>
      <c r="AF37" s="170">
        <v>1</v>
      </c>
      <c r="AG37" s="170">
        <v>2</v>
      </c>
    </row>
    <row r="38" spans="1:33" ht="25.2" customHeight="1">
      <c r="A38" s="8"/>
      <c r="B38" s="171"/>
      <c r="C38" s="172"/>
      <c r="D38" s="172"/>
      <c r="E38" s="172"/>
      <c r="F38" s="8"/>
      <c r="G38" s="213"/>
      <c r="H38" s="213"/>
      <c r="I38" s="213"/>
      <c r="J38" s="213"/>
      <c r="K38" s="213"/>
      <c r="L38" s="213"/>
      <c r="M38" s="213"/>
      <c r="N38" s="168"/>
      <c r="O38" s="173"/>
      <c r="P38" s="95"/>
      <c r="Q38" s="96" t="s">
        <v>64</v>
      </c>
      <c r="R38" s="95"/>
      <c r="S38" s="173"/>
      <c r="T38" s="168"/>
      <c r="U38" s="169"/>
      <c r="V38" s="169"/>
      <c r="W38" s="169"/>
      <c r="X38" s="169"/>
      <c r="Y38" s="169"/>
      <c r="Z38" s="169"/>
      <c r="AA38" s="169"/>
      <c r="AB38" s="94"/>
      <c r="AC38" s="94"/>
      <c r="AD38" s="170"/>
      <c r="AE38" s="170"/>
      <c r="AF38" s="170"/>
      <c r="AG38" s="170"/>
    </row>
    <row r="39" spans="1:33" ht="25.2" customHeight="1">
      <c r="A39" s="8"/>
      <c r="B39" s="8"/>
      <c r="C39" s="41"/>
      <c r="D39" s="41"/>
      <c r="E39" s="41"/>
      <c r="F39" s="8"/>
      <c r="G39" s="95"/>
      <c r="H39" s="95"/>
      <c r="I39" s="97"/>
      <c r="J39" s="97"/>
      <c r="K39" s="95"/>
      <c r="L39" s="95"/>
      <c r="M39" s="97"/>
      <c r="N39" s="97"/>
      <c r="O39" s="95"/>
      <c r="P39" s="95"/>
      <c r="Q39" s="97"/>
      <c r="R39" s="97"/>
      <c r="S39" s="97"/>
      <c r="T39" s="95"/>
      <c r="U39" s="95"/>
      <c r="V39" s="97"/>
      <c r="W39" s="97"/>
      <c r="X39" s="95"/>
      <c r="Y39" s="95"/>
      <c r="Z39" s="97"/>
      <c r="AA39" s="97"/>
      <c r="AB39" s="94"/>
      <c r="AC39" s="94"/>
      <c r="AD39" s="8"/>
      <c r="AE39" s="8"/>
      <c r="AF39" s="41"/>
      <c r="AG39" s="41"/>
    </row>
    <row r="40" spans="1:33" ht="25.2" customHeight="1">
      <c r="A40" s="8"/>
      <c r="B40" s="171" t="s">
        <v>15</v>
      </c>
      <c r="C40" s="172">
        <v>0.54166666666666663</v>
      </c>
      <c r="D40" s="172"/>
      <c r="E40" s="172"/>
      <c r="F40" s="8"/>
      <c r="G40" s="169" t="str">
        <f>W8</f>
        <v>ＪＦＣファイターズ</v>
      </c>
      <c r="H40" s="169"/>
      <c r="I40" s="169"/>
      <c r="J40" s="169"/>
      <c r="K40" s="169"/>
      <c r="L40" s="169"/>
      <c r="M40" s="169"/>
      <c r="N40" s="168">
        <f>P40+P41</f>
        <v>0</v>
      </c>
      <c r="O40" s="173" t="s">
        <v>29</v>
      </c>
      <c r="P40" s="95"/>
      <c r="Q40" s="96" t="s">
        <v>64</v>
      </c>
      <c r="R40" s="95"/>
      <c r="S40" s="173" t="s">
        <v>30</v>
      </c>
      <c r="T40" s="168">
        <f>R40+R41</f>
        <v>0</v>
      </c>
      <c r="U40" s="169" t="str">
        <f>AE8</f>
        <v>ＮＩＫＫＯ ＳＰＯＲＴＳ ＣＬＵＢ セレソン</v>
      </c>
      <c r="V40" s="169"/>
      <c r="W40" s="169"/>
      <c r="X40" s="169"/>
      <c r="Y40" s="169"/>
      <c r="Z40" s="169"/>
      <c r="AA40" s="169"/>
      <c r="AB40" s="94"/>
      <c r="AC40" s="94"/>
      <c r="AD40" s="170">
        <v>4</v>
      </c>
      <c r="AE40" s="170">
        <v>1</v>
      </c>
      <c r="AF40" s="170">
        <v>2</v>
      </c>
      <c r="AG40" s="170">
        <v>3</v>
      </c>
    </row>
    <row r="41" spans="1:33" ht="25.2" customHeight="1">
      <c r="A41" s="8"/>
      <c r="B41" s="171"/>
      <c r="C41" s="172"/>
      <c r="D41" s="172"/>
      <c r="E41" s="172"/>
      <c r="F41" s="8"/>
      <c r="G41" s="169"/>
      <c r="H41" s="169"/>
      <c r="I41" s="169"/>
      <c r="J41" s="169"/>
      <c r="K41" s="169"/>
      <c r="L41" s="169"/>
      <c r="M41" s="169"/>
      <c r="N41" s="168"/>
      <c r="O41" s="173"/>
      <c r="P41" s="95"/>
      <c r="Q41" s="96" t="s">
        <v>64</v>
      </c>
      <c r="R41" s="95"/>
      <c r="S41" s="173"/>
      <c r="T41" s="168"/>
      <c r="U41" s="169"/>
      <c r="V41" s="169"/>
      <c r="W41" s="169"/>
      <c r="X41" s="169"/>
      <c r="Y41" s="169"/>
      <c r="Z41" s="169"/>
      <c r="AA41" s="169"/>
      <c r="AB41" s="94"/>
      <c r="AC41" s="94"/>
      <c r="AD41" s="170"/>
      <c r="AE41" s="170"/>
      <c r="AF41" s="170"/>
      <c r="AG41" s="170"/>
    </row>
    <row r="42" spans="1:33" ht="25.2" customHeight="1">
      <c r="A42" s="8"/>
      <c r="B42" s="8"/>
      <c r="C42" s="41"/>
      <c r="D42" s="41"/>
      <c r="E42" s="41"/>
      <c r="F42" s="8"/>
      <c r="G42" s="95"/>
      <c r="H42" s="95"/>
      <c r="I42" s="97"/>
      <c r="J42" s="97"/>
      <c r="K42" s="95"/>
      <c r="L42" s="95"/>
      <c r="M42" s="97"/>
      <c r="N42" s="97"/>
      <c r="O42" s="95"/>
      <c r="P42" s="95"/>
      <c r="Q42" s="97"/>
      <c r="R42" s="97"/>
      <c r="S42" s="97"/>
      <c r="T42" s="95"/>
      <c r="U42" s="95"/>
      <c r="V42" s="97"/>
      <c r="W42" s="97"/>
      <c r="X42" s="95"/>
      <c r="Y42" s="95"/>
      <c r="Z42" s="97"/>
      <c r="AA42" s="97"/>
      <c r="AB42" s="94"/>
      <c r="AC42" s="94"/>
      <c r="AD42" s="8"/>
      <c r="AE42" s="8"/>
      <c r="AF42" s="41"/>
      <c r="AG42" s="41"/>
    </row>
    <row r="43" spans="1:33" ht="25.2" customHeight="1">
      <c r="A43" s="8"/>
      <c r="B43" s="171" t="s">
        <v>16</v>
      </c>
      <c r="C43" s="172">
        <v>0.5625</v>
      </c>
      <c r="D43" s="172"/>
      <c r="E43" s="172"/>
      <c r="F43" s="8"/>
      <c r="G43" s="213" t="str">
        <f>B8</f>
        <v>上河内ジュニアサッカークラブ</v>
      </c>
      <c r="H43" s="213"/>
      <c r="I43" s="213"/>
      <c r="J43" s="213"/>
      <c r="K43" s="213"/>
      <c r="L43" s="213"/>
      <c r="M43" s="213"/>
      <c r="N43" s="168">
        <f>P43+P44</f>
        <v>0</v>
      </c>
      <c r="O43" s="173" t="s">
        <v>29</v>
      </c>
      <c r="P43" s="95"/>
      <c r="Q43" s="96" t="s">
        <v>64</v>
      </c>
      <c r="R43" s="95"/>
      <c r="S43" s="173" t="s">
        <v>30</v>
      </c>
      <c r="T43" s="168">
        <f>R43+R44</f>
        <v>0</v>
      </c>
      <c r="U43" s="169" t="str">
        <f>N8</f>
        <v>北郷フットボールクラブ</v>
      </c>
      <c r="V43" s="169"/>
      <c r="W43" s="169"/>
      <c r="X43" s="169"/>
      <c r="Y43" s="169"/>
      <c r="Z43" s="169"/>
      <c r="AA43" s="169"/>
      <c r="AB43" s="94"/>
      <c r="AC43" s="94"/>
      <c r="AD43" s="170">
        <v>5</v>
      </c>
      <c r="AE43" s="170">
        <v>6</v>
      </c>
      <c r="AF43" s="170">
        <v>7</v>
      </c>
      <c r="AG43" s="170">
        <v>8</v>
      </c>
    </row>
    <row r="44" spans="1:33" ht="25.2" customHeight="1">
      <c r="A44" s="8"/>
      <c r="B44" s="171"/>
      <c r="C44" s="172"/>
      <c r="D44" s="172"/>
      <c r="E44" s="172"/>
      <c r="F44" s="8"/>
      <c r="G44" s="213"/>
      <c r="H44" s="213"/>
      <c r="I44" s="213"/>
      <c r="J44" s="213"/>
      <c r="K44" s="213"/>
      <c r="L44" s="213"/>
      <c r="M44" s="213"/>
      <c r="N44" s="168"/>
      <c r="O44" s="173"/>
      <c r="P44" s="95"/>
      <c r="Q44" s="96" t="s">
        <v>64</v>
      </c>
      <c r="R44" s="95"/>
      <c r="S44" s="173"/>
      <c r="T44" s="168"/>
      <c r="U44" s="169"/>
      <c r="V44" s="169"/>
      <c r="W44" s="169"/>
      <c r="X44" s="169"/>
      <c r="Y44" s="169"/>
      <c r="Z44" s="169"/>
      <c r="AA44" s="169"/>
      <c r="AB44" s="94"/>
      <c r="AC44" s="94"/>
      <c r="AD44" s="170"/>
      <c r="AE44" s="170"/>
      <c r="AF44" s="170"/>
      <c r="AG44" s="170"/>
    </row>
    <row r="45" spans="1:33" ht="25.2" customHeight="1">
      <c r="A45" s="8"/>
      <c r="B45" s="41"/>
      <c r="C45" s="41"/>
      <c r="D45" s="41"/>
      <c r="E45" s="41"/>
      <c r="F45" s="8"/>
      <c r="G45" s="95"/>
      <c r="H45" s="95"/>
      <c r="I45" s="95"/>
      <c r="J45" s="95"/>
      <c r="K45" s="95"/>
      <c r="L45" s="95"/>
      <c r="M45" s="95"/>
      <c r="N45" s="98"/>
      <c r="O45" s="99"/>
      <c r="P45" s="95"/>
      <c r="Q45" s="96"/>
      <c r="R45" s="97"/>
      <c r="S45" s="99"/>
      <c r="T45" s="98"/>
      <c r="U45" s="95"/>
      <c r="V45" s="95"/>
      <c r="W45" s="95"/>
      <c r="X45" s="95"/>
      <c r="Y45" s="95"/>
      <c r="Z45" s="95"/>
      <c r="AA45" s="95"/>
      <c r="AB45" s="94"/>
      <c r="AC45" s="94"/>
      <c r="AD45" s="8"/>
      <c r="AE45" s="8"/>
      <c r="AF45" s="41"/>
      <c r="AG45" s="41"/>
    </row>
    <row r="46" spans="1:33" ht="25.2" customHeight="1">
      <c r="A46" s="8"/>
      <c r="B46" s="171" t="s">
        <v>17</v>
      </c>
      <c r="C46" s="172">
        <v>0.58333333333333337</v>
      </c>
      <c r="D46" s="172"/>
      <c r="E46" s="172"/>
      <c r="F46" s="8"/>
      <c r="G46" s="169" t="str">
        <f>F8</f>
        <v>大田原城山サッカークラブ</v>
      </c>
      <c r="H46" s="169"/>
      <c r="I46" s="169"/>
      <c r="J46" s="169"/>
      <c r="K46" s="169"/>
      <c r="L46" s="169"/>
      <c r="M46" s="169"/>
      <c r="N46" s="168">
        <f>P46+P47</f>
        <v>0</v>
      </c>
      <c r="O46" s="173" t="s">
        <v>29</v>
      </c>
      <c r="P46" s="95"/>
      <c r="Q46" s="96" t="s">
        <v>64</v>
      </c>
      <c r="R46" s="95"/>
      <c r="S46" s="173" t="s">
        <v>30</v>
      </c>
      <c r="T46" s="168">
        <f>R46+R47</f>
        <v>0</v>
      </c>
      <c r="U46" s="169" t="str">
        <f>J8</f>
        <v>ＦＣがむしゃら</v>
      </c>
      <c r="V46" s="169"/>
      <c r="W46" s="169"/>
      <c r="X46" s="169"/>
      <c r="Y46" s="169"/>
      <c r="Z46" s="169"/>
      <c r="AA46" s="169"/>
      <c r="AB46" s="94"/>
      <c r="AC46" s="94"/>
      <c r="AD46" s="170">
        <v>8</v>
      </c>
      <c r="AE46" s="170">
        <v>7</v>
      </c>
      <c r="AF46" s="170">
        <v>6</v>
      </c>
      <c r="AG46" s="170">
        <v>5</v>
      </c>
    </row>
    <row r="47" spans="1:33" ht="25.2" customHeight="1">
      <c r="A47" s="8"/>
      <c r="B47" s="171"/>
      <c r="C47" s="172"/>
      <c r="D47" s="172"/>
      <c r="E47" s="172"/>
      <c r="F47" s="8"/>
      <c r="G47" s="169"/>
      <c r="H47" s="169"/>
      <c r="I47" s="169"/>
      <c r="J47" s="169"/>
      <c r="K47" s="169"/>
      <c r="L47" s="169"/>
      <c r="M47" s="169"/>
      <c r="N47" s="168"/>
      <c r="O47" s="173"/>
      <c r="P47" s="95"/>
      <c r="Q47" s="96" t="s">
        <v>64</v>
      </c>
      <c r="R47" s="95"/>
      <c r="S47" s="173"/>
      <c r="T47" s="168"/>
      <c r="U47" s="169"/>
      <c r="V47" s="169"/>
      <c r="W47" s="169"/>
      <c r="X47" s="169"/>
      <c r="Y47" s="169"/>
      <c r="Z47" s="169"/>
      <c r="AA47" s="169"/>
      <c r="AB47" s="94"/>
      <c r="AC47" s="94"/>
      <c r="AD47" s="170"/>
      <c r="AE47" s="170"/>
      <c r="AF47" s="170"/>
      <c r="AG47" s="170"/>
    </row>
    <row r="48" spans="1:33" ht="25.2" customHeight="1">
      <c r="A48" s="8"/>
      <c r="B48" s="8"/>
      <c r="C48" s="41"/>
      <c r="D48" s="41"/>
      <c r="E48" s="41"/>
      <c r="F48" s="8"/>
      <c r="G48" s="95"/>
      <c r="H48" s="95"/>
      <c r="I48" s="97"/>
      <c r="J48" s="97"/>
      <c r="K48" s="95"/>
      <c r="L48" s="95"/>
      <c r="M48" s="97"/>
      <c r="N48" s="97"/>
      <c r="O48" s="95"/>
      <c r="P48" s="95"/>
      <c r="Q48" s="97"/>
      <c r="R48" s="97"/>
      <c r="S48" s="97"/>
      <c r="T48" s="95"/>
      <c r="U48" s="95"/>
      <c r="V48" s="97"/>
      <c r="W48" s="97"/>
      <c r="X48" s="95"/>
      <c r="Y48" s="95"/>
      <c r="Z48" s="97"/>
      <c r="AA48" s="97"/>
      <c r="AB48" s="94"/>
      <c r="AC48" s="94"/>
      <c r="AD48" s="8"/>
      <c r="AE48" s="8"/>
      <c r="AF48" s="41"/>
      <c r="AG48" s="41"/>
    </row>
    <row r="49" spans="1:33" ht="25.2" customHeight="1">
      <c r="A49" s="8"/>
      <c r="B49" s="171" t="s">
        <v>18</v>
      </c>
      <c r="C49" s="172">
        <v>0.60416666666666663</v>
      </c>
      <c r="D49" s="172"/>
      <c r="E49" s="172"/>
      <c r="F49" s="8"/>
      <c r="G49" s="213" t="str">
        <f>S8</f>
        <v>カテット白沢サッカースクール</v>
      </c>
      <c r="H49" s="213"/>
      <c r="I49" s="213"/>
      <c r="J49" s="213"/>
      <c r="K49" s="213"/>
      <c r="L49" s="213"/>
      <c r="M49" s="213"/>
      <c r="N49" s="168">
        <f>P49+P50</f>
        <v>0</v>
      </c>
      <c r="O49" s="173" t="s">
        <v>29</v>
      </c>
      <c r="P49" s="95"/>
      <c r="Q49" s="96" t="s">
        <v>64</v>
      </c>
      <c r="R49" s="95"/>
      <c r="S49" s="173" t="s">
        <v>30</v>
      </c>
      <c r="T49" s="168">
        <f>R49+R50</f>
        <v>0</v>
      </c>
      <c r="U49" s="169" t="str">
        <f>AE8</f>
        <v>ＮＩＫＫＯ ＳＰＯＲＴＳ ＣＬＵＢ セレソン</v>
      </c>
      <c r="V49" s="169"/>
      <c r="W49" s="169"/>
      <c r="X49" s="169"/>
      <c r="Y49" s="169"/>
      <c r="Z49" s="169"/>
      <c r="AA49" s="169"/>
      <c r="AB49" s="94"/>
      <c r="AC49" s="94"/>
      <c r="AD49" s="170">
        <v>1</v>
      </c>
      <c r="AE49" s="170">
        <v>2</v>
      </c>
      <c r="AF49" s="170">
        <v>3</v>
      </c>
      <c r="AG49" s="170">
        <v>4</v>
      </c>
    </row>
    <row r="50" spans="1:33" ht="25.2" customHeight="1">
      <c r="A50" s="8"/>
      <c r="B50" s="171"/>
      <c r="C50" s="172"/>
      <c r="D50" s="172"/>
      <c r="E50" s="172"/>
      <c r="F50" s="8"/>
      <c r="G50" s="213"/>
      <c r="H50" s="213"/>
      <c r="I50" s="213"/>
      <c r="J50" s="213"/>
      <c r="K50" s="213"/>
      <c r="L50" s="213"/>
      <c r="M50" s="213"/>
      <c r="N50" s="168"/>
      <c r="O50" s="173"/>
      <c r="P50" s="95"/>
      <c r="Q50" s="96" t="s">
        <v>64</v>
      </c>
      <c r="R50" s="95"/>
      <c r="S50" s="173"/>
      <c r="T50" s="168"/>
      <c r="U50" s="169"/>
      <c r="V50" s="169"/>
      <c r="W50" s="169"/>
      <c r="X50" s="169"/>
      <c r="Y50" s="169"/>
      <c r="Z50" s="169"/>
      <c r="AA50" s="169"/>
      <c r="AB50" s="94"/>
      <c r="AC50" s="94"/>
      <c r="AD50" s="170"/>
      <c r="AE50" s="170"/>
      <c r="AF50" s="170"/>
      <c r="AG50" s="170"/>
    </row>
    <row r="51" spans="1:33" ht="25.2" customHeight="1">
      <c r="A51" s="8"/>
      <c r="B51" s="8"/>
      <c r="C51" s="83"/>
      <c r="D51" s="83"/>
      <c r="E51" s="83"/>
      <c r="F51" s="8"/>
      <c r="G51" s="95"/>
      <c r="H51" s="95"/>
      <c r="I51" s="97"/>
      <c r="J51" s="97"/>
      <c r="K51" s="95"/>
      <c r="L51" s="95"/>
      <c r="M51" s="97"/>
      <c r="N51" s="97"/>
      <c r="O51" s="95"/>
      <c r="P51" s="95"/>
      <c r="Q51" s="97"/>
      <c r="R51" s="97"/>
      <c r="S51" s="97"/>
      <c r="T51" s="95"/>
      <c r="U51" s="95"/>
      <c r="V51" s="97"/>
      <c r="W51" s="97"/>
      <c r="X51" s="95"/>
      <c r="Y51" s="95"/>
      <c r="Z51" s="97"/>
      <c r="AA51" s="97"/>
      <c r="AB51" s="94"/>
      <c r="AC51" s="94"/>
      <c r="AD51" s="8"/>
      <c r="AE51" s="8"/>
      <c r="AF51" s="41"/>
      <c r="AG51" s="41"/>
    </row>
    <row r="52" spans="1:33" ht="25.2" customHeight="1">
      <c r="A52" s="8"/>
      <c r="B52" s="171" t="s">
        <v>19</v>
      </c>
      <c r="C52" s="172">
        <v>0.625</v>
      </c>
      <c r="D52" s="172"/>
      <c r="E52" s="172"/>
      <c r="F52" s="8"/>
      <c r="G52" s="169" t="str">
        <f>W8</f>
        <v>ＪＦＣファイターズ</v>
      </c>
      <c r="H52" s="169"/>
      <c r="I52" s="169"/>
      <c r="J52" s="169"/>
      <c r="K52" s="169"/>
      <c r="L52" s="169"/>
      <c r="M52" s="169"/>
      <c r="N52" s="168">
        <f>P52+P53</f>
        <v>0</v>
      </c>
      <c r="O52" s="173" t="s">
        <v>29</v>
      </c>
      <c r="P52" s="95"/>
      <c r="Q52" s="96" t="s">
        <v>64</v>
      </c>
      <c r="R52" s="95"/>
      <c r="S52" s="173" t="s">
        <v>30</v>
      </c>
      <c r="T52" s="168">
        <f>R52+R53</f>
        <v>0</v>
      </c>
      <c r="U52" s="169" t="str">
        <f>AA8</f>
        <v>ＦＣプリメーロ</v>
      </c>
      <c r="V52" s="169"/>
      <c r="W52" s="169"/>
      <c r="X52" s="169"/>
      <c r="Y52" s="169"/>
      <c r="Z52" s="169"/>
      <c r="AA52" s="169"/>
      <c r="AB52" s="94"/>
      <c r="AC52" s="94"/>
      <c r="AD52" s="170">
        <v>4</v>
      </c>
      <c r="AE52" s="170">
        <v>3</v>
      </c>
      <c r="AF52" s="170">
        <v>2</v>
      </c>
      <c r="AG52" s="170">
        <v>1</v>
      </c>
    </row>
    <row r="53" spans="1:33" ht="25.2" customHeight="1">
      <c r="A53" s="8"/>
      <c r="B53" s="171"/>
      <c r="C53" s="172"/>
      <c r="D53" s="172"/>
      <c r="E53" s="172"/>
      <c r="F53" s="8"/>
      <c r="G53" s="169"/>
      <c r="H53" s="169"/>
      <c r="I53" s="169"/>
      <c r="J53" s="169"/>
      <c r="K53" s="169"/>
      <c r="L53" s="169"/>
      <c r="M53" s="169"/>
      <c r="N53" s="168"/>
      <c r="O53" s="173"/>
      <c r="P53" s="95"/>
      <c r="Q53" s="96" t="s">
        <v>64</v>
      </c>
      <c r="R53" s="95"/>
      <c r="S53" s="173"/>
      <c r="T53" s="168"/>
      <c r="U53" s="169"/>
      <c r="V53" s="169"/>
      <c r="W53" s="169"/>
      <c r="X53" s="169"/>
      <c r="Y53" s="169"/>
      <c r="Z53" s="169"/>
      <c r="AA53" s="169"/>
      <c r="AB53" s="94"/>
      <c r="AC53" s="94"/>
      <c r="AD53" s="170"/>
      <c r="AE53" s="170"/>
      <c r="AF53" s="170"/>
      <c r="AG53" s="170"/>
    </row>
    <row r="54" spans="1:33" ht="25.2" customHeight="1">
      <c r="A54" s="8"/>
      <c r="B54" s="41"/>
      <c r="C54" s="100"/>
      <c r="D54" s="100"/>
      <c r="E54" s="100"/>
      <c r="F54" s="8"/>
      <c r="G54" s="95"/>
      <c r="H54" s="95"/>
      <c r="I54" s="95"/>
      <c r="J54" s="95"/>
      <c r="K54" s="95"/>
      <c r="L54" s="95"/>
      <c r="M54" s="95"/>
      <c r="N54" s="98"/>
      <c r="O54" s="99"/>
      <c r="P54" s="95"/>
      <c r="Q54" s="96"/>
      <c r="R54" s="97"/>
      <c r="S54" s="99"/>
      <c r="T54" s="98"/>
      <c r="U54" s="95"/>
      <c r="V54" s="95"/>
      <c r="W54" s="95"/>
      <c r="X54" s="95"/>
      <c r="Y54" s="95"/>
      <c r="Z54" s="95"/>
      <c r="AA54" s="95"/>
      <c r="AB54" s="94"/>
      <c r="AC54" s="94"/>
      <c r="AD54" s="8"/>
      <c r="AE54" s="8"/>
      <c r="AF54" s="94"/>
      <c r="AG54" s="94"/>
    </row>
    <row r="55" spans="1:33" ht="35.1" customHeight="1">
      <c r="A55" s="146" t="str">
        <f>H4</f>
        <v>A1</v>
      </c>
      <c r="B55" s="147"/>
      <c r="C55" s="147"/>
      <c r="D55" s="148"/>
      <c r="E55" s="164" t="str">
        <f>A57</f>
        <v>上河内ジュニアサッカークラブ</v>
      </c>
      <c r="F55" s="165"/>
      <c r="G55" s="164" t="str">
        <f>A59</f>
        <v>大田原城山サッカークラブ</v>
      </c>
      <c r="H55" s="165"/>
      <c r="I55" s="164" t="str">
        <f>A61</f>
        <v>ＦＣがむしゃら</v>
      </c>
      <c r="J55" s="165"/>
      <c r="K55" s="164" t="str">
        <f>A63</f>
        <v>北郷フットボールクラブ</v>
      </c>
      <c r="L55" s="165"/>
      <c r="M55" s="158" t="s">
        <v>20</v>
      </c>
      <c r="N55" s="158" t="s">
        <v>21</v>
      </c>
      <c r="O55" s="158" t="s">
        <v>123</v>
      </c>
      <c r="P55" s="158" t="s">
        <v>22</v>
      </c>
      <c r="Q55" s="8"/>
      <c r="R55" s="160" t="str">
        <f>Y4</f>
        <v>A2</v>
      </c>
      <c r="S55" s="161"/>
      <c r="T55" s="161"/>
      <c r="U55" s="162"/>
      <c r="V55" s="164" t="str">
        <f>R57</f>
        <v>カテット白沢サッカースクール</v>
      </c>
      <c r="W55" s="165"/>
      <c r="X55" s="164" t="str">
        <f>R59</f>
        <v>ＪＦＣファイターズ</v>
      </c>
      <c r="Y55" s="165"/>
      <c r="Z55" s="164" t="str">
        <f>R61</f>
        <v>ＦＣプリメーロ</v>
      </c>
      <c r="AA55" s="165"/>
      <c r="AB55" s="164" t="str">
        <f>R63</f>
        <v>ＮＩＫＫＯ ＳＰＯＲＴＳ ＣＬＵＢ セレソン</v>
      </c>
      <c r="AC55" s="165"/>
      <c r="AD55" s="158" t="s">
        <v>20</v>
      </c>
      <c r="AE55" s="158" t="s">
        <v>21</v>
      </c>
      <c r="AF55" s="158" t="s">
        <v>123</v>
      </c>
      <c r="AG55" s="158" t="s">
        <v>22</v>
      </c>
    </row>
    <row r="56" spans="1:33" ht="35.1" customHeight="1">
      <c r="A56" s="149"/>
      <c r="B56" s="150"/>
      <c r="C56" s="150"/>
      <c r="D56" s="151"/>
      <c r="E56" s="166"/>
      <c r="F56" s="167"/>
      <c r="G56" s="166"/>
      <c r="H56" s="167"/>
      <c r="I56" s="166"/>
      <c r="J56" s="167"/>
      <c r="K56" s="166"/>
      <c r="L56" s="167"/>
      <c r="M56" s="159"/>
      <c r="N56" s="159"/>
      <c r="O56" s="159"/>
      <c r="P56" s="159"/>
      <c r="Q56" s="8"/>
      <c r="R56" s="144"/>
      <c r="S56" s="163"/>
      <c r="T56" s="163"/>
      <c r="U56" s="145"/>
      <c r="V56" s="166"/>
      <c r="W56" s="167"/>
      <c r="X56" s="166"/>
      <c r="Y56" s="167"/>
      <c r="Z56" s="166"/>
      <c r="AA56" s="167"/>
      <c r="AB56" s="166"/>
      <c r="AC56" s="167"/>
      <c r="AD56" s="159"/>
      <c r="AE56" s="159"/>
      <c r="AF56" s="159"/>
      <c r="AG56" s="159"/>
    </row>
    <row r="57" spans="1:33" ht="25.2" customHeight="1">
      <c r="A57" s="146" t="str">
        <f>B8</f>
        <v>上河内ジュニアサッカークラブ</v>
      </c>
      <c r="B57" s="147"/>
      <c r="C57" s="147"/>
      <c r="D57" s="148"/>
      <c r="E57" s="85"/>
      <c r="F57" s="86"/>
      <c r="G57" s="87">
        <f>N19</f>
        <v>0</v>
      </c>
      <c r="H57" s="87">
        <f>T19</f>
        <v>0</v>
      </c>
      <c r="I57" s="87">
        <f>N31</f>
        <v>0</v>
      </c>
      <c r="J57" s="87">
        <f>T31</f>
        <v>0</v>
      </c>
      <c r="K57" s="87">
        <f>N43</f>
        <v>0</v>
      </c>
      <c r="L57" s="87">
        <f>T43</f>
        <v>0</v>
      </c>
      <c r="M57" s="134">
        <f>COUNTIF(E58:L58,"○")*3+COUNTIF(E58:L58,"△")</f>
        <v>0</v>
      </c>
      <c r="N57" s="136">
        <f>O57-H57-J57-L57</f>
        <v>0</v>
      </c>
      <c r="O57" s="138">
        <f>E57+G57+I57+K57</f>
        <v>0</v>
      </c>
      <c r="P57" s="140"/>
      <c r="Q57" s="8"/>
      <c r="R57" s="146" t="str">
        <f>S8</f>
        <v>カテット白沢サッカースクール</v>
      </c>
      <c r="S57" s="147"/>
      <c r="T57" s="147"/>
      <c r="U57" s="148"/>
      <c r="V57" s="85"/>
      <c r="W57" s="86"/>
      <c r="X57" s="87">
        <f>N25</f>
        <v>0</v>
      </c>
      <c r="Y57" s="87">
        <f>R25</f>
        <v>0</v>
      </c>
      <c r="Z57" s="87">
        <f>N37</f>
        <v>0</v>
      </c>
      <c r="AA57" s="87">
        <f>T37</f>
        <v>0</v>
      </c>
      <c r="AB57" s="87">
        <f>N49</f>
        <v>0</v>
      </c>
      <c r="AC57" s="87">
        <f>T49</f>
        <v>0</v>
      </c>
      <c r="AD57" s="134">
        <f>COUNTIF(V58:AC58,"○")*3+COUNTIF(V58:AC58,"△")</f>
        <v>0</v>
      </c>
      <c r="AE57" s="136">
        <f>AF57-Y57-AA57-AC57</f>
        <v>0</v>
      </c>
      <c r="AF57" s="138">
        <f>V57+X57+Z57+AB57</f>
        <v>0</v>
      </c>
      <c r="AG57" s="140"/>
    </row>
    <row r="58" spans="1:33" ht="25.2" customHeight="1">
      <c r="A58" s="149"/>
      <c r="B58" s="150"/>
      <c r="C58" s="150"/>
      <c r="D58" s="151"/>
      <c r="E58" s="144"/>
      <c r="F58" s="145"/>
      <c r="G58" s="142"/>
      <c r="H58" s="143"/>
      <c r="I58" s="142"/>
      <c r="J58" s="143"/>
      <c r="K58" s="142"/>
      <c r="L58" s="143"/>
      <c r="M58" s="135"/>
      <c r="N58" s="137"/>
      <c r="O58" s="139"/>
      <c r="P58" s="141"/>
      <c r="Q58" s="8"/>
      <c r="R58" s="149"/>
      <c r="S58" s="150"/>
      <c r="T58" s="150"/>
      <c r="U58" s="151"/>
      <c r="V58" s="144"/>
      <c r="W58" s="145"/>
      <c r="X58" s="142"/>
      <c r="Y58" s="143"/>
      <c r="Z58" s="142"/>
      <c r="AA58" s="143"/>
      <c r="AB58" s="142"/>
      <c r="AC58" s="143"/>
      <c r="AD58" s="135"/>
      <c r="AE58" s="137"/>
      <c r="AF58" s="139"/>
      <c r="AG58" s="141"/>
    </row>
    <row r="59" spans="1:33" ht="25.2" customHeight="1">
      <c r="A59" s="146" t="str">
        <f>F8</f>
        <v>大田原城山サッカークラブ</v>
      </c>
      <c r="B59" s="147"/>
      <c r="C59" s="147"/>
      <c r="D59" s="148"/>
      <c r="E59" s="87">
        <f>T19</f>
        <v>0</v>
      </c>
      <c r="F59" s="87">
        <f>N19</f>
        <v>0</v>
      </c>
      <c r="G59" s="80"/>
      <c r="H59" s="101"/>
      <c r="I59" s="87">
        <f>N46</f>
        <v>0</v>
      </c>
      <c r="J59" s="87">
        <f>T46</f>
        <v>0</v>
      </c>
      <c r="K59" s="87">
        <f>N34</f>
        <v>0</v>
      </c>
      <c r="L59" s="87">
        <f>T34</f>
        <v>0</v>
      </c>
      <c r="M59" s="134">
        <f>COUNTIF(E60:L60,"○")*3+COUNTIF(E60:L60,"△")</f>
        <v>0</v>
      </c>
      <c r="N59" s="136">
        <f>O59-F59-J59-L59</f>
        <v>0</v>
      </c>
      <c r="O59" s="138">
        <f>E59+G59+I59+K59</f>
        <v>0</v>
      </c>
      <c r="P59" s="140"/>
      <c r="Q59" s="8"/>
      <c r="R59" s="146" t="str">
        <f>W8</f>
        <v>ＪＦＣファイターズ</v>
      </c>
      <c r="S59" s="147"/>
      <c r="T59" s="147"/>
      <c r="U59" s="148"/>
      <c r="V59" s="87">
        <f>R25</f>
        <v>0</v>
      </c>
      <c r="W59" s="87">
        <f>N25</f>
        <v>0</v>
      </c>
      <c r="X59" s="80"/>
      <c r="Y59" s="101"/>
      <c r="Z59" s="87">
        <f>N52</f>
        <v>0</v>
      </c>
      <c r="AA59" s="87">
        <f>T52</f>
        <v>0</v>
      </c>
      <c r="AB59" s="87">
        <f>N40</f>
        <v>0</v>
      </c>
      <c r="AC59" s="87">
        <f>T40</f>
        <v>0</v>
      </c>
      <c r="AD59" s="134">
        <f>COUNTIF(V60:AC60,"○")*3+COUNTIF(V60:AC60,"△")</f>
        <v>0</v>
      </c>
      <c r="AE59" s="136">
        <f>AF59-W59-AA59-AC59</f>
        <v>0</v>
      </c>
      <c r="AF59" s="138">
        <f>V59+X59+Z59+AB59</f>
        <v>0</v>
      </c>
      <c r="AG59" s="140"/>
    </row>
    <row r="60" spans="1:33" ht="25.2" customHeight="1">
      <c r="A60" s="149"/>
      <c r="B60" s="150"/>
      <c r="C60" s="150"/>
      <c r="D60" s="151"/>
      <c r="E60" s="142"/>
      <c r="F60" s="143"/>
      <c r="G60" s="144"/>
      <c r="H60" s="145"/>
      <c r="I60" s="142"/>
      <c r="J60" s="143"/>
      <c r="K60" s="142"/>
      <c r="L60" s="143"/>
      <c r="M60" s="135"/>
      <c r="N60" s="137"/>
      <c r="O60" s="139"/>
      <c r="P60" s="141"/>
      <c r="Q60" s="8"/>
      <c r="R60" s="149"/>
      <c r="S60" s="150"/>
      <c r="T60" s="150"/>
      <c r="U60" s="151"/>
      <c r="V60" s="142"/>
      <c r="W60" s="143"/>
      <c r="X60" s="144"/>
      <c r="Y60" s="145"/>
      <c r="Z60" s="142"/>
      <c r="AA60" s="143"/>
      <c r="AB60" s="142"/>
      <c r="AC60" s="143"/>
      <c r="AD60" s="135"/>
      <c r="AE60" s="137"/>
      <c r="AF60" s="139"/>
      <c r="AG60" s="141"/>
    </row>
    <row r="61" spans="1:33" ht="25.2" customHeight="1">
      <c r="A61" s="152" t="str">
        <f>J8</f>
        <v>ＦＣがむしゃら</v>
      </c>
      <c r="B61" s="153"/>
      <c r="C61" s="153"/>
      <c r="D61" s="154"/>
      <c r="E61" s="87">
        <f>T31</f>
        <v>0</v>
      </c>
      <c r="F61" s="87">
        <f>N31</f>
        <v>0</v>
      </c>
      <c r="G61" s="87">
        <f>T46</f>
        <v>0</v>
      </c>
      <c r="H61" s="87">
        <f>N46</f>
        <v>0</v>
      </c>
      <c r="I61" s="82"/>
      <c r="J61" s="86"/>
      <c r="K61" s="87">
        <f>N22</f>
        <v>0</v>
      </c>
      <c r="L61" s="87">
        <f>T22</f>
        <v>0</v>
      </c>
      <c r="M61" s="134">
        <f>COUNTIF(E62:L62,"○")*3+COUNTIF(E62:L62,"△")</f>
        <v>0</v>
      </c>
      <c r="N61" s="136">
        <f>O61-H61-F61-L61</f>
        <v>0</v>
      </c>
      <c r="O61" s="138">
        <f>E61+G61+I61+K61</f>
        <v>0</v>
      </c>
      <c r="P61" s="140"/>
      <c r="Q61" s="8"/>
      <c r="R61" s="146" t="str">
        <f>AA8</f>
        <v>ＦＣプリメーロ</v>
      </c>
      <c r="S61" s="147"/>
      <c r="T61" s="147"/>
      <c r="U61" s="148"/>
      <c r="V61" s="87">
        <f>T37</f>
        <v>0</v>
      </c>
      <c r="W61" s="87">
        <f>N37</f>
        <v>0</v>
      </c>
      <c r="X61" s="87">
        <f>T52</f>
        <v>0</v>
      </c>
      <c r="Y61" s="87">
        <f>N52</f>
        <v>0</v>
      </c>
      <c r="Z61" s="82"/>
      <c r="AA61" s="86"/>
      <c r="AB61" s="87">
        <f>N28</f>
        <v>0</v>
      </c>
      <c r="AC61" s="87">
        <f>T28</f>
        <v>0</v>
      </c>
      <c r="AD61" s="134">
        <f>COUNTIF(V62:AC62,"○")*3+COUNTIF(V62:AC62,"△")</f>
        <v>0</v>
      </c>
      <c r="AE61" s="136">
        <f>AF61-Y61-W61-AC61</f>
        <v>0</v>
      </c>
      <c r="AF61" s="138">
        <f>V61+X61+Z61+AB61</f>
        <v>0</v>
      </c>
      <c r="AG61" s="140"/>
    </row>
    <row r="62" spans="1:33" ht="25.2" customHeight="1">
      <c r="A62" s="155"/>
      <c r="B62" s="156"/>
      <c r="C62" s="156"/>
      <c r="D62" s="157"/>
      <c r="E62" s="142"/>
      <c r="F62" s="143"/>
      <c r="G62" s="142"/>
      <c r="H62" s="143"/>
      <c r="I62" s="144"/>
      <c r="J62" s="145"/>
      <c r="K62" s="142"/>
      <c r="L62" s="143"/>
      <c r="M62" s="135"/>
      <c r="N62" s="137"/>
      <c r="O62" s="139"/>
      <c r="P62" s="141"/>
      <c r="Q62" s="8"/>
      <c r="R62" s="149"/>
      <c r="S62" s="150"/>
      <c r="T62" s="150"/>
      <c r="U62" s="151"/>
      <c r="V62" s="142"/>
      <c r="W62" s="143"/>
      <c r="X62" s="142"/>
      <c r="Y62" s="143"/>
      <c r="Z62" s="144"/>
      <c r="AA62" s="145"/>
      <c r="AB62" s="142"/>
      <c r="AC62" s="143"/>
      <c r="AD62" s="135"/>
      <c r="AE62" s="137"/>
      <c r="AF62" s="139"/>
      <c r="AG62" s="141"/>
    </row>
    <row r="63" spans="1:33" ht="25.2" customHeight="1">
      <c r="A63" s="146" t="str">
        <f>N8</f>
        <v>北郷フットボールクラブ</v>
      </c>
      <c r="B63" s="147"/>
      <c r="C63" s="147"/>
      <c r="D63" s="148"/>
      <c r="E63" s="87">
        <f>T43</f>
        <v>0</v>
      </c>
      <c r="F63" s="87">
        <f>N43</f>
        <v>0</v>
      </c>
      <c r="G63" s="87">
        <f>T34</f>
        <v>0</v>
      </c>
      <c r="H63" s="87">
        <f>N34</f>
        <v>0</v>
      </c>
      <c r="I63" s="87">
        <f>T22</f>
        <v>0</v>
      </c>
      <c r="J63" s="87">
        <f>N22</f>
        <v>0</v>
      </c>
      <c r="K63" s="82"/>
      <c r="L63" s="86"/>
      <c r="M63" s="134">
        <f>COUNTIF(E64:L64,"○")*3+COUNTIF(E64:L64,"△")</f>
        <v>0</v>
      </c>
      <c r="N63" s="136">
        <f>O63-H63-J63-F63</f>
        <v>0</v>
      </c>
      <c r="O63" s="138">
        <f>E63+G63+I63+K63</f>
        <v>0</v>
      </c>
      <c r="P63" s="140"/>
      <c r="Q63" s="8"/>
      <c r="R63" s="146" t="str">
        <f>AE8</f>
        <v>ＮＩＫＫＯ ＳＰＯＲＴＳ ＣＬＵＢ セレソン</v>
      </c>
      <c r="S63" s="147"/>
      <c r="T63" s="147"/>
      <c r="U63" s="148"/>
      <c r="V63" s="87">
        <f>T49</f>
        <v>0</v>
      </c>
      <c r="W63" s="87">
        <f>N49</f>
        <v>0</v>
      </c>
      <c r="X63" s="87">
        <f>T40</f>
        <v>0</v>
      </c>
      <c r="Y63" s="87">
        <f>N40</f>
        <v>0</v>
      </c>
      <c r="Z63" s="87">
        <f>T28</f>
        <v>0</v>
      </c>
      <c r="AA63" s="87">
        <f>N28</f>
        <v>0</v>
      </c>
      <c r="AB63" s="82"/>
      <c r="AC63" s="86"/>
      <c r="AD63" s="134">
        <f>COUNTIF(V64:AC64,"○")*3+COUNTIF(V64:AC64,"△")</f>
        <v>0</v>
      </c>
      <c r="AE63" s="136">
        <f>AF63-Y63-AA63-W63</f>
        <v>0</v>
      </c>
      <c r="AF63" s="138">
        <f>V63+X63+Z63+AB63</f>
        <v>0</v>
      </c>
      <c r="AG63" s="140"/>
    </row>
    <row r="64" spans="1:33" ht="25.2" customHeight="1">
      <c r="A64" s="149"/>
      <c r="B64" s="150"/>
      <c r="C64" s="150"/>
      <c r="D64" s="151"/>
      <c r="E64" s="142"/>
      <c r="F64" s="143"/>
      <c r="G64" s="142"/>
      <c r="H64" s="143"/>
      <c r="I64" s="142"/>
      <c r="J64" s="143"/>
      <c r="K64" s="144"/>
      <c r="L64" s="145"/>
      <c r="M64" s="135"/>
      <c r="N64" s="137"/>
      <c r="O64" s="139"/>
      <c r="P64" s="141"/>
      <c r="Q64" s="8"/>
      <c r="R64" s="149"/>
      <c r="S64" s="150"/>
      <c r="T64" s="150"/>
      <c r="U64" s="151"/>
      <c r="V64" s="142"/>
      <c r="W64" s="143"/>
      <c r="X64" s="142"/>
      <c r="Y64" s="143"/>
      <c r="Z64" s="142"/>
      <c r="AA64" s="143"/>
      <c r="AB64" s="144"/>
      <c r="AC64" s="145"/>
      <c r="AD64" s="135"/>
      <c r="AE64" s="137"/>
      <c r="AF64" s="139"/>
      <c r="AG64" s="141"/>
    </row>
    <row r="65" ht="25.2" customHeight="1"/>
  </sheetData>
  <mergeCells count="255">
    <mergeCell ref="T1:W1"/>
    <mergeCell ref="X1:AG1"/>
    <mergeCell ref="Y2:AF2"/>
    <mergeCell ref="H4:I4"/>
    <mergeCell ref="Y4:Z4"/>
    <mergeCell ref="AA7:AB7"/>
    <mergeCell ref="AE7:AF7"/>
    <mergeCell ref="B8:C17"/>
    <mergeCell ref="F8:G17"/>
    <mergeCell ref="J8:K17"/>
    <mergeCell ref="N8:O17"/>
    <mergeCell ref="S8:T17"/>
    <mergeCell ref="W8:X17"/>
    <mergeCell ref="AA8:AB17"/>
    <mergeCell ref="AE8:AF17"/>
    <mergeCell ref="B7:C7"/>
    <mergeCell ref="F7:G7"/>
    <mergeCell ref="J7:K7"/>
    <mergeCell ref="N7:O7"/>
    <mergeCell ref="S7:T7"/>
    <mergeCell ref="W7:X7"/>
    <mergeCell ref="T19:T20"/>
    <mergeCell ref="U19:AA20"/>
    <mergeCell ref="AD19:AD20"/>
    <mergeCell ref="AE19:AE20"/>
    <mergeCell ref="AF19:AF20"/>
    <mergeCell ref="AG19:AG20"/>
    <mergeCell ref="B19:B20"/>
    <mergeCell ref="C19:E20"/>
    <mergeCell ref="G19:M20"/>
    <mergeCell ref="N19:N20"/>
    <mergeCell ref="O19:O20"/>
    <mergeCell ref="S19:S20"/>
    <mergeCell ref="T22:T23"/>
    <mergeCell ref="U22:AA23"/>
    <mergeCell ref="AD22:AD23"/>
    <mergeCell ref="AE22:AE23"/>
    <mergeCell ref="AF22:AF23"/>
    <mergeCell ref="AG22:AG23"/>
    <mergeCell ref="B22:B23"/>
    <mergeCell ref="C22:E23"/>
    <mergeCell ref="G22:M23"/>
    <mergeCell ref="N22:N23"/>
    <mergeCell ref="O22:O23"/>
    <mergeCell ref="S22:S23"/>
    <mergeCell ref="T25:T26"/>
    <mergeCell ref="U25:AA26"/>
    <mergeCell ref="AD25:AD26"/>
    <mergeCell ref="AE25:AE26"/>
    <mergeCell ref="AF25:AF26"/>
    <mergeCell ref="AG25:AG26"/>
    <mergeCell ref="B25:B26"/>
    <mergeCell ref="C25:E26"/>
    <mergeCell ref="G25:M26"/>
    <mergeCell ref="N25:N26"/>
    <mergeCell ref="O25:O26"/>
    <mergeCell ref="S25:S26"/>
    <mergeCell ref="T28:T29"/>
    <mergeCell ref="U28:AA29"/>
    <mergeCell ref="AD28:AD29"/>
    <mergeCell ref="AE28:AE29"/>
    <mergeCell ref="AF28:AF29"/>
    <mergeCell ref="AG28:AG29"/>
    <mergeCell ref="B28:B29"/>
    <mergeCell ref="C28:E29"/>
    <mergeCell ref="G28:M29"/>
    <mergeCell ref="N28:N29"/>
    <mergeCell ref="O28:O29"/>
    <mergeCell ref="S28:S29"/>
    <mergeCell ref="T31:T32"/>
    <mergeCell ref="U31:AA32"/>
    <mergeCell ref="AD31:AD32"/>
    <mergeCell ref="AE31:AE32"/>
    <mergeCell ref="AF31:AF32"/>
    <mergeCell ref="AG31:AG32"/>
    <mergeCell ref="B31:B32"/>
    <mergeCell ref="C31:E32"/>
    <mergeCell ref="G31:M32"/>
    <mergeCell ref="N31:N32"/>
    <mergeCell ref="O31:O32"/>
    <mergeCell ref="S31:S32"/>
    <mergeCell ref="T34:T35"/>
    <mergeCell ref="U34:AA35"/>
    <mergeCell ref="AD34:AD35"/>
    <mergeCell ref="AE34:AE35"/>
    <mergeCell ref="AF34:AF35"/>
    <mergeCell ref="AG34:AG35"/>
    <mergeCell ref="B34:B35"/>
    <mergeCell ref="C34:E35"/>
    <mergeCell ref="G34:M35"/>
    <mergeCell ref="N34:N35"/>
    <mergeCell ref="O34:O35"/>
    <mergeCell ref="S34:S35"/>
    <mergeCell ref="T37:T38"/>
    <mergeCell ref="U37:AA38"/>
    <mergeCell ref="AD37:AD38"/>
    <mergeCell ref="AE37:AE38"/>
    <mergeCell ref="AF37:AF38"/>
    <mergeCell ref="AG37:AG38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B40:B41"/>
    <mergeCell ref="C40:E41"/>
    <mergeCell ref="G40:M41"/>
    <mergeCell ref="N40:N41"/>
    <mergeCell ref="O40:O41"/>
    <mergeCell ref="S40:S41"/>
    <mergeCell ref="T43:T44"/>
    <mergeCell ref="U43:AA44"/>
    <mergeCell ref="AD43:AD44"/>
    <mergeCell ref="AE43:AE44"/>
    <mergeCell ref="AF43:AF44"/>
    <mergeCell ref="AG43:AG44"/>
    <mergeCell ref="B43:B44"/>
    <mergeCell ref="C43:E44"/>
    <mergeCell ref="G43:M44"/>
    <mergeCell ref="N43:N44"/>
    <mergeCell ref="O43:O44"/>
    <mergeCell ref="S43:S44"/>
    <mergeCell ref="T46:T47"/>
    <mergeCell ref="U46:AA47"/>
    <mergeCell ref="AD46:AD47"/>
    <mergeCell ref="AE46:AE47"/>
    <mergeCell ref="AF46:AF47"/>
    <mergeCell ref="AG46:AG47"/>
    <mergeCell ref="B46:B47"/>
    <mergeCell ref="C46:E47"/>
    <mergeCell ref="G46:M47"/>
    <mergeCell ref="N46:N47"/>
    <mergeCell ref="O46:O47"/>
    <mergeCell ref="S46:S47"/>
    <mergeCell ref="T49:T50"/>
    <mergeCell ref="U49:AA50"/>
    <mergeCell ref="AD49:AD50"/>
    <mergeCell ref="AE49:AE50"/>
    <mergeCell ref="AF49:AF50"/>
    <mergeCell ref="AG49:AG50"/>
    <mergeCell ref="B49:B50"/>
    <mergeCell ref="C49:E50"/>
    <mergeCell ref="G49:M50"/>
    <mergeCell ref="N49:N50"/>
    <mergeCell ref="O49:O50"/>
    <mergeCell ref="S49:S50"/>
    <mergeCell ref="AE52:AE53"/>
    <mergeCell ref="AF52:AF53"/>
    <mergeCell ref="AG52:AG53"/>
    <mergeCell ref="B52:B53"/>
    <mergeCell ref="C52:E53"/>
    <mergeCell ref="G52:M53"/>
    <mergeCell ref="N52:N53"/>
    <mergeCell ref="O52:O53"/>
    <mergeCell ref="S52:S53"/>
    <mergeCell ref="A55:D56"/>
    <mergeCell ref="E55:F56"/>
    <mergeCell ref="G55:H56"/>
    <mergeCell ref="I55:J56"/>
    <mergeCell ref="K55:L56"/>
    <mergeCell ref="M55:M56"/>
    <mergeCell ref="T52:T53"/>
    <mergeCell ref="U52:AA53"/>
    <mergeCell ref="AD52:AD53"/>
    <mergeCell ref="Z55:AA56"/>
    <mergeCell ref="AB55:AC56"/>
    <mergeCell ref="AD55:AD56"/>
    <mergeCell ref="AE55:AE56"/>
    <mergeCell ref="AF55:AF56"/>
    <mergeCell ref="AG55:AG56"/>
    <mergeCell ref="N55:N56"/>
    <mergeCell ref="O55:O56"/>
    <mergeCell ref="P55:P56"/>
    <mergeCell ref="R55:U56"/>
    <mergeCell ref="V55:W56"/>
    <mergeCell ref="X55:Y56"/>
    <mergeCell ref="AD57:AD58"/>
    <mergeCell ref="AE57:AE58"/>
    <mergeCell ref="AF57:AF58"/>
    <mergeCell ref="AG57:AG58"/>
    <mergeCell ref="E58:F58"/>
    <mergeCell ref="G58:H58"/>
    <mergeCell ref="I58:J58"/>
    <mergeCell ref="K58:L58"/>
    <mergeCell ref="V58:W58"/>
    <mergeCell ref="X58:Y58"/>
    <mergeCell ref="M57:M58"/>
    <mergeCell ref="N57:N58"/>
    <mergeCell ref="O57:O58"/>
    <mergeCell ref="P57:P58"/>
    <mergeCell ref="R57:U58"/>
    <mergeCell ref="Z58:AA58"/>
    <mergeCell ref="AB58:AC58"/>
    <mergeCell ref="A59:D60"/>
    <mergeCell ref="M59:M60"/>
    <mergeCell ref="N59:N60"/>
    <mergeCell ref="O59:O60"/>
    <mergeCell ref="P59:P60"/>
    <mergeCell ref="R59:U60"/>
    <mergeCell ref="Z60:AA60"/>
    <mergeCell ref="AB60:AC60"/>
    <mergeCell ref="A57:D58"/>
    <mergeCell ref="AD59:AD60"/>
    <mergeCell ref="AE59:AE60"/>
    <mergeCell ref="AF59:AF60"/>
    <mergeCell ref="AG59:AG60"/>
    <mergeCell ref="E60:F60"/>
    <mergeCell ref="G60:H60"/>
    <mergeCell ref="I60:J60"/>
    <mergeCell ref="K60:L60"/>
    <mergeCell ref="V60:W60"/>
    <mergeCell ref="X60:Y60"/>
    <mergeCell ref="AD61:AD62"/>
    <mergeCell ref="AE61:AE62"/>
    <mergeCell ref="AF61:AF62"/>
    <mergeCell ref="AG61:AG62"/>
    <mergeCell ref="E62:F62"/>
    <mergeCell ref="G62:H62"/>
    <mergeCell ref="I62:J62"/>
    <mergeCell ref="K62:L62"/>
    <mergeCell ref="V62:W62"/>
    <mergeCell ref="X62:Y62"/>
    <mergeCell ref="M61:M62"/>
    <mergeCell ref="N61:N62"/>
    <mergeCell ref="O61:O62"/>
    <mergeCell ref="P61:P62"/>
    <mergeCell ref="R61:U62"/>
    <mergeCell ref="Z62:AA62"/>
    <mergeCell ref="AB62:AC62"/>
    <mergeCell ref="A63:D64"/>
    <mergeCell ref="M63:M64"/>
    <mergeCell ref="N63:N64"/>
    <mergeCell ref="O63:O64"/>
    <mergeCell ref="P63:P64"/>
    <mergeCell ref="R63:U64"/>
    <mergeCell ref="Z64:AA64"/>
    <mergeCell ref="AB64:AC64"/>
    <mergeCell ref="A61:D62"/>
    <mergeCell ref="AD63:AD64"/>
    <mergeCell ref="AE63:AE64"/>
    <mergeCell ref="AF63:AF64"/>
    <mergeCell ref="AG63:AG64"/>
    <mergeCell ref="E64:F64"/>
    <mergeCell ref="G64:H64"/>
    <mergeCell ref="I64:J64"/>
    <mergeCell ref="K64:L64"/>
    <mergeCell ref="V64:W64"/>
    <mergeCell ref="X64:Y64"/>
  </mergeCells>
  <phoneticPr fontId="2"/>
  <printOptions horizontalCentered="1" vertic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G65"/>
  <sheetViews>
    <sheetView view="pageBreakPreview" zoomScaleNormal="100" zoomScaleSheetLayoutView="100" workbookViewId="0"/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5.2" customHeight="1">
      <c r="A1" s="111" t="str">
        <f>Jr組合せ!B3</f>
        <v>■第１日　１１月３０日(土)　リーグ戦</v>
      </c>
      <c r="B1" s="106"/>
      <c r="C1" s="107"/>
      <c r="D1" s="107"/>
      <c r="E1" s="107"/>
      <c r="F1" s="107"/>
      <c r="G1" s="107"/>
      <c r="H1" s="107"/>
      <c r="I1" s="107"/>
      <c r="J1" s="107"/>
      <c r="K1" s="106"/>
      <c r="L1" s="106"/>
      <c r="M1" s="106"/>
      <c r="N1" s="106"/>
      <c r="O1" s="106"/>
      <c r="P1" s="106"/>
      <c r="Q1" s="106"/>
      <c r="R1" s="106"/>
      <c r="S1" s="106"/>
      <c r="T1" s="174" t="s">
        <v>91</v>
      </c>
      <c r="U1" s="174"/>
      <c r="V1" s="174"/>
      <c r="W1" s="174"/>
      <c r="X1" s="175" t="str">
        <f>Jr組合せ!T5</f>
        <v>粟野運動公園A</v>
      </c>
      <c r="Y1" s="175"/>
      <c r="Z1" s="175"/>
      <c r="AA1" s="175"/>
      <c r="AB1" s="175"/>
      <c r="AC1" s="175"/>
      <c r="AD1" s="175"/>
      <c r="AE1" s="175"/>
      <c r="AF1" s="175"/>
      <c r="AG1" s="175"/>
    </row>
    <row r="2" spans="1:33" ht="25.2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76" t="s">
        <v>125</v>
      </c>
      <c r="Z2" s="176"/>
      <c r="AA2" s="176"/>
      <c r="AB2" s="176"/>
      <c r="AC2" s="176"/>
      <c r="AD2" s="176"/>
      <c r="AE2" s="176"/>
      <c r="AF2" s="176"/>
      <c r="AG2" s="108"/>
    </row>
    <row r="3" spans="1:33" ht="25.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25.2" customHeight="1">
      <c r="A4" s="8"/>
      <c r="B4" s="12"/>
      <c r="C4" s="12"/>
      <c r="D4" s="12"/>
      <c r="E4" s="12"/>
      <c r="F4" s="102"/>
      <c r="G4" s="12"/>
      <c r="H4" s="177" t="s">
        <v>0</v>
      </c>
      <c r="I4" s="17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77" t="s">
        <v>5</v>
      </c>
      <c r="Z4" s="177"/>
      <c r="AA4" s="12"/>
      <c r="AB4" s="12"/>
      <c r="AC4" s="102"/>
      <c r="AD4" s="12"/>
      <c r="AE4" s="12"/>
      <c r="AF4" s="12"/>
      <c r="AG4" s="8"/>
    </row>
    <row r="5" spans="1:33" ht="25.2" customHeight="1">
      <c r="A5" s="8"/>
      <c r="B5" s="12"/>
      <c r="C5" s="84"/>
      <c r="D5" s="84"/>
      <c r="E5" s="84"/>
      <c r="F5" s="84"/>
      <c r="G5" s="84"/>
      <c r="H5" s="84"/>
      <c r="I5" s="103"/>
      <c r="J5" s="84"/>
      <c r="K5" s="84"/>
      <c r="L5" s="84"/>
      <c r="M5" s="84"/>
      <c r="N5" s="84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03"/>
      <c r="AA5" s="84"/>
      <c r="AB5" s="84"/>
      <c r="AC5" s="84"/>
      <c r="AD5" s="84"/>
      <c r="AE5" s="84"/>
      <c r="AF5" s="12"/>
      <c r="AG5" s="8"/>
    </row>
    <row r="6" spans="1:33" ht="25.2" customHeight="1">
      <c r="A6" s="8"/>
      <c r="B6" s="84"/>
      <c r="C6" s="104"/>
      <c r="D6" s="90"/>
      <c r="E6" s="90"/>
      <c r="F6" s="89"/>
      <c r="G6" s="90"/>
      <c r="H6" s="90"/>
      <c r="I6" s="12"/>
      <c r="J6" s="89"/>
      <c r="K6" s="90"/>
      <c r="L6" s="12"/>
      <c r="M6" s="12"/>
      <c r="N6" s="88"/>
      <c r="O6" s="12"/>
      <c r="P6" s="12"/>
      <c r="Q6" s="12"/>
      <c r="R6" s="12"/>
      <c r="S6" s="84"/>
      <c r="T6" s="105"/>
      <c r="U6" s="90"/>
      <c r="V6" s="90"/>
      <c r="W6" s="89"/>
      <c r="X6" s="90"/>
      <c r="Y6" s="90"/>
      <c r="Z6" s="12"/>
      <c r="AA6" s="89"/>
      <c r="AB6" s="90"/>
      <c r="AC6" s="12"/>
      <c r="AD6" s="12"/>
      <c r="AE6" s="88"/>
      <c r="AF6" s="12"/>
      <c r="AG6" s="8"/>
    </row>
    <row r="7" spans="1:33" ht="25.2" customHeight="1">
      <c r="A7" s="8"/>
      <c r="B7" s="178">
        <v>1</v>
      </c>
      <c r="C7" s="178"/>
      <c r="D7" s="91"/>
      <c r="E7" s="91"/>
      <c r="F7" s="178">
        <v>2</v>
      </c>
      <c r="G7" s="178"/>
      <c r="H7" s="91"/>
      <c r="I7" s="91"/>
      <c r="J7" s="178">
        <v>3</v>
      </c>
      <c r="K7" s="178"/>
      <c r="L7" s="91"/>
      <c r="M7" s="91"/>
      <c r="N7" s="178">
        <v>4</v>
      </c>
      <c r="O7" s="178"/>
      <c r="P7" s="8"/>
      <c r="Q7" s="91"/>
      <c r="R7" s="91"/>
      <c r="S7" s="178">
        <v>5</v>
      </c>
      <c r="T7" s="178"/>
      <c r="U7" s="91"/>
      <c r="V7" s="91"/>
      <c r="W7" s="178">
        <v>6</v>
      </c>
      <c r="X7" s="178"/>
      <c r="Y7" s="91"/>
      <c r="Z7" s="91"/>
      <c r="AA7" s="178">
        <v>7</v>
      </c>
      <c r="AB7" s="178"/>
      <c r="AC7" s="91"/>
      <c r="AD7" s="91"/>
      <c r="AE7" s="178">
        <v>8</v>
      </c>
      <c r="AF7" s="178"/>
      <c r="AG7" s="8"/>
    </row>
    <row r="8" spans="1:33" ht="25.2" customHeight="1">
      <c r="A8" s="8"/>
      <c r="B8" s="179" t="str">
        <f>Jr組合せ!S10</f>
        <v>ＦＣカンピオーネ</v>
      </c>
      <c r="C8" s="179"/>
      <c r="D8" s="92"/>
      <c r="E8" s="92"/>
      <c r="F8" s="215" t="str">
        <f>Jr組合せ!U10</f>
        <v>緑が丘ＹＦＣサッカー教室</v>
      </c>
      <c r="G8" s="215"/>
      <c r="H8" s="92"/>
      <c r="I8" s="92"/>
      <c r="J8" s="179" t="str">
        <f>Jr組合せ!W10</f>
        <v>しおやＦＣヴィガウス</v>
      </c>
      <c r="K8" s="179"/>
      <c r="L8" s="92"/>
      <c r="M8" s="92"/>
      <c r="N8" s="215" t="str">
        <f>Jr組合せ!Y10</f>
        <v>足利サッカークラブジュニア</v>
      </c>
      <c r="O8" s="215"/>
      <c r="P8" s="93"/>
      <c r="Q8" s="92"/>
      <c r="R8" s="92"/>
      <c r="S8" s="179" t="str">
        <f>Jr組合せ!AB10</f>
        <v>ＦＣ黒羽</v>
      </c>
      <c r="T8" s="179"/>
      <c r="U8" s="92"/>
      <c r="V8" s="92"/>
      <c r="W8" s="179" t="str">
        <f>Jr組合せ!AD10</f>
        <v>豊郷ＪＦＣ宇都宮</v>
      </c>
      <c r="X8" s="179"/>
      <c r="Y8" s="92"/>
      <c r="Z8" s="92"/>
      <c r="AA8" s="179" t="str">
        <f>Jr組合せ!AF10</f>
        <v>赤羽スポーツ少年団</v>
      </c>
      <c r="AB8" s="179"/>
      <c r="AC8" s="92"/>
      <c r="AD8" s="92"/>
      <c r="AE8" s="179" t="str">
        <f>Jr組合せ!AH10</f>
        <v>鹿沼西ＦＣ</v>
      </c>
      <c r="AF8" s="179"/>
      <c r="AG8" s="8"/>
    </row>
    <row r="9" spans="1:33" ht="25.2" customHeight="1">
      <c r="A9" s="8"/>
      <c r="B9" s="179"/>
      <c r="C9" s="179"/>
      <c r="D9" s="92"/>
      <c r="E9" s="92"/>
      <c r="F9" s="215"/>
      <c r="G9" s="215"/>
      <c r="H9" s="92"/>
      <c r="I9" s="92"/>
      <c r="J9" s="179"/>
      <c r="K9" s="179"/>
      <c r="L9" s="92"/>
      <c r="M9" s="92"/>
      <c r="N9" s="215"/>
      <c r="O9" s="215"/>
      <c r="P9" s="93"/>
      <c r="Q9" s="92"/>
      <c r="R9" s="92"/>
      <c r="S9" s="179"/>
      <c r="T9" s="179"/>
      <c r="U9" s="92"/>
      <c r="V9" s="92"/>
      <c r="W9" s="179"/>
      <c r="X9" s="179"/>
      <c r="Y9" s="92"/>
      <c r="Z9" s="92"/>
      <c r="AA9" s="179"/>
      <c r="AB9" s="179"/>
      <c r="AC9" s="92"/>
      <c r="AD9" s="92"/>
      <c r="AE9" s="179"/>
      <c r="AF9" s="179"/>
      <c r="AG9" s="8"/>
    </row>
    <row r="10" spans="1:33" ht="25.2" customHeight="1">
      <c r="A10" s="8"/>
      <c r="B10" s="179"/>
      <c r="C10" s="179"/>
      <c r="D10" s="92"/>
      <c r="E10" s="92"/>
      <c r="F10" s="215"/>
      <c r="G10" s="215"/>
      <c r="H10" s="92"/>
      <c r="I10" s="92"/>
      <c r="J10" s="179"/>
      <c r="K10" s="179"/>
      <c r="L10" s="92"/>
      <c r="M10" s="92"/>
      <c r="N10" s="215"/>
      <c r="O10" s="215"/>
      <c r="P10" s="93"/>
      <c r="Q10" s="92"/>
      <c r="R10" s="92"/>
      <c r="S10" s="179"/>
      <c r="T10" s="179"/>
      <c r="U10" s="92"/>
      <c r="V10" s="92"/>
      <c r="W10" s="179"/>
      <c r="X10" s="179"/>
      <c r="Y10" s="92"/>
      <c r="Z10" s="92"/>
      <c r="AA10" s="179"/>
      <c r="AB10" s="179"/>
      <c r="AC10" s="92"/>
      <c r="AD10" s="92"/>
      <c r="AE10" s="179"/>
      <c r="AF10" s="179"/>
      <c r="AG10" s="8"/>
    </row>
    <row r="11" spans="1:33" ht="25.2" customHeight="1">
      <c r="A11" s="8"/>
      <c r="B11" s="179"/>
      <c r="C11" s="179"/>
      <c r="D11" s="92"/>
      <c r="E11" s="92"/>
      <c r="F11" s="215"/>
      <c r="G11" s="215"/>
      <c r="H11" s="92"/>
      <c r="I11" s="92"/>
      <c r="J11" s="179"/>
      <c r="K11" s="179"/>
      <c r="L11" s="92"/>
      <c r="M11" s="92"/>
      <c r="N11" s="215"/>
      <c r="O11" s="215"/>
      <c r="P11" s="93"/>
      <c r="Q11" s="92"/>
      <c r="R11" s="92"/>
      <c r="S11" s="179"/>
      <c r="T11" s="179"/>
      <c r="U11" s="92"/>
      <c r="V11" s="92"/>
      <c r="W11" s="179"/>
      <c r="X11" s="179"/>
      <c r="Y11" s="92"/>
      <c r="Z11" s="92"/>
      <c r="AA11" s="179"/>
      <c r="AB11" s="179"/>
      <c r="AC11" s="92"/>
      <c r="AD11" s="92"/>
      <c r="AE11" s="179"/>
      <c r="AF11" s="179"/>
      <c r="AG11" s="8"/>
    </row>
    <row r="12" spans="1:33" ht="25.2" customHeight="1">
      <c r="A12" s="8"/>
      <c r="B12" s="179"/>
      <c r="C12" s="179"/>
      <c r="D12" s="92"/>
      <c r="E12" s="92"/>
      <c r="F12" s="215"/>
      <c r="G12" s="215"/>
      <c r="H12" s="92"/>
      <c r="I12" s="92"/>
      <c r="J12" s="179"/>
      <c r="K12" s="179"/>
      <c r="L12" s="92"/>
      <c r="M12" s="92"/>
      <c r="N12" s="215"/>
      <c r="O12" s="215"/>
      <c r="P12" s="93"/>
      <c r="Q12" s="92"/>
      <c r="R12" s="92"/>
      <c r="S12" s="179"/>
      <c r="T12" s="179"/>
      <c r="U12" s="92"/>
      <c r="V12" s="92"/>
      <c r="W12" s="179"/>
      <c r="X12" s="179"/>
      <c r="Y12" s="92"/>
      <c r="Z12" s="92"/>
      <c r="AA12" s="179"/>
      <c r="AB12" s="179"/>
      <c r="AC12" s="92"/>
      <c r="AD12" s="92"/>
      <c r="AE12" s="179"/>
      <c r="AF12" s="179"/>
      <c r="AG12" s="8"/>
    </row>
    <row r="13" spans="1:33" ht="25.2" customHeight="1">
      <c r="A13" s="8"/>
      <c r="B13" s="179"/>
      <c r="C13" s="179"/>
      <c r="D13" s="92"/>
      <c r="E13" s="92"/>
      <c r="F13" s="215"/>
      <c r="G13" s="215"/>
      <c r="H13" s="92"/>
      <c r="I13" s="92"/>
      <c r="J13" s="179"/>
      <c r="K13" s="179"/>
      <c r="L13" s="92"/>
      <c r="M13" s="92"/>
      <c r="N13" s="215"/>
      <c r="O13" s="215"/>
      <c r="P13" s="93"/>
      <c r="Q13" s="92"/>
      <c r="R13" s="92"/>
      <c r="S13" s="179"/>
      <c r="T13" s="179"/>
      <c r="U13" s="92"/>
      <c r="V13" s="92"/>
      <c r="W13" s="179"/>
      <c r="X13" s="179"/>
      <c r="Y13" s="92"/>
      <c r="Z13" s="92"/>
      <c r="AA13" s="179"/>
      <c r="AB13" s="179"/>
      <c r="AC13" s="92"/>
      <c r="AD13" s="92"/>
      <c r="AE13" s="179"/>
      <c r="AF13" s="179"/>
      <c r="AG13" s="8"/>
    </row>
    <row r="14" spans="1:33" ht="25.2" customHeight="1">
      <c r="A14" s="8"/>
      <c r="B14" s="179"/>
      <c r="C14" s="179"/>
      <c r="D14" s="92"/>
      <c r="E14" s="92"/>
      <c r="F14" s="215"/>
      <c r="G14" s="215"/>
      <c r="H14" s="92"/>
      <c r="I14" s="92"/>
      <c r="J14" s="179"/>
      <c r="K14" s="179"/>
      <c r="L14" s="92"/>
      <c r="M14" s="92"/>
      <c r="N14" s="215"/>
      <c r="O14" s="215"/>
      <c r="P14" s="93"/>
      <c r="Q14" s="92"/>
      <c r="R14" s="92"/>
      <c r="S14" s="179"/>
      <c r="T14" s="179"/>
      <c r="U14" s="92"/>
      <c r="V14" s="92"/>
      <c r="W14" s="179"/>
      <c r="X14" s="179"/>
      <c r="Y14" s="92"/>
      <c r="Z14" s="92"/>
      <c r="AA14" s="179"/>
      <c r="AB14" s="179"/>
      <c r="AC14" s="92"/>
      <c r="AD14" s="92"/>
      <c r="AE14" s="179"/>
      <c r="AF14" s="179"/>
      <c r="AG14" s="8"/>
    </row>
    <row r="15" spans="1:33" ht="25.2" customHeight="1">
      <c r="A15" s="8"/>
      <c r="B15" s="179"/>
      <c r="C15" s="179"/>
      <c r="D15" s="92"/>
      <c r="E15" s="92"/>
      <c r="F15" s="215"/>
      <c r="G15" s="215"/>
      <c r="H15" s="92"/>
      <c r="I15" s="92"/>
      <c r="J15" s="179"/>
      <c r="K15" s="179"/>
      <c r="L15" s="92"/>
      <c r="M15" s="92"/>
      <c r="N15" s="215"/>
      <c r="O15" s="215"/>
      <c r="P15" s="93"/>
      <c r="Q15" s="92"/>
      <c r="R15" s="92"/>
      <c r="S15" s="179"/>
      <c r="T15" s="179"/>
      <c r="U15" s="92"/>
      <c r="V15" s="92"/>
      <c r="W15" s="179"/>
      <c r="X15" s="179"/>
      <c r="Y15" s="92"/>
      <c r="Z15" s="92"/>
      <c r="AA15" s="179"/>
      <c r="AB15" s="179"/>
      <c r="AC15" s="92"/>
      <c r="AD15" s="92"/>
      <c r="AE15" s="179"/>
      <c r="AF15" s="179"/>
      <c r="AG15" s="8"/>
    </row>
    <row r="16" spans="1:33" ht="25.2" customHeight="1">
      <c r="A16" s="8"/>
      <c r="B16" s="179"/>
      <c r="C16" s="179"/>
      <c r="D16" s="93"/>
      <c r="E16" s="93"/>
      <c r="F16" s="215"/>
      <c r="G16" s="215"/>
      <c r="H16" s="93"/>
      <c r="I16" s="93"/>
      <c r="J16" s="179"/>
      <c r="K16" s="179"/>
      <c r="L16" s="93"/>
      <c r="M16" s="93"/>
      <c r="N16" s="215"/>
      <c r="O16" s="215"/>
      <c r="P16" s="93"/>
      <c r="Q16" s="93"/>
      <c r="R16" s="93"/>
      <c r="S16" s="179"/>
      <c r="T16" s="179"/>
      <c r="U16" s="93"/>
      <c r="V16" s="93"/>
      <c r="W16" s="179"/>
      <c r="X16" s="179"/>
      <c r="Y16" s="93"/>
      <c r="Z16" s="93"/>
      <c r="AA16" s="179"/>
      <c r="AB16" s="179"/>
      <c r="AC16" s="93"/>
      <c r="AD16" s="93"/>
      <c r="AE16" s="179"/>
      <c r="AF16" s="179"/>
      <c r="AG16" s="8"/>
    </row>
    <row r="17" spans="1:33" ht="25.2" customHeight="1">
      <c r="A17" s="8"/>
      <c r="B17" s="179"/>
      <c r="C17" s="179"/>
      <c r="D17" s="93"/>
      <c r="E17" s="93"/>
      <c r="F17" s="215"/>
      <c r="G17" s="215"/>
      <c r="H17" s="93"/>
      <c r="I17" s="93"/>
      <c r="J17" s="179"/>
      <c r="K17" s="179"/>
      <c r="L17" s="93"/>
      <c r="M17" s="93"/>
      <c r="N17" s="215"/>
      <c r="O17" s="215"/>
      <c r="P17" s="93"/>
      <c r="Q17" s="93"/>
      <c r="R17" s="93"/>
      <c r="S17" s="179"/>
      <c r="T17" s="179"/>
      <c r="U17" s="93"/>
      <c r="V17" s="93"/>
      <c r="W17" s="179"/>
      <c r="X17" s="179"/>
      <c r="Y17" s="93"/>
      <c r="Z17" s="93"/>
      <c r="AA17" s="179"/>
      <c r="AB17" s="179"/>
      <c r="AC17" s="93"/>
      <c r="AD17" s="93"/>
      <c r="AE17" s="179"/>
      <c r="AF17" s="179"/>
      <c r="AG17" s="8"/>
    </row>
    <row r="18" spans="1:33" ht="25.2" customHeight="1">
      <c r="A18" s="8"/>
      <c r="B18" s="8"/>
      <c r="C18" s="94"/>
      <c r="D18" s="94"/>
      <c r="E18" s="8"/>
      <c r="F18" s="8"/>
      <c r="G18" s="94"/>
      <c r="H18" s="94"/>
      <c r="I18" s="8"/>
      <c r="J18" s="8"/>
      <c r="K18" s="94"/>
      <c r="L18" s="94"/>
      <c r="M18" s="8"/>
      <c r="N18" s="8"/>
      <c r="O18" s="94"/>
      <c r="P18" s="94"/>
      <c r="Q18" s="8"/>
      <c r="R18" s="8"/>
      <c r="S18" s="8"/>
      <c r="T18" s="94"/>
      <c r="U18" s="94"/>
      <c r="V18" s="8"/>
      <c r="W18" s="8"/>
      <c r="X18" s="94"/>
      <c r="Y18" s="94"/>
      <c r="Z18" s="8"/>
      <c r="AA18" s="8"/>
      <c r="AB18" s="94"/>
      <c r="AC18" s="94"/>
      <c r="AD18" s="80" t="s">
        <v>124</v>
      </c>
      <c r="AE18" s="80" t="s">
        <v>126</v>
      </c>
      <c r="AF18" s="80" t="s">
        <v>126</v>
      </c>
      <c r="AG18" s="80" t="s">
        <v>128</v>
      </c>
    </row>
    <row r="19" spans="1:33" ht="25.2" customHeight="1">
      <c r="A19" s="8"/>
      <c r="B19" s="171" t="s">
        <v>23</v>
      </c>
      <c r="C19" s="172" t="s">
        <v>54</v>
      </c>
      <c r="D19" s="172"/>
      <c r="E19" s="172"/>
      <c r="F19" s="8"/>
      <c r="G19" s="169" t="str">
        <f>B8</f>
        <v>ＦＣカンピオーネ</v>
      </c>
      <c r="H19" s="169"/>
      <c r="I19" s="169"/>
      <c r="J19" s="169"/>
      <c r="K19" s="169"/>
      <c r="L19" s="169"/>
      <c r="M19" s="169"/>
      <c r="N19" s="168">
        <f>P19+P20</f>
        <v>0</v>
      </c>
      <c r="O19" s="173" t="s">
        <v>29</v>
      </c>
      <c r="P19" s="95"/>
      <c r="Q19" s="96" t="s">
        <v>64</v>
      </c>
      <c r="R19" s="95"/>
      <c r="S19" s="173" t="s">
        <v>30</v>
      </c>
      <c r="T19" s="168">
        <f>R19+R20</f>
        <v>0</v>
      </c>
      <c r="U19" s="169" t="str">
        <f>F8</f>
        <v>緑が丘ＹＦＣサッカー教室</v>
      </c>
      <c r="V19" s="169"/>
      <c r="W19" s="169"/>
      <c r="X19" s="169"/>
      <c r="Y19" s="169"/>
      <c r="Z19" s="169"/>
      <c r="AA19" s="169"/>
      <c r="AB19" s="94"/>
      <c r="AC19" s="94"/>
      <c r="AD19" s="170">
        <v>5</v>
      </c>
      <c r="AE19" s="170">
        <v>6</v>
      </c>
      <c r="AF19" s="170">
        <v>7</v>
      </c>
      <c r="AG19" s="170">
        <v>8</v>
      </c>
    </row>
    <row r="20" spans="1:33" ht="25.2" customHeight="1">
      <c r="A20" s="8"/>
      <c r="B20" s="171"/>
      <c r="C20" s="172"/>
      <c r="D20" s="172"/>
      <c r="E20" s="172"/>
      <c r="F20" s="8"/>
      <c r="G20" s="169"/>
      <c r="H20" s="169"/>
      <c r="I20" s="169"/>
      <c r="J20" s="169"/>
      <c r="K20" s="169"/>
      <c r="L20" s="169"/>
      <c r="M20" s="169"/>
      <c r="N20" s="168"/>
      <c r="O20" s="173"/>
      <c r="P20" s="95"/>
      <c r="Q20" s="96" t="s">
        <v>64</v>
      </c>
      <c r="R20" s="95"/>
      <c r="S20" s="173"/>
      <c r="T20" s="168"/>
      <c r="U20" s="169"/>
      <c r="V20" s="169"/>
      <c r="W20" s="169"/>
      <c r="X20" s="169"/>
      <c r="Y20" s="169"/>
      <c r="Z20" s="169"/>
      <c r="AA20" s="169"/>
      <c r="AB20" s="94"/>
      <c r="AC20" s="94"/>
      <c r="AD20" s="170"/>
      <c r="AE20" s="170"/>
      <c r="AF20" s="170"/>
      <c r="AG20" s="170"/>
    </row>
    <row r="21" spans="1:33" ht="25.2" customHeight="1">
      <c r="A21" s="8"/>
      <c r="B21" s="8"/>
      <c r="C21" s="41"/>
      <c r="D21" s="41"/>
      <c r="E21" s="41"/>
      <c r="F21" s="8"/>
      <c r="G21" s="95"/>
      <c r="H21" s="95"/>
      <c r="I21" s="97"/>
      <c r="J21" s="97"/>
      <c r="K21" s="95"/>
      <c r="L21" s="95"/>
      <c r="M21" s="97"/>
      <c r="N21" s="97"/>
      <c r="O21" s="95"/>
      <c r="P21" s="95"/>
      <c r="Q21" s="97"/>
      <c r="R21" s="97"/>
      <c r="S21" s="97"/>
      <c r="T21" s="95"/>
      <c r="U21" s="95"/>
      <c r="V21" s="97"/>
      <c r="W21" s="97"/>
      <c r="X21" s="95"/>
      <c r="Y21" s="95"/>
      <c r="Z21" s="97"/>
      <c r="AA21" s="97"/>
      <c r="AB21" s="94"/>
      <c r="AC21" s="94"/>
      <c r="AD21" s="8"/>
      <c r="AE21" s="8"/>
      <c r="AF21" s="41"/>
      <c r="AG21" s="41"/>
    </row>
    <row r="22" spans="1:33" ht="25.2" customHeight="1">
      <c r="A22" s="8"/>
      <c r="B22" s="171" t="s">
        <v>24</v>
      </c>
      <c r="C22" s="172">
        <v>0.41666666666666669</v>
      </c>
      <c r="D22" s="172"/>
      <c r="E22" s="172"/>
      <c r="F22" s="8"/>
      <c r="G22" s="169" t="str">
        <f>J8</f>
        <v>しおやＦＣヴィガウス</v>
      </c>
      <c r="H22" s="169"/>
      <c r="I22" s="169"/>
      <c r="J22" s="169"/>
      <c r="K22" s="169"/>
      <c r="L22" s="169"/>
      <c r="M22" s="169"/>
      <c r="N22" s="168">
        <f>P22+P23</f>
        <v>0</v>
      </c>
      <c r="O22" s="173" t="s">
        <v>29</v>
      </c>
      <c r="P22" s="95"/>
      <c r="Q22" s="96" t="s">
        <v>64</v>
      </c>
      <c r="R22" s="95"/>
      <c r="S22" s="173" t="s">
        <v>30</v>
      </c>
      <c r="T22" s="168">
        <f>R22+R23</f>
        <v>0</v>
      </c>
      <c r="U22" s="169" t="str">
        <f>N8</f>
        <v>足利サッカークラブジュニア</v>
      </c>
      <c r="V22" s="169"/>
      <c r="W22" s="169"/>
      <c r="X22" s="169"/>
      <c r="Y22" s="169"/>
      <c r="Z22" s="169"/>
      <c r="AA22" s="169"/>
      <c r="AB22" s="94"/>
      <c r="AC22" s="94"/>
      <c r="AD22" s="170">
        <v>6</v>
      </c>
      <c r="AE22" s="170">
        <v>7</v>
      </c>
      <c r="AF22" s="170">
        <v>8</v>
      </c>
      <c r="AG22" s="170">
        <v>5</v>
      </c>
    </row>
    <row r="23" spans="1:33" ht="25.2" customHeight="1">
      <c r="A23" s="8"/>
      <c r="B23" s="171"/>
      <c r="C23" s="172"/>
      <c r="D23" s="172"/>
      <c r="E23" s="172"/>
      <c r="F23" s="8"/>
      <c r="G23" s="169"/>
      <c r="H23" s="169"/>
      <c r="I23" s="169"/>
      <c r="J23" s="169"/>
      <c r="K23" s="169"/>
      <c r="L23" s="169"/>
      <c r="M23" s="169"/>
      <c r="N23" s="168"/>
      <c r="O23" s="173"/>
      <c r="P23" s="95"/>
      <c r="Q23" s="96" t="s">
        <v>64</v>
      </c>
      <c r="R23" s="95"/>
      <c r="S23" s="173"/>
      <c r="T23" s="168"/>
      <c r="U23" s="169"/>
      <c r="V23" s="169"/>
      <c r="W23" s="169"/>
      <c r="X23" s="169"/>
      <c r="Y23" s="169"/>
      <c r="Z23" s="169"/>
      <c r="AA23" s="169"/>
      <c r="AB23" s="94"/>
      <c r="AC23" s="94"/>
      <c r="AD23" s="170"/>
      <c r="AE23" s="170"/>
      <c r="AF23" s="170"/>
      <c r="AG23" s="170"/>
    </row>
    <row r="24" spans="1:33" ht="25.2" customHeight="1">
      <c r="A24" s="8"/>
      <c r="B24" s="8"/>
      <c r="C24" s="41"/>
      <c r="D24" s="41"/>
      <c r="E24" s="41"/>
      <c r="F24" s="8"/>
      <c r="G24" s="95"/>
      <c r="H24" s="95"/>
      <c r="I24" s="97"/>
      <c r="J24" s="97"/>
      <c r="K24" s="95"/>
      <c r="L24" s="95"/>
      <c r="M24" s="97"/>
      <c r="N24" s="97"/>
      <c r="O24" s="95"/>
      <c r="P24" s="95"/>
      <c r="Q24" s="97"/>
      <c r="R24" s="97"/>
      <c r="S24" s="97"/>
      <c r="T24" s="95"/>
      <c r="U24" s="95"/>
      <c r="V24" s="97"/>
      <c r="W24" s="97"/>
      <c r="X24" s="95"/>
      <c r="Y24" s="95"/>
      <c r="Z24" s="97"/>
      <c r="AA24" s="97"/>
      <c r="AB24" s="94"/>
      <c r="AC24" s="94"/>
      <c r="AD24" s="8"/>
      <c r="AE24" s="8"/>
      <c r="AF24" s="41"/>
      <c r="AG24" s="41"/>
    </row>
    <row r="25" spans="1:33" ht="25.2" customHeight="1">
      <c r="A25" s="8"/>
      <c r="B25" s="171" t="s">
        <v>25</v>
      </c>
      <c r="C25" s="172">
        <v>0.4375</v>
      </c>
      <c r="D25" s="172"/>
      <c r="E25" s="172"/>
      <c r="F25" s="8"/>
      <c r="G25" s="169" t="str">
        <f>S8</f>
        <v>ＦＣ黒羽</v>
      </c>
      <c r="H25" s="169"/>
      <c r="I25" s="169"/>
      <c r="J25" s="169"/>
      <c r="K25" s="169"/>
      <c r="L25" s="169"/>
      <c r="M25" s="169"/>
      <c r="N25" s="168">
        <f>P25+P26</f>
        <v>0</v>
      </c>
      <c r="O25" s="173" t="s">
        <v>29</v>
      </c>
      <c r="P25" s="95"/>
      <c r="Q25" s="96" t="s">
        <v>64</v>
      </c>
      <c r="R25" s="95"/>
      <c r="S25" s="173" t="s">
        <v>30</v>
      </c>
      <c r="T25" s="168">
        <f>R25+R26</f>
        <v>0</v>
      </c>
      <c r="U25" s="169" t="str">
        <f>W8</f>
        <v>豊郷ＪＦＣ宇都宮</v>
      </c>
      <c r="V25" s="169"/>
      <c r="W25" s="169"/>
      <c r="X25" s="169"/>
      <c r="Y25" s="169"/>
      <c r="Z25" s="169"/>
      <c r="AA25" s="169"/>
      <c r="AB25" s="94"/>
      <c r="AC25" s="94"/>
      <c r="AD25" s="170">
        <v>1</v>
      </c>
      <c r="AE25" s="170">
        <v>2</v>
      </c>
      <c r="AF25" s="170">
        <v>3</v>
      </c>
      <c r="AG25" s="170">
        <v>4</v>
      </c>
    </row>
    <row r="26" spans="1:33" ht="25.2" customHeight="1">
      <c r="A26" s="8"/>
      <c r="B26" s="171"/>
      <c r="C26" s="172"/>
      <c r="D26" s="172"/>
      <c r="E26" s="172"/>
      <c r="F26" s="8"/>
      <c r="G26" s="169"/>
      <c r="H26" s="169"/>
      <c r="I26" s="169"/>
      <c r="J26" s="169"/>
      <c r="K26" s="169"/>
      <c r="L26" s="169"/>
      <c r="M26" s="169"/>
      <c r="N26" s="168"/>
      <c r="O26" s="173"/>
      <c r="P26" s="95"/>
      <c r="Q26" s="96" t="s">
        <v>64</v>
      </c>
      <c r="R26" s="95"/>
      <c r="S26" s="173"/>
      <c r="T26" s="168"/>
      <c r="U26" s="169"/>
      <c r="V26" s="169"/>
      <c r="W26" s="169"/>
      <c r="X26" s="169"/>
      <c r="Y26" s="169"/>
      <c r="Z26" s="169"/>
      <c r="AA26" s="169"/>
      <c r="AB26" s="94"/>
      <c r="AC26" s="94"/>
      <c r="AD26" s="170"/>
      <c r="AE26" s="170"/>
      <c r="AF26" s="170"/>
      <c r="AG26" s="170"/>
    </row>
    <row r="27" spans="1:33" ht="25.2" customHeight="1">
      <c r="A27" s="8"/>
      <c r="B27" s="8"/>
      <c r="C27" s="41"/>
      <c r="D27" s="41"/>
      <c r="E27" s="41"/>
      <c r="F27" s="8"/>
      <c r="G27" s="95"/>
      <c r="H27" s="95"/>
      <c r="I27" s="97"/>
      <c r="J27" s="97"/>
      <c r="K27" s="95"/>
      <c r="L27" s="95"/>
      <c r="M27" s="97"/>
      <c r="N27" s="97"/>
      <c r="O27" s="95"/>
      <c r="P27" s="95"/>
      <c r="Q27" s="97"/>
      <c r="R27" s="97"/>
      <c r="S27" s="97"/>
      <c r="T27" s="95"/>
      <c r="U27" s="95"/>
      <c r="V27" s="97"/>
      <c r="W27" s="97"/>
      <c r="X27" s="95"/>
      <c r="Y27" s="95"/>
      <c r="Z27" s="97"/>
      <c r="AA27" s="97"/>
      <c r="AB27" s="94"/>
      <c r="AC27" s="94"/>
      <c r="AD27" s="8"/>
      <c r="AE27" s="8"/>
      <c r="AF27" s="41"/>
      <c r="AG27" s="41"/>
    </row>
    <row r="28" spans="1:33" ht="25.2" customHeight="1">
      <c r="A28" s="8"/>
      <c r="B28" s="171" t="s">
        <v>26</v>
      </c>
      <c r="C28" s="172">
        <v>0.45833333333333331</v>
      </c>
      <c r="D28" s="172"/>
      <c r="E28" s="172"/>
      <c r="F28" s="8"/>
      <c r="G28" s="169" t="str">
        <f>AA8</f>
        <v>赤羽スポーツ少年団</v>
      </c>
      <c r="H28" s="169"/>
      <c r="I28" s="169"/>
      <c r="J28" s="169"/>
      <c r="K28" s="169"/>
      <c r="L28" s="169"/>
      <c r="M28" s="169"/>
      <c r="N28" s="168">
        <f>P28+P29</f>
        <v>0</v>
      </c>
      <c r="O28" s="173" t="s">
        <v>29</v>
      </c>
      <c r="P28" s="95"/>
      <c r="Q28" s="96" t="s">
        <v>64</v>
      </c>
      <c r="R28" s="95"/>
      <c r="S28" s="173" t="s">
        <v>30</v>
      </c>
      <c r="T28" s="168">
        <f>R28+R29</f>
        <v>0</v>
      </c>
      <c r="U28" s="169" t="str">
        <f>AE8</f>
        <v>鹿沼西ＦＣ</v>
      </c>
      <c r="V28" s="169"/>
      <c r="W28" s="169"/>
      <c r="X28" s="169"/>
      <c r="Y28" s="169"/>
      <c r="Z28" s="169"/>
      <c r="AA28" s="169"/>
      <c r="AB28" s="94"/>
      <c r="AC28" s="94"/>
      <c r="AD28" s="170">
        <v>2</v>
      </c>
      <c r="AE28" s="170">
        <v>3</v>
      </c>
      <c r="AF28" s="170">
        <v>4</v>
      </c>
      <c r="AG28" s="170">
        <v>1</v>
      </c>
    </row>
    <row r="29" spans="1:33" ht="25.2" customHeight="1">
      <c r="A29" s="8"/>
      <c r="B29" s="171"/>
      <c r="C29" s="172"/>
      <c r="D29" s="172"/>
      <c r="E29" s="172"/>
      <c r="F29" s="8"/>
      <c r="G29" s="169"/>
      <c r="H29" s="169"/>
      <c r="I29" s="169"/>
      <c r="J29" s="169"/>
      <c r="K29" s="169"/>
      <c r="L29" s="169"/>
      <c r="M29" s="169"/>
      <c r="N29" s="168"/>
      <c r="O29" s="173"/>
      <c r="P29" s="95"/>
      <c r="Q29" s="96" t="s">
        <v>64</v>
      </c>
      <c r="R29" s="95"/>
      <c r="S29" s="173"/>
      <c r="T29" s="168"/>
      <c r="U29" s="169"/>
      <c r="V29" s="169"/>
      <c r="W29" s="169"/>
      <c r="X29" s="169"/>
      <c r="Y29" s="169"/>
      <c r="Z29" s="169"/>
      <c r="AA29" s="169"/>
      <c r="AB29" s="94"/>
      <c r="AC29" s="94"/>
      <c r="AD29" s="170"/>
      <c r="AE29" s="170"/>
      <c r="AF29" s="170"/>
      <c r="AG29" s="170"/>
    </row>
    <row r="30" spans="1:33" ht="25.2" customHeight="1">
      <c r="A30" s="8"/>
      <c r="B30" s="41"/>
      <c r="C30" s="83"/>
      <c r="D30" s="83"/>
      <c r="E30" s="83"/>
      <c r="F30" s="8"/>
      <c r="G30" s="95"/>
      <c r="H30" s="95"/>
      <c r="I30" s="95"/>
      <c r="J30" s="95"/>
      <c r="K30" s="95"/>
      <c r="L30" s="95"/>
      <c r="M30" s="95"/>
      <c r="N30" s="98"/>
      <c r="O30" s="99"/>
      <c r="P30" s="95"/>
      <c r="Q30" s="96"/>
      <c r="R30" s="97"/>
      <c r="S30" s="99"/>
      <c r="T30" s="98"/>
      <c r="U30" s="95"/>
      <c r="V30" s="95"/>
      <c r="W30" s="95"/>
      <c r="X30" s="95"/>
      <c r="Y30" s="95"/>
      <c r="Z30" s="95"/>
      <c r="AA30" s="95"/>
      <c r="AB30" s="94"/>
      <c r="AC30" s="94"/>
      <c r="AD30" s="8"/>
      <c r="AE30" s="8"/>
      <c r="AF30" s="41"/>
      <c r="AG30" s="41"/>
    </row>
    <row r="31" spans="1:33" ht="25.2" customHeight="1">
      <c r="A31" s="8"/>
      <c r="B31" s="171" t="s">
        <v>27</v>
      </c>
      <c r="C31" s="172">
        <v>0.47916666666666669</v>
      </c>
      <c r="D31" s="172"/>
      <c r="E31" s="172"/>
      <c r="F31" s="8"/>
      <c r="G31" s="169" t="str">
        <f>B8</f>
        <v>ＦＣカンピオーネ</v>
      </c>
      <c r="H31" s="169"/>
      <c r="I31" s="169"/>
      <c r="J31" s="169"/>
      <c r="K31" s="169"/>
      <c r="L31" s="169"/>
      <c r="M31" s="169"/>
      <c r="N31" s="168">
        <f>P31+P32</f>
        <v>0</v>
      </c>
      <c r="O31" s="173" t="s">
        <v>29</v>
      </c>
      <c r="P31" s="95"/>
      <c r="Q31" s="96" t="s">
        <v>64</v>
      </c>
      <c r="R31" s="95"/>
      <c r="S31" s="173" t="s">
        <v>30</v>
      </c>
      <c r="T31" s="168">
        <f>R31+R32</f>
        <v>0</v>
      </c>
      <c r="U31" s="169" t="str">
        <f>J8</f>
        <v>しおやＦＣヴィガウス</v>
      </c>
      <c r="V31" s="169"/>
      <c r="W31" s="169"/>
      <c r="X31" s="169"/>
      <c r="Y31" s="169"/>
      <c r="Z31" s="169"/>
      <c r="AA31" s="169"/>
      <c r="AB31" s="94"/>
      <c r="AC31" s="94"/>
      <c r="AD31" s="170">
        <v>7</v>
      </c>
      <c r="AE31" s="170">
        <v>8</v>
      </c>
      <c r="AF31" s="170">
        <v>5</v>
      </c>
      <c r="AG31" s="170">
        <v>6</v>
      </c>
    </row>
    <row r="32" spans="1:33" ht="25.2" customHeight="1">
      <c r="A32" s="8"/>
      <c r="B32" s="171"/>
      <c r="C32" s="172"/>
      <c r="D32" s="172"/>
      <c r="E32" s="172"/>
      <c r="F32" s="8"/>
      <c r="G32" s="169"/>
      <c r="H32" s="169"/>
      <c r="I32" s="169"/>
      <c r="J32" s="169"/>
      <c r="K32" s="169"/>
      <c r="L32" s="169"/>
      <c r="M32" s="169"/>
      <c r="N32" s="168"/>
      <c r="O32" s="173"/>
      <c r="P32" s="95"/>
      <c r="Q32" s="96" t="s">
        <v>64</v>
      </c>
      <c r="R32" s="95"/>
      <c r="S32" s="173"/>
      <c r="T32" s="168"/>
      <c r="U32" s="169"/>
      <c r="V32" s="169"/>
      <c r="W32" s="169"/>
      <c r="X32" s="169"/>
      <c r="Y32" s="169"/>
      <c r="Z32" s="169"/>
      <c r="AA32" s="169"/>
      <c r="AB32" s="94"/>
      <c r="AC32" s="94"/>
      <c r="AD32" s="170"/>
      <c r="AE32" s="170"/>
      <c r="AF32" s="170"/>
      <c r="AG32" s="170"/>
    </row>
    <row r="33" spans="1:33" ht="25.2" customHeight="1">
      <c r="A33" s="8"/>
      <c r="B33" s="8"/>
      <c r="C33" s="83"/>
      <c r="D33" s="83"/>
      <c r="E33" s="83"/>
      <c r="F33" s="8"/>
      <c r="G33" s="95"/>
      <c r="H33" s="95"/>
      <c r="I33" s="97"/>
      <c r="J33" s="97"/>
      <c r="K33" s="95"/>
      <c r="L33" s="95"/>
      <c r="M33" s="97"/>
      <c r="N33" s="97"/>
      <c r="O33" s="95"/>
      <c r="P33" s="95"/>
      <c r="Q33" s="97"/>
      <c r="R33" s="97"/>
      <c r="S33" s="97"/>
      <c r="T33" s="95"/>
      <c r="U33" s="95"/>
      <c r="V33" s="97"/>
      <c r="W33" s="97"/>
      <c r="X33" s="95"/>
      <c r="Y33" s="95"/>
      <c r="Z33" s="97"/>
      <c r="AA33" s="97"/>
      <c r="AB33" s="94"/>
      <c r="AC33" s="94"/>
      <c r="AD33" s="8"/>
      <c r="AE33" s="8"/>
      <c r="AF33" s="41"/>
      <c r="AG33" s="41"/>
    </row>
    <row r="34" spans="1:33" ht="25.2" customHeight="1">
      <c r="A34" s="8"/>
      <c r="B34" s="171" t="s">
        <v>13</v>
      </c>
      <c r="C34" s="172">
        <v>0.5</v>
      </c>
      <c r="D34" s="172"/>
      <c r="E34" s="172"/>
      <c r="F34" s="8"/>
      <c r="G34" s="169" t="str">
        <f>F8</f>
        <v>緑が丘ＹＦＣサッカー教室</v>
      </c>
      <c r="H34" s="169"/>
      <c r="I34" s="169"/>
      <c r="J34" s="169"/>
      <c r="K34" s="169"/>
      <c r="L34" s="169"/>
      <c r="M34" s="169"/>
      <c r="N34" s="168">
        <f>P34+P35</f>
        <v>0</v>
      </c>
      <c r="O34" s="173" t="s">
        <v>29</v>
      </c>
      <c r="P34" s="95"/>
      <c r="Q34" s="96" t="s">
        <v>64</v>
      </c>
      <c r="R34" s="95"/>
      <c r="S34" s="173" t="s">
        <v>30</v>
      </c>
      <c r="T34" s="168">
        <f>R34+R35</f>
        <v>0</v>
      </c>
      <c r="U34" s="169" t="str">
        <f>N8</f>
        <v>足利サッカークラブジュニア</v>
      </c>
      <c r="V34" s="169"/>
      <c r="W34" s="169"/>
      <c r="X34" s="169"/>
      <c r="Y34" s="169"/>
      <c r="Z34" s="169"/>
      <c r="AA34" s="169"/>
      <c r="AB34" s="94"/>
      <c r="AC34" s="94"/>
      <c r="AD34" s="170">
        <v>8</v>
      </c>
      <c r="AE34" s="170">
        <v>5</v>
      </c>
      <c r="AF34" s="170">
        <v>6</v>
      </c>
      <c r="AG34" s="170">
        <v>7</v>
      </c>
    </row>
    <row r="35" spans="1:33" ht="25.2" customHeight="1">
      <c r="A35" s="8"/>
      <c r="B35" s="171"/>
      <c r="C35" s="172"/>
      <c r="D35" s="172"/>
      <c r="E35" s="172"/>
      <c r="F35" s="8"/>
      <c r="G35" s="169"/>
      <c r="H35" s="169"/>
      <c r="I35" s="169"/>
      <c r="J35" s="169"/>
      <c r="K35" s="169"/>
      <c r="L35" s="169"/>
      <c r="M35" s="169"/>
      <c r="N35" s="168"/>
      <c r="O35" s="173"/>
      <c r="P35" s="95"/>
      <c r="Q35" s="96" t="s">
        <v>64</v>
      </c>
      <c r="R35" s="95"/>
      <c r="S35" s="173"/>
      <c r="T35" s="168"/>
      <c r="U35" s="169"/>
      <c r="V35" s="169"/>
      <c r="W35" s="169"/>
      <c r="X35" s="169"/>
      <c r="Y35" s="169"/>
      <c r="Z35" s="169"/>
      <c r="AA35" s="169"/>
      <c r="AB35" s="94"/>
      <c r="AC35" s="94"/>
      <c r="AD35" s="170"/>
      <c r="AE35" s="170"/>
      <c r="AF35" s="170"/>
      <c r="AG35" s="170"/>
    </row>
    <row r="36" spans="1:33" ht="25.2" customHeight="1">
      <c r="A36" s="8"/>
      <c r="B36" s="8"/>
      <c r="C36" s="41"/>
      <c r="D36" s="41"/>
      <c r="E36" s="41"/>
      <c r="F36" s="8"/>
      <c r="G36" s="95"/>
      <c r="H36" s="95"/>
      <c r="I36" s="97"/>
      <c r="J36" s="97"/>
      <c r="K36" s="95"/>
      <c r="L36" s="95"/>
      <c r="M36" s="97"/>
      <c r="N36" s="97"/>
      <c r="O36" s="95"/>
      <c r="P36" s="95"/>
      <c r="Q36" s="97"/>
      <c r="R36" s="97"/>
      <c r="S36" s="97"/>
      <c r="T36" s="95"/>
      <c r="U36" s="95"/>
      <c r="V36" s="97"/>
      <c r="W36" s="97"/>
      <c r="X36" s="95"/>
      <c r="Y36" s="95"/>
      <c r="Z36" s="97"/>
      <c r="AA36" s="97"/>
      <c r="AB36" s="94"/>
      <c r="AC36" s="94"/>
      <c r="AD36" s="8"/>
      <c r="AE36" s="8"/>
      <c r="AF36" s="41"/>
      <c r="AG36" s="41"/>
    </row>
    <row r="37" spans="1:33" ht="25.2" customHeight="1">
      <c r="A37" s="8"/>
      <c r="B37" s="171" t="s">
        <v>14</v>
      </c>
      <c r="C37" s="172">
        <v>0.52083333333333337</v>
      </c>
      <c r="D37" s="172"/>
      <c r="E37" s="172"/>
      <c r="F37" s="8"/>
      <c r="G37" s="169" t="str">
        <f>S8</f>
        <v>ＦＣ黒羽</v>
      </c>
      <c r="H37" s="169"/>
      <c r="I37" s="169"/>
      <c r="J37" s="169"/>
      <c r="K37" s="169"/>
      <c r="L37" s="169"/>
      <c r="M37" s="169"/>
      <c r="N37" s="168">
        <f>P37+P38</f>
        <v>0</v>
      </c>
      <c r="O37" s="173" t="s">
        <v>29</v>
      </c>
      <c r="P37" s="95"/>
      <c r="Q37" s="96" t="s">
        <v>64</v>
      </c>
      <c r="R37" s="95"/>
      <c r="S37" s="173" t="s">
        <v>30</v>
      </c>
      <c r="T37" s="168">
        <f>R37+R38</f>
        <v>0</v>
      </c>
      <c r="U37" s="169" t="str">
        <f>AA8</f>
        <v>赤羽スポーツ少年団</v>
      </c>
      <c r="V37" s="169"/>
      <c r="W37" s="169"/>
      <c r="X37" s="169"/>
      <c r="Y37" s="169"/>
      <c r="Z37" s="169"/>
      <c r="AA37" s="169"/>
      <c r="AB37" s="94"/>
      <c r="AC37" s="94"/>
      <c r="AD37" s="170">
        <v>3</v>
      </c>
      <c r="AE37" s="170">
        <v>4</v>
      </c>
      <c r="AF37" s="170">
        <v>1</v>
      </c>
      <c r="AG37" s="170">
        <v>2</v>
      </c>
    </row>
    <row r="38" spans="1:33" ht="25.2" customHeight="1">
      <c r="A38" s="8"/>
      <c r="B38" s="171"/>
      <c r="C38" s="172"/>
      <c r="D38" s="172"/>
      <c r="E38" s="172"/>
      <c r="F38" s="8"/>
      <c r="G38" s="169"/>
      <c r="H38" s="169"/>
      <c r="I38" s="169"/>
      <c r="J38" s="169"/>
      <c r="K38" s="169"/>
      <c r="L38" s="169"/>
      <c r="M38" s="169"/>
      <c r="N38" s="168"/>
      <c r="O38" s="173"/>
      <c r="P38" s="95"/>
      <c r="Q38" s="96" t="s">
        <v>64</v>
      </c>
      <c r="R38" s="95"/>
      <c r="S38" s="173"/>
      <c r="T38" s="168"/>
      <c r="U38" s="169"/>
      <c r="V38" s="169"/>
      <c r="W38" s="169"/>
      <c r="X38" s="169"/>
      <c r="Y38" s="169"/>
      <c r="Z38" s="169"/>
      <c r="AA38" s="169"/>
      <c r="AB38" s="94"/>
      <c r="AC38" s="94"/>
      <c r="AD38" s="170"/>
      <c r="AE38" s="170"/>
      <c r="AF38" s="170"/>
      <c r="AG38" s="170"/>
    </row>
    <row r="39" spans="1:33" ht="25.2" customHeight="1">
      <c r="A39" s="8"/>
      <c r="B39" s="8"/>
      <c r="C39" s="41"/>
      <c r="D39" s="41"/>
      <c r="E39" s="41"/>
      <c r="F39" s="8"/>
      <c r="G39" s="95"/>
      <c r="H39" s="95"/>
      <c r="I39" s="97"/>
      <c r="J39" s="97"/>
      <c r="K39" s="95"/>
      <c r="L39" s="95"/>
      <c r="M39" s="97"/>
      <c r="N39" s="97"/>
      <c r="O39" s="95"/>
      <c r="P39" s="95"/>
      <c r="Q39" s="97"/>
      <c r="R39" s="97"/>
      <c r="S39" s="97"/>
      <c r="T39" s="95"/>
      <c r="U39" s="95"/>
      <c r="V39" s="97"/>
      <c r="W39" s="97"/>
      <c r="X39" s="95"/>
      <c r="Y39" s="95"/>
      <c r="Z39" s="97"/>
      <c r="AA39" s="97"/>
      <c r="AB39" s="94"/>
      <c r="AC39" s="94"/>
      <c r="AD39" s="8"/>
      <c r="AE39" s="8"/>
      <c r="AF39" s="41"/>
      <c r="AG39" s="41"/>
    </row>
    <row r="40" spans="1:33" ht="25.2" customHeight="1">
      <c r="A40" s="8"/>
      <c r="B40" s="171" t="s">
        <v>15</v>
      </c>
      <c r="C40" s="172">
        <v>0.54166666666666663</v>
      </c>
      <c r="D40" s="172"/>
      <c r="E40" s="172"/>
      <c r="F40" s="8"/>
      <c r="G40" s="169" t="str">
        <f>W8</f>
        <v>豊郷ＪＦＣ宇都宮</v>
      </c>
      <c r="H40" s="169"/>
      <c r="I40" s="169"/>
      <c r="J40" s="169"/>
      <c r="K40" s="169"/>
      <c r="L40" s="169"/>
      <c r="M40" s="169"/>
      <c r="N40" s="168">
        <f>P40+P41</f>
        <v>0</v>
      </c>
      <c r="O40" s="173" t="s">
        <v>29</v>
      </c>
      <c r="P40" s="95"/>
      <c r="Q40" s="96" t="s">
        <v>64</v>
      </c>
      <c r="R40" s="95"/>
      <c r="S40" s="173" t="s">
        <v>30</v>
      </c>
      <c r="T40" s="168">
        <f>R40+R41</f>
        <v>0</v>
      </c>
      <c r="U40" s="169" t="str">
        <f>AE8</f>
        <v>鹿沼西ＦＣ</v>
      </c>
      <c r="V40" s="169"/>
      <c r="W40" s="169"/>
      <c r="X40" s="169"/>
      <c r="Y40" s="169"/>
      <c r="Z40" s="169"/>
      <c r="AA40" s="169"/>
      <c r="AB40" s="94"/>
      <c r="AC40" s="94"/>
      <c r="AD40" s="170">
        <v>4</v>
      </c>
      <c r="AE40" s="170">
        <v>1</v>
      </c>
      <c r="AF40" s="170">
        <v>2</v>
      </c>
      <c r="AG40" s="170">
        <v>3</v>
      </c>
    </row>
    <row r="41" spans="1:33" ht="25.2" customHeight="1">
      <c r="A41" s="8"/>
      <c r="B41" s="171"/>
      <c r="C41" s="172"/>
      <c r="D41" s="172"/>
      <c r="E41" s="172"/>
      <c r="F41" s="8"/>
      <c r="G41" s="169"/>
      <c r="H41" s="169"/>
      <c r="I41" s="169"/>
      <c r="J41" s="169"/>
      <c r="K41" s="169"/>
      <c r="L41" s="169"/>
      <c r="M41" s="169"/>
      <c r="N41" s="168"/>
      <c r="O41" s="173"/>
      <c r="P41" s="95"/>
      <c r="Q41" s="96" t="s">
        <v>64</v>
      </c>
      <c r="R41" s="95"/>
      <c r="S41" s="173"/>
      <c r="T41" s="168"/>
      <c r="U41" s="169"/>
      <c r="V41" s="169"/>
      <c r="W41" s="169"/>
      <c r="X41" s="169"/>
      <c r="Y41" s="169"/>
      <c r="Z41" s="169"/>
      <c r="AA41" s="169"/>
      <c r="AB41" s="94"/>
      <c r="AC41" s="94"/>
      <c r="AD41" s="170"/>
      <c r="AE41" s="170"/>
      <c r="AF41" s="170"/>
      <c r="AG41" s="170"/>
    </row>
    <row r="42" spans="1:33" ht="25.2" customHeight="1">
      <c r="A42" s="8"/>
      <c r="B42" s="8"/>
      <c r="C42" s="41"/>
      <c r="D42" s="41"/>
      <c r="E42" s="41"/>
      <c r="F42" s="8"/>
      <c r="G42" s="95"/>
      <c r="H42" s="95"/>
      <c r="I42" s="97"/>
      <c r="J42" s="97"/>
      <c r="K42" s="95"/>
      <c r="L42" s="95"/>
      <c r="M42" s="97"/>
      <c r="N42" s="97"/>
      <c r="O42" s="95"/>
      <c r="P42" s="95"/>
      <c r="Q42" s="97"/>
      <c r="R42" s="97"/>
      <c r="S42" s="97"/>
      <c r="T42" s="95"/>
      <c r="U42" s="95"/>
      <c r="V42" s="97"/>
      <c r="W42" s="97"/>
      <c r="X42" s="95"/>
      <c r="Y42" s="95"/>
      <c r="Z42" s="97"/>
      <c r="AA42" s="97"/>
      <c r="AB42" s="94"/>
      <c r="AC42" s="94"/>
      <c r="AD42" s="8"/>
      <c r="AE42" s="8"/>
      <c r="AF42" s="41"/>
      <c r="AG42" s="41"/>
    </row>
    <row r="43" spans="1:33" ht="25.2" customHeight="1">
      <c r="A43" s="8"/>
      <c r="B43" s="171" t="s">
        <v>16</v>
      </c>
      <c r="C43" s="172">
        <v>0.5625</v>
      </c>
      <c r="D43" s="172"/>
      <c r="E43" s="172"/>
      <c r="F43" s="8"/>
      <c r="G43" s="169" t="str">
        <f>B8</f>
        <v>ＦＣカンピオーネ</v>
      </c>
      <c r="H43" s="169"/>
      <c r="I43" s="169"/>
      <c r="J43" s="169"/>
      <c r="K43" s="169"/>
      <c r="L43" s="169"/>
      <c r="M43" s="169"/>
      <c r="N43" s="168">
        <f>P43+P44</f>
        <v>0</v>
      </c>
      <c r="O43" s="173" t="s">
        <v>29</v>
      </c>
      <c r="P43" s="95"/>
      <c r="Q43" s="96" t="s">
        <v>64</v>
      </c>
      <c r="R43" s="95"/>
      <c r="S43" s="173" t="s">
        <v>30</v>
      </c>
      <c r="T43" s="168">
        <f>R43+R44</f>
        <v>0</v>
      </c>
      <c r="U43" s="169" t="str">
        <f>N8</f>
        <v>足利サッカークラブジュニア</v>
      </c>
      <c r="V43" s="169"/>
      <c r="W43" s="169"/>
      <c r="X43" s="169"/>
      <c r="Y43" s="169"/>
      <c r="Z43" s="169"/>
      <c r="AA43" s="169"/>
      <c r="AB43" s="94"/>
      <c r="AC43" s="94"/>
      <c r="AD43" s="170">
        <v>5</v>
      </c>
      <c r="AE43" s="170">
        <v>6</v>
      </c>
      <c r="AF43" s="170">
        <v>7</v>
      </c>
      <c r="AG43" s="170">
        <v>8</v>
      </c>
    </row>
    <row r="44" spans="1:33" ht="25.2" customHeight="1">
      <c r="A44" s="8"/>
      <c r="B44" s="171"/>
      <c r="C44" s="172"/>
      <c r="D44" s="172"/>
      <c r="E44" s="172"/>
      <c r="F44" s="8"/>
      <c r="G44" s="169"/>
      <c r="H44" s="169"/>
      <c r="I44" s="169"/>
      <c r="J44" s="169"/>
      <c r="K44" s="169"/>
      <c r="L44" s="169"/>
      <c r="M44" s="169"/>
      <c r="N44" s="168"/>
      <c r="O44" s="173"/>
      <c r="P44" s="95"/>
      <c r="Q44" s="96" t="s">
        <v>64</v>
      </c>
      <c r="R44" s="95"/>
      <c r="S44" s="173"/>
      <c r="T44" s="168"/>
      <c r="U44" s="169"/>
      <c r="V44" s="169"/>
      <c r="W44" s="169"/>
      <c r="X44" s="169"/>
      <c r="Y44" s="169"/>
      <c r="Z44" s="169"/>
      <c r="AA44" s="169"/>
      <c r="AB44" s="94"/>
      <c r="AC44" s="94"/>
      <c r="AD44" s="170"/>
      <c r="AE44" s="170"/>
      <c r="AF44" s="170"/>
      <c r="AG44" s="170"/>
    </row>
    <row r="45" spans="1:33" ht="25.2" customHeight="1">
      <c r="A45" s="8"/>
      <c r="B45" s="41"/>
      <c r="C45" s="41"/>
      <c r="D45" s="41"/>
      <c r="E45" s="41"/>
      <c r="F45" s="8"/>
      <c r="G45" s="95"/>
      <c r="H45" s="95"/>
      <c r="I45" s="95"/>
      <c r="J45" s="95"/>
      <c r="K45" s="95"/>
      <c r="L45" s="95"/>
      <c r="M45" s="95"/>
      <c r="N45" s="98"/>
      <c r="O45" s="99"/>
      <c r="P45" s="95"/>
      <c r="Q45" s="96"/>
      <c r="R45" s="97"/>
      <c r="S45" s="99"/>
      <c r="T45" s="98"/>
      <c r="U45" s="95"/>
      <c r="V45" s="95"/>
      <c r="W45" s="95"/>
      <c r="X45" s="95"/>
      <c r="Y45" s="95"/>
      <c r="Z45" s="95"/>
      <c r="AA45" s="95"/>
      <c r="AB45" s="94"/>
      <c r="AC45" s="94"/>
      <c r="AD45" s="8"/>
      <c r="AE45" s="8"/>
      <c r="AF45" s="41"/>
      <c r="AG45" s="41"/>
    </row>
    <row r="46" spans="1:33" ht="25.2" customHeight="1">
      <c r="A46" s="8"/>
      <c r="B46" s="171" t="s">
        <v>17</v>
      </c>
      <c r="C46" s="172">
        <v>0.58333333333333337</v>
      </c>
      <c r="D46" s="172"/>
      <c r="E46" s="172"/>
      <c r="F46" s="8"/>
      <c r="G46" s="169" t="str">
        <f>F8</f>
        <v>緑が丘ＹＦＣサッカー教室</v>
      </c>
      <c r="H46" s="169"/>
      <c r="I46" s="169"/>
      <c r="J46" s="169"/>
      <c r="K46" s="169"/>
      <c r="L46" s="169"/>
      <c r="M46" s="169"/>
      <c r="N46" s="168">
        <f>P46+P47</f>
        <v>0</v>
      </c>
      <c r="O46" s="173" t="s">
        <v>29</v>
      </c>
      <c r="P46" s="95"/>
      <c r="Q46" s="96" t="s">
        <v>64</v>
      </c>
      <c r="R46" s="95"/>
      <c r="S46" s="173" t="s">
        <v>30</v>
      </c>
      <c r="T46" s="168">
        <f>R46+R47</f>
        <v>0</v>
      </c>
      <c r="U46" s="169" t="str">
        <f>J8</f>
        <v>しおやＦＣヴィガウス</v>
      </c>
      <c r="V46" s="169"/>
      <c r="W46" s="169"/>
      <c r="X46" s="169"/>
      <c r="Y46" s="169"/>
      <c r="Z46" s="169"/>
      <c r="AA46" s="169"/>
      <c r="AB46" s="94"/>
      <c r="AC46" s="94"/>
      <c r="AD46" s="170">
        <v>8</v>
      </c>
      <c r="AE46" s="170">
        <v>7</v>
      </c>
      <c r="AF46" s="170">
        <v>6</v>
      </c>
      <c r="AG46" s="170">
        <v>5</v>
      </c>
    </row>
    <row r="47" spans="1:33" ht="25.2" customHeight="1">
      <c r="A47" s="8"/>
      <c r="B47" s="171"/>
      <c r="C47" s="172"/>
      <c r="D47" s="172"/>
      <c r="E47" s="172"/>
      <c r="F47" s="8"/>
      <c r="G47" s="169"/>
      <c r="H47" s="169"/>
      <c r="I47" s="169"/>
      <c r="J47" s="169"/>
      <c r="K47" s="169"/>
      <c r="L47" s="169"/>
      <c r="M47" s="169"/>
      <c r="N47" s="168"/>
      <c r="O47" s="173"/>
      <c r="P47" s="95"/>
      <c r="Q47" s="96" t="s">
        <v>64</v>
      </c>
      <c r="R47" s="95"/>
      <c r="S47" s="173"/>
      <c r="T47" s="168"/>
      <c r="U47" s="169"/>
      <c r="V47" s="169"/>
      <c r="W47" s="169"/>
      <c r="X47" s="169"/>
      <c r="Y47" s="169"/>
      <c r="Z47" s="169"/>
      <c r="AA47" s="169"/>
      <c r="AB47" s="94"/>
      <c r="AC47" s="94"/>
      <c r="AD47" s="170"/>
      <c r="AE47" s="170"/>
      <c r="AF47" s="170"/>
      <c r="AG47" s="170"/>
    </row>
    <row r="48" spans="1:33" ht="25.2" customHeight="1">
      <c r="A48" s="8"/>
      <c r="B48" s="8"/>
      <c r="C48" s="41"/>
      <c r="D48" s="41"/>
      <c r="E48" s="41"/>
      <c r="F48" s="8"/>
      <c r="G48" s="95"/>
      <c r="H48" s="95"/>
      <c r="I48" s="97"/>
      <c r="J48" s="97"/>
      <c r="K48" s="95"/>
      <c r="L48" s="95"/>
      <c r="M48" s="97"/>
      <c r="N48" s="97"/>
      <c r="O48" s="95"/>
      <c r="P48" s="95"/>
      <c r="Q48" s="97"/>
      <c r="R48" s="97"/>
      <c r="S48" s="97"/>
      <c r="T48" s="95"/>
      <c r="U48" s="95"/>
      <c r="V48" s="97"/>
      <c r="W48" s="97"/>
      <c r="X48" s="95"/>
      <c r="Y48" s="95"/>
      <c r="Z48" s="97"/>
      <c r="AA48" s="97"/>
      <c r="AB48" s="94"/>
      <c r="AC48" s="94"/>
      <c r="AD48" s="8"/>
      <c r="AE48" s="8"/>
      <c r="AF48" s="41"/>
      <c r="AG48" s="41"/>
    </row>
    <row r="49" spans="1:33" ht="25.2" customHeight="1">
      <c r="A49" s="8"/>
      <c r="B49" s="171" t="s">
        <v>18</v>
      </c>
      <c r="C49" s="172">
        <v>0.60416666666666663</v>
      </c>
      <c r="D49" s="172"/>
      <c r="E49" s="172"/>
      <c r="F49" s="8"/>
      <c r="G49" s="169" t="str">
        <f>S8</f>
        <v>ＦＣ黒羽</v>
      </c>
      <c r="H49" s="169"/>
      <c r="I49" s="169"/>
      <c r="J49" s="169"/>
      <c r="K49" s="169"/>
      <c r="L49" s="169"/>
      <c r="M49" s="169"/>
      <c r="N49" s="168">
        <f>P49+P50</f>
        <v>0</v>
      </c>
      <c r="O49" s="173" t="s">
        <v>29</v>
      </c>
      <c r="P49" s="95"/>
      <c r="Q49" s="96" t="s">
        <v>64</v>
      </c>
      <c r="R49" s="95"/>
      <c r="S49" s="173" t="s">
        <v>30</v>
      </c>
      <c r="T49" s="168">
        <f>R49+R50</f>
        <v>0</v>
      </c>
      <c r="U49" s="169" t="str">
        <f>AE8</f>
        <v>鹿沼西ＦＣ</v>
      </c>
      <c r="V49" s="169"/>
      <c r="W49" s="169"/>
      <c r="X49" s="169"/>
      <c r="Y49" s="169"/>
      <c r="Z49" s="169"/>
      <c r="AA49" s="169"/>
      <c r="AB49" s="94"/>
      <c r="AC49" s="94"/>
      <c r="AD49" s="170">
        <v>1</v>
      </c>
      <c r="AE49" s="170">
        <v>2</v>
      </c>
      <c r="AF49" s="170">
        <v>3</v>
      </c>
      <c r="AG49" s="170">
        <v>4</v>
      </c>
    </row>
    <row r="50" spans="1:33" ht="25.2" customHeight="1">
      <c r="A50" s="8"/>
      <c r="B50" s="171"/>
      <c r="C50" s="172"/>
      <c r="D50" s="172"/>
      <c r="E50" s="172"/>
      <c r="F50" s="8"/>
      <c r="G50" s="169"/>
      <c r="H50" s="169"/>
      <c r="I50" s="169"/>
      <c r="J50" s="169"/>
      <c r="K50" s="169"/>
      <c r="L50" s="169"/>
      <c r="M50" s="169"/>
      <c r="N50" s="168"/>
      <c r="O50" s="173"/>
      <c r="P50" s="95"/>
      <c r="Q50" s="96" t="s">
        <v>64</v>
      </c>
      <c r="R50" s="95"/>
      <c r="S50" s="173"/>
      <c r="T50" s="168"/>
      <c r="U50" s="169"/>
      <c r="V50" s="169"/>
      <c r="W50" s="169"/>
      <c r="X50" s="169"/>
      <c r="Y50" s="169"/>
      <c r="Z50" s="169"/>
      <c r="AA50" s="169"/>
      <c r="AB50" s="94"/>
      <c r="AC50" s="94"/>
      <c r="AD50" s="170"/>
      <c r="AE50" s="170"/>
      <c r="AF50" s="170"/>
      <c r="AG50" s="170"/>
    </row>
    <row r="51" spans="1:33" ht="25.2" customHeight="1">
      <c r="A51" s="8"/>
      <c r="B51" s="8"/>
      <c r="C51" s="83"/>
      <c r="D51" s="83"/>
      <c r="E51" s="83"/>
      <c r="F51" s="8"/>
      <c r="G51" s="95"/>
      <c r="H51" s="95"/>
      <c r="I51" s="97"/>
      <c r="J51" s="97"/>
      <c r="K51" s="95"/>
      <c r="L51" s="95"/>
      <c r="M51" s="97"/>
      <c r="N51" s="97"/>
      <c r="O51" s="95"/>
      <c r="P51" s="95"/>
      <c r="Q51" s="97"/>
      <c r="R51" s="97"/>
      <c r="S51" s="97"/>
      <c r="T51" s="95"/>
      <c r="U51" s="95"/>
      <c r="V51" s="97"/>
      <c r="W51" s="97"/>
      <c r="X51" s="95"/>
      <c r="Y51" s="95"/>
      <c r="Z51" s="97"/>
      <c r="AA51" s="97"/>
      <c r="AB51" s="94"/>
      <c r="AC51" s="94"/>
      <c r="AD51" s="8"/>
      <c r="AE51" s="8"/>
      <c r="AF51" s="41"/>
      <c r="AG51" s="41"/>
    </row>
    <row r="52" spans="1:33" ht="25.2" customHeight="1">
      <c r="A52" s="8"/>
      <c r="B52" s="171" t="s">
        <v>19</v>
      </c>
      <c r="C52" s="172">
        <v>0.625</v>
      </c>
      <c r="D52" s="172"/>
      <c r="E52" s="172"/>
      <c r="F52" s="8"/>
      <c r="G52" s="169" t="str">
        <f>W8</f>
        <v>豊郷ＪＦＣ宇都宮</v>
      </c>
      <c r="H52" s="169"/>
      <c r="I52" s="169"/>
      <c r="J52" s="169"/>
      <c r="K52" s="169"/>
      <c r="L52" s="169"/>
      <c r="M52" s="169"/>
      <c r="N52" s="168">
        <f>P52+P53</f>
        <v>0</v>
      </c>
      <c r="O52" s="173" t="s">
        <v>29</v>
      </c>
      <c r="P52" s="95"/>
      <c r="Q52" s="96" t="s">
        <v>64</v>
      </c>
      <c r="R52" s="95"/>
      <c r="S52" s="173" t="s">
        <v>30</v>
      </c>
      <c r="T52" s="168">
        <f>R52+R53</f>
        <v>0</v>
      </c>
      <c r="U52" s="169" t="str">
        <f>AA8</f>
        <v>赤羽スポーツ少年団</v>
      </c>
      <c r="V52" s="169"/>
      <c r="W52" s="169"/>
      <c r="X52" s="169"/>
      <c r="Y52" s="169"/>
      <c r="Z52" s="169"/>
      <c r="AA52" s="169"/>
      <c r="AB52" s="94"/>
      <c r="AC52" s="94"/>
      <c r="AD52" s="170">
        <v>4</v>
      </c>
      <c r="AE52" s="170">
        <v>3</v>
      </c>
      <c r="AF52" s="170">
        <v>2</v>
      </c>
      <c r="AG52" s="170">
        <v>1</v>
      </c>
    </row>
    <row r="53" spans="1:33" ht="25.2" customHeight="1">
      <c r="A53" s="8"/>
      <c r="B53" s="171"/>
      <c r="C53" s="172"/>
      <c r="D53" s="172"/>
      <c r="E53" s="172"/>
      <c r="F53" s="8"/>
      <c r="G53" s="169"/>
      <c r="H53" s="169"/>
      <c r="I53" s="169"/>
      <c r="J53" s="169"/>
      <c r="K53" s="169"/>
      <c r="L53" s="169"/>
      <c r="M53" s="169"/>
      <c r="N53" s="168"/>
      <c r="O53" s="173"/>
      <c r="P53" s="95"/>
      <c r="Q53" s="96" t="s">
        <v>64</v>
      </c>
      <c r="R53" s="95"/>
      <c r="S53" s="173"/>
      <c r="T53" s="168"/>
      <c r="U53" s="169"/>
      <c r="V53" s="169"/>
      <c r="W53" s="169"/>
      <c r="X53" s="169"/>
      <c r="Y53" s="169"/>
      <c r="Z53" s="169"/>
      <c r="AA53" s="169"/>
      <c r="AB53" s="94"/>
      <c r="AC53" s="94"/>
      <c r="AD53" s="170"/>
      <c r="AE53" s="170"/>
      <c r="AF53" s="170"/>
      <c r="AG53" s="170"/>
    </row>
    <row r="54" spans="1:33" ht="25.2" customHeight="1">
      <c r="A54" s="8"/>
      <c r="B54" s="41"/>
      <c r="C54" s="100"/>
      <c r="D54" s="100"/>
      <c r="E54" s="100"/>
      <c r="F54" s="8"/>
      <c r="G54" s="95"/>
      <c r="H54" s="95"/>
      <c r="I54" s="95"/>
      <c r="J54" s="95"/>
      <c r="K54" s="95"/>
      <c r="L54" s="95"/>
      <c r="M54" s="95"/>
      <c r="N54" s="98"/>
      <c r="O54" s="99"/>
      <c r="P54" s="95"/>
      <c r="Q54" s="96"/>
      <c r="R54" s="97"/>
      <c r="S54" s="99"/>
      <c r="T54" s="98"/>
      <c r="U54" s="95"/>
      <c r="V54" s="95"/>
      <c r="W54" s="95"/>
      <c r="X54" s="95"/>
      <c r="Y54" s="95"/>
      <c r="Z54" s="95"/>
      <c r="AA54" s="95"/>
      <c r="AB54" s="94"/>
      <c r="AC54" s="94"/>
      <c r="AD54" s="8"/>
      <c r="AE54" s="8"/>
      <c r="AF54" s="94"/>
      <c r="AG54" s="94"/>
    </row>
    <row r="55" spans="1:33" ht="35.1" customHeight="1">
      <c r="A55" s="146" t="str">
        <f>H4</f>
        <v>B1</v>
      </c>
      <c r="B55" s="147"/>
      <c r="C55" s="147"/>
      <c r="D55" s="148"/>
      <c r="E55" s="164" t="str">
        <f>A57</f>
        <v>ＦＣカンピオーネ</v>
      </c>
      <c r="F55" s="165"/>
      <c r="G55" s="164" t="str">
        <f>A59</f>
        <v>緑が丘ＹＦＣサッカー教室</v>
      </c>
      <c r="H55" s="165"/>
      <c r="I55" s="164" t="str">
        <f>A61</f>
        <v>しおやＦＣヴィガウス</v>
      </c>
      <c r="J55" s="165"/>
      <c r="K55" s="164" t="str">
        <f>A63</f>
        <v>足利サッカークラブジュニア</v>
      </c>
      <c r="L55" s="165"/>
      <c r="M55" s="158" t="s">
        <v>20</v>
      </c>
      <c r="N55" s="158" t="s">
        <v>21</v>
      </c>
      <c r="O55" s="158" t="s">
        <v>123</v>
      </c>
      <c r="P55" s="158" t="s">
        <v>22</v>
      </c>
      <c r="Q55" s="8"/>
      <c r="R55" s="160" t="str">
        <f>Y4</f>
        <v>B2</v>
      </c>
      <c r="S55" s="161"/>
      <c r="T55" s="161"/>
      <c r="U55" s="162"/>
      <c r="V55" s="164" t="str">
        <f>R57</f>
        <v>ＦＣ黒羽</v>
      </c>
      <c r="W55" s="165"/>
      <c r="X55" s="164" t="str">
        <f>R59</f>
        <v>豊郷ＪＦＣ宇都宮</v>
      </c>
      <c r="Y55" s="165"/>
      <c r="Z55" s="164" t="str">
        <f>R61</f>
        <v>赤羽スポーツ少年団</v>
      </c>
      <c r="AA55" s="165"/>
      <c r="AB55" s="164" t="str">
        <f>R63</f>
        <v>鹿沼西ＦＣ</v>
      </c>
      <c r="AC55" s="165"/>
      <c r="AD55" s="158" t="s">
        <v>20</v>
      </c>
      <c r="AE55" s="158" t="s">
        <v>21</v>
      </c>
      <c r="AF55" s="158" t="s">
        <v>123</v>
      </c>
      <c r="AG55" s="158" t="s">
        <v>22</v>
      </c>
    </row>
    <row r="56" spans="1:33" ht="35.1" customHeight="1">
      <c r="A56" s="149"/>
      <c r="B56" s="150"/>
      <c r="C56" s="150"/>
      <c r="D56" s="151"/>
      <c r="E56" s="166"/>
      <c r="F56" s="167"/>
      <c r="G56" s="166"/>
      <c r="H56" s="167"/>
      <c r="I56" s="166"/>
      <c r="J56" s="167"/>
      <c r="K56" s="166"/>
      <c r="L56" s="167"/>
      <c r="M56" s="159"/>
      <c r="N56" s="159"/>
      <c r="O56" s="159"/>
      <c r="P56" s="159"/>
      <c r="Q56" s="8"/>
      <c r="R56" s="144"/>
      <c r="S56" s="163"/>
      <c r="T56" s="163"/>
      <c r="U56" s="145"/>
      <c r="V56" s="166"/>
      <c r="W56" s="167"/>
      <c r="X56" s="166"/>
      <c r="Y56" s="167"/>
      <c r="Z56" s="166"/>
      <c r="AA56" s="167"/>
      <c r="AB56" s="166"/>
      <c r="AC56" s="167"/>
      <c r="AD56" s="159"/>
      <c r="AE56" s="159"/>
      <c r="AF56" s="159"/>
      <c r="AG56" s="159"/>
    </row>
    <row r="57" spans="1:33" ht="25.2" customHeight="1">
      <c r="A57" s="146" t="str">
        <f>B8</f>
        <v>ＦＣカンピオーネ</v>
      </c>
      <c r="B57" s="147"/>
      <c r="C57" s="147"/>
      <c r="D57" s="148"/>
      <c r="E57" s="85"/>
      <c r="F57" s="86"/>
      <c r="G57" s="87">
        <f>N19</f>
        <v>0</v>
      </c>
      <c r="H57" s="87">
        <f>T19</f>
        <v>0</v>
      </c>
      <c r="I57" s="87">
        <f>N31</f>
        <v>0</v>
      </c>
      <c r="J57" s="87">
        <f>T31</f>
        <v>0</v>
      </c>
      <c r="K57" s="87">
        <f>N43</f>
        <v>0</v>
      </c>
      <c r="L57" s="87">
        <f>T43</f>
        <v>0</v>
      </c>
      <c r="M57" s="134">
        <f>COUNTIF(E58:L58,"○")*3+COUNTIF(E58:L58,"△")</f>
        <v>0</v>
      </c>
      <c r="N57" s="136">
        <f>O57-H57-J57-L57</f>
        <v>0</v>
      </c>
      <c r="O57" s="138">
        <f>E57+G57+I57+K57</f>
        <v>0</v>
      </c>
      <c r="P57" s="140"/>
      <c r="Q57" s="8"/>
      <c r="R57" s="146" t="str">
        <f>S8</f>
        <v>ＦＣ黒羽</v>
      </c>
      <c r="S57" s="147"/>
      <c r="T57" s="147"/>
      <c r="U57" s="148"/>
      <c r="V57" s="85"/>
      <c r="W57" s="86"/>
      <c r="X57" s="87">
        <f>N25</f>
        <v>0</v>
      </c>
      <c r="Y57" s="87">
        <f>R25</f>
        <v>0</v>
      </c>
      <c r="Z57" s="87">
        <f>N37</f>
        <v>0</v>
      </c>
      <c r="AA57" s="87">
        <f>T37</f>
        <v>0</v>
      </c>
      <c r="AB57" s="87">
        <f>N49</f>
        <v>0</v>
      </c>
      <c r="AC57" s="87">
        <f>T49</f>
        <v>0</v>
      </c>
      <c r="AD57" s="134">
        <f>COUNTIF(V58:AC58,"○")*3+COUNTIF(V58:AC58,"△")</f>
        <v>0</v>
      </c>
      <c r="AE57" s="136">
        <f>AF57-Y57-AA57-AC57</f>
        <v>0</v>
      </c>
      <c r="AF57" s="138">
        <f>V57+X57+Z57+AB57</f>
        <v>0</v>
      </c>
      <c r="AG57" s="140"/>
    </row>
    <row r="58" spans="1:33" ht="25.2" customHeight="1">
      <c r="A58" s="149"/>
      <c r="B58" s="150"/>
      <c r="C58" s="150"/>
      <c r="D58" s="151"/>
      <c r="E58" s="144"/>
      <c r="F58" s="145"/>
      <c r="G58" s="142"/>
      <c r="H58" s="143"/>
      <c r="I58" s="142"/>
      <c r="J58" s="143"/>
      <c r="K58" s="142"/>
      <c r="L58" s="143"/>
      <c r="M58" s="135"/>
      <c r="N58" s="137"/>
      <c r="O58" s="139"/>
      <c r="P58" s="141"/>
      <c r="Q58" s="8"/>
      <c r="R58" s="149"/>
      <c r="S58" s="150"/>
      <c r="T58" s="150"/>
      <c r="U58" s="151"/>
      <c r="V58" s="144"/>
      <c r="W58" s="145"/>
      <c r="X58" s="142"/>
      <c r="Y58" s="143"/>
      <c r="Z58" s="142"/>
      <c r="AA58" s="143"/>
      <c r="AB58" s="142"/>
      <c r="AC58" s="143"/>
      <c r="AD58" s="135"/>
      <c r="AE58" s="137"/>
      <c r="AF58" s="139"/>
      <c r="AG58" s="141"/>
    </row>
    <row r="59" spans="1:33" ht="25.2" customHeight="1">
      <c r="A59" s="146" t="str">
        <f>F8</f>
        <v>緑が丘ＹＦＣサッカー教室</v>
      </c>
      <c r="B59" s="147"/>
      <c r="C59" s="147"/>
      <c r="D59" s="148"/>
      <c r="E59" s="87">
        <f>T19</f>
        <v>0</v>
      </c>
      <c r="F59" s="87">
        <f>N19</f>
        <v>0</v>
      </c>
      <c r="G59" s="80"/>
      <c r="H59" s="101"/>
      <c r="I59" s="87">
        <f>N46</f>
        <v>0</v>
      </c>
      <c r="J59" s="87">
        <f>T46</f>
        <v>0</v>
      </c>
      <c r="K59" s="87">
        <f>N34</f>
        <v>0</v>
      </c>
      <c r="L59" s="87">
        <f>T34</f>
        <v>0</v>
      </c>
      <c r="M59" s="134">
        <f>COUNTIF(E60:L60,"○")*3+COUNTIF(E60:L60,"△")</f>
        <v>0</v>
      </c>
      <c r="N59" s="136">
        <f>O59-F59-J59-L59</f>
        <v>0</v>
      </c>
      <c r="O59" s="138">
        <f>E59+G59+I59+K59</f>
        <v>0</v>
      </c>
      <c r="P59" s="140"/>
      <c r="Q59" s="8"/>
      <c r="R59" s="146" t="str">
        <f>W8</f>
        <v>豊郷ＪＦＣ宇都宮</v>
      </c>
      <c r="S59" s="147"/>
      <c r="T59" s="147"/>
      <c r="U59" s="148"/>
      <c r="V59" s="87">
        <f>R25</f>
        <v>0</v>
      </c>
      <c r="W59" s="87">
        <f>N25</f>
        <v>0</v>
      </c>
      <c r="X59" s="80"/>
      <c r="Y59" s="101"/>
      <c r="Z59" s="87">
        <f>N52</f>
        <v>0</v>
      </c>
      <c r="AA59" s="87">
        <f>T52</f>
        <v>0</v>
      </c>
      <c r="AB59" s="87">
        <f>N40</f>
        <v>0</v>
      </c>
      <c r="AC59" s="87">
        <f>T40</f>
        <v>0</v>
      </c>
      <c r="AD59" s="134">
        <f>COUNTIF(V60:AC60,"○")*3+COUNTIF(V60:AC60,"△")</f>
        <v>0</v>
      </c>
      <c r="AE59" s="136">
        <f>AF59-W59-AA59-AC59</f>
        <v>0</v>
      </c>
      <c r="AF59" s="138">
        <f>V59+X59+Z59+AB59</f>
        <v>0</v>
      </c>
      <c r="AG59" s="140"/>
    </row>
    <row r="60" spans="1:33" ht="25.2" customHeight="1">
      <c r="A60" s="149"/>
      <c r="B60" s="150"/>
      <c r="C60" s="150"/>
      <c r="D60" s="151"/>
      <c r="E60" s="142"/>
      <c r="F60" s="143"/>
      <c r="G60" s="144"/>
      <c r="H60" s="145"/>
      <c r="I60" s="142"/>
      <c r="J60" s="143"/>
      <c r="K60" s="142"/>
      <c r="L60" s="143"/>
      <c r="M60" s="135"/>
      <c r="N60" s="137"/>
      <c r="O60" s="139"/>
      <c r="P60" s="141"/>
      <c r="Q60" s="8"/>
      <c r="R60" s="149"/>
      <c r="S60" s="150"/>
      <c r="T60" s="150"/>
      <c r="U60" s="151"/>
      <c r="V60" s="142"/>
      <c r="W60" s="143"/>
      <c r="X60" s="144"/>
      <c r="Y60" s="145"/>
      <c r="Z60" s="142"/>
      <c r="AA60" s="143"/>
      <c r="AB60" s="142"/>
      <c r="AC60" s="143"/>
      <c r="AD60" s="135"/>
      <c r="AE60" s="137"/>
      <c r="AF60" s="139"/>
      <c r="AG60" s="141"/>
    </row>
    <row r="61" spans="1:33" ht="25.2" customHeight="1">
      <c r="A61" s="152" t="str">
        <f>J8</f>
        <v>しおやＦＣヴィガウス</v>
      </c>
      <c r="B61" s="153"/>
      <c r="C61" s="153"/>
      <c r="D61" s="154"/>
      <c r="E61" s="87">
        <f>T31</f>
        <v>0</v>
      </c>
      <c r="F61" s="87">
        <f>N31</f>
        <v>0</v>
      </c>
      <c r="G61" s="87">
        <f>T46</f>
        <v>0</v>
      </c>
      <c r="H61" s="87">
        <f>N46</f>
        <v>0</v>
      </c>
      <c r="I61" s="82"/>
      <c r="J61" s="86"/>
      <c r="K61" s="87">
        <f>N22</f>
        <v>0</v>
      </c>
      <c r="L61" s="87">
        <f>T22</f>
        <v>0</v>
      </c>
      <c r="M61" s="134">
        <f>COUNTIF(E62:L62,"○")*3+COUNTIF(E62:L62,"△")</f>
        <v>0</v>
      </c>
      <c r="N61" s="136">
        <f>O61-H61-F61-L61</f>
        <v>0</v>
      </c>
      <c r="O61" s="138">
        <f>E61+G61+I61+K61</f>
        <v>0</v>
      </c>
      <c r="P61" s="140"/>
      <c r="Q61" s="8"/>
      <c r="R61" s="146" t="str">
        <f>AA8</f>
        <v>赤羽スポーツ少年団</v>
      </c>
      <c r="S61" s="147"/>
      <c r="T61" s="147"/>
      <c r="U61" s="148"/>
      <c r="V61" s="87">
        <f>T37</f>
        <v>0</v>
      </c>
      <c r="W61" s="87">
        <f>N37</f>
        <v>0</v>
      </c>
      <c r="X61" s="87">
        <f>T52</f>
        <v>0</v>
      </c>
      <c r="Y61" s="87">
        <f>N52</f>
        <v>0</v>
      </c>
      <c r="Z61" s="82"/>
      <c r="AA61" s="86"/>
      <c r="AB61" s="87">
        <f>N28</f>
        <v>0</v>
      </c>
      <c r="AC61" s="87">
        <f>T28</f>
        <v>0</v>
      </c>
      <c r="AD61" s="134">
        <f>COUNTIF(V62:AC62,"○")*3+COUNTIF(V62:AC62,"△")</f>
        <v>0</v>
      </c>
      <c r="AE61" s="136">
        <f>AF61-Y61-W61-AC61</f>
        <v>0</v>
      </c>
      <c r="AF61" s="138">
        <f>V61+X61+Z61+AB61</f>
        <v>0</v>
      </c>
      <c r="AG61" s="140"/>
    </row>
    <row r="62" spans="1:33" ht="25.2" customHeight="1">
      <c r="A62" s="155"/>
      <c r="B62" s="156"/>
      <c r="C62" s="156"/>
      <c r="D62" s="157"/>
      <c r="E62" s="142"/>
      <c r="F62" s="143"/>
      <c r="G62" s="142"/>
      <c r="H62" s="143"/>
      <c r="I62" s="144"/>
      <c r="J62" s="145"/>
      <c r="K62" s="142"/>
      <c r="L62" s="143"/>
      <c r="M62" s="135"/>
      <c r="N62" s="137"/>
      <c r="O62" s="139"/>
      <c r="P62" s="141"/>
      <c r="Q62" s="8"/>
      <c r="R62" s="149"/>
      <c r="S62" s="150"/>
      <c r="T62" s="150"/>
      <c r="U62" s="151"/>
      <c r="V62" s="142"/>
      <c r="W62" s="143"/>
      <c r="X62" s="142"/>
      <c r="Y62" s="143"/>
      <c r="Z62" s="144"/>
      <c r="AA62" s="145"/>
      <c r="AB62" s="142"/>
      <c r="AC62" s="143"/>
      <c r="AD62" s="135"/>
      <c r="AE62" s="137"/>
      <c r="AF62" s="139"/>
      <c r="AG62" s="141"/>
    </row>
    <row r="63" spans="1:33" ht="25.2" customHeight="1">
      <c r="A63" s="146" t="str">
        <f>N8</f>
        <v>足利サッカークラブジュニア</v>
      </c>
      <c r="B63" s="147"/>
      <c r="C63" s="147"/>
      <c r="D63" s="148"/>
      <c r="E63" s="87">
        <f>T43</f>
        <v>0</v>
      </c>
      <c r="F63" s="87">
        <f>N43</f>
        <v>0</v>
      </c>
      <c r="G63" s="87">
        <f>T34</f>
        <v>0</v>
      </c>
      <c r="H63" s="87">
        <f>N34</f>
        <v>0</v>
      </c>
      <c r="I63" s="87">
        <f>T22</f>
        <v>0</v>
      </c>
      <c r="J63" s="87">
        <f>N22</f>
        <v>0</v>
      </c>
      <c r="K63" s="82"/>
      <c r="L63" s="86"/>
      <c r="M63" s="134">
        <f>COUNTIF(E64:L64,"○")*3+COUNTIF(E64:L64,"△")</f>
        <v>0</v>
      </c>
      <c r="N63" s="136">
        <f>O63-H63-J63-F63</f>
        <v>0</v>
      </c>
      <c r="O63" s="138">
        <f>E63+G63+I63+K63</f>
        <v>0</v>
      </c>
      <c r="P63" s="140"/>
      <c r="Q63" s="8"/>
      <c r="R63" s="146" t="str">
        <f>AE8</f>
        <v>鹿沼西ＦＣ</v>
      </c>
      <c r="S63" s="147"/>
      <c r="T63" s="147"/>
      <c r="U63" s="148"/>
      <c r="V63" s="87">
        <f>T49</f>
        <v>0</v>
      </c>
      <c r="W63" s="87">
        <f>N49</f>
        <v>0</v>
      </c>
      <c r="X63" s="87">
        <f>T40</f>
        <v>0</v>
      </c>
      <c r="Y63" s="87">
        <f>N40</f>
        <v>0</v>
      </c>
      <c r="Z63" s="87">
        <f>T28</f>
        <v>0</v>
      </c>
      <c r="AA63" s="87">
        <f>N28</f>
        <v>0</v>
      </c>
      <c r="AB63" s="82"/>
      <c r="AC63" s="86"/>
      <c r="AD63" s="134">
        <f>COUNTIF(V64:AC64,"○")*3+COUNTIF(V64:AC64,"△")</f>
        <v>0</v>
      </c>
      <c r="AE63" s="136">
        <f>AF63-Y63-AA63-W63</f>
        <v>0</v>
      </c>
      <c r="AF63" s="138">
        <f>V63+X63+Z63+AB63</f>
        <v>0</v>
      </c>
      <c r="AG63" s="140"/>
    </row>
    <row r="64" spans="1:33" ht="25.2" customHeight="1">
      <c r="A64" s="149"/>
      <c r="B64" s="150"/>
      <c r="C64" s="150"/>
      <c r="D64" s="151"/>
      <c r="E64" s="142"/>
      <c r="F64" s="143"/>
      <c r="G64" s="142"/>
      <c r="H64" s="143"/>
      <c r="I64" s="142"/>
      <c r="J64" s="143"/>
      <c r="K64" s="144"/>
      <c r="L64" s="145"/>
      <c r="M64" s="135"/>
      <c r="N64" s="137"/>
      <c r="O64" s="139"/>
      <c r="P64" s="141"/>
      <c r="Q64" s="8"/>
      <c r="R64" s="149"/>
      <c r="S64" s="150"/>
      <c r="T64" s="150"/>
      <c r="U64" s="151"/>
      <c r="V64" s="142"/>
      <c r="W64" s="143"/>
      <c r="X64" s="142"/>
      <c r="Y64" s="143"/>
      <c r="Z64" s="142"/>
      <c r="AA64" s="143"/>
      <c r="AB64" s="144"/>
      <c r="AC64" s="145"/>
      <c r="AD64" s="135"/>
      <c r="AE64" s="137"/>
      <c r="AF64" s="139"/>
      <c r="AG64" s="141"/>
    </row>
    <row r="65" ht="25.2" customHeight="1"/>
  </sheetData>
  <mergeCells count="255">
    <mergeCell ref="T1:W1"/>
    <mergeCell ref="X1:AG1"/>
    <mergeCell ref="Y2:AF2"/>
    <mergeCell ref="H4:I4"/>
    <mergeCell ref="Y4:Z4"/>
    <mergeCell ref="B7:C7"/>
    <mergeCell ref="F7:G7"/>
    <mergeCell ref="J7:K7"/>
    <mergeCell ref="N7:O7"/>
    <mergeCell ref="S7:T7"/>
    <mergeCell ref="W7:X7"/>
    <mergeCell ref="AA7:AB7"/>
    <mergeCell ref="AE7:AF7"/>
    <mergeCell ref="B8:C17"/>
    <mergeCell ref="F8:G17"/>
    <mergeCell ref="J8:K17"/>
    <mergeCell ref="N8:O17"/>
    <mergeCell ref="S8:T17"/>
    <mergeCell ref="W8:X17"/>
    <mergeCell ref="AA8:AB17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B25:B26"/>
    <mergeCell ref="C25:E26"/>
    <mergeCell ref="G25:M26"/>
    <mergeCell ref="N25:N26"/>
    <mergeCell ref="O25:O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AD28:AD29"/>
    <mergeCell ref="S25:S26"/>
    <mergeCell ref="T25:T26"/>
    <mergeCell ref="U25:AA26"/>
    <mergeCell ref="AD25:AD26"/>
    <mergeCell ref="AE25:AE26"/>
    <mergeCell ref="AF25:AF26"/>
    <mergeCell ref="AE28:AE29"/>
    <mergeCell ref="AF28:AF29"/>
    <mergeCell ref="AG28:AG29"/>
    <mergeCell ref="AE31:AE32"/>
    <mergeCell ref="AF31:AF32"/>
    <mergeCell ref="AG31:AG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AE34:AE35"/>
    <mergeCell ref="AF34:AF35"/>
    <mergeCell ref="B31:B32"/>
    <mergeCell ref="C31:E32"/>
    <mergeCell ref="G31:M32"/>
    <mergeCell ref="N31:N32"/>
    <mergeCell ref="O31:O32"/>
    <mergeCell ref="S31:S32"/>
    <mergeCell ref="T31:T32"/>
    <mergeCell ref="U31:AA32"/>
    <mergeCell ref="AD31:AD32"/>
    <mergeCell ref="AE37:AE38"/>
    <mergeCell ref="AF37:AF38"/>
    <mergeCell ref="AG37:AG38"/>
    <mergeCell ref="B40:B41"/>
    <mergeCell ref="C40:E41"/>
    <mergeCell ref="G40:M41"/>
    <mergeCell ref="N40:N41"/>
    <mergeCell ref="O40:O41"/>
    <mergeCell ref="S40:S41"/>
    <mergeCell ref="T40:T41"/>
    <mergeCell ref="U40:AA41"/>
    <mergeCell ref="AD40:AD41"/>
    <mergeCell ref="AE40:AE41"/>
    <mergeCell ref="AF40:AF41"/>
    <mergeCell ref="AG40:AG41"/>
    <mergeCell ref="B37:B38"/>
    <mergeCell ref="C37:E38"/>
    <mergeCell ref="G37:M38"/>
    <mergeCell ref="N37:N38"/>
    <mergeCell ref="O37:O38"/>
    <mergeCell ref="S37:S38"/>
    <mergeCell ref="T37:T38"/>
    <mergeCell ref="U37:AA38"/>
    <mergeCell ref="AD37:AD38"/>
    <mergeCell ref="B43:B44"/>
    <mergeCell ref="C43:E44"/>
    <mergeCell ref="G43:M44"/>
    <mergeCell ref="N43:N44"/>
    <mergeCell ref="O43:O44"/>
    <mergeCell ref="AG43:AG44"/>
    <mergeCell ref="B46:B47"/>
    <mergeCell ref="C46:E47"/>
    <mergeCell ref="G46:M47"/>
    <mergeCell ref="N46:N47"/>
    <mergeCell ref="O46:O47"/>
    <mergeCell ref="S46:S47"/>
    <mergeCell ref="T46:T47"/>
    <mergeCell ref="U46:AA47"/>
    <mergeCell ref="AD46:AD47"/>
    <mergeCell ref="S43:S44"/>
    <mergeCell ref="T43:T44"/>
    <mergeCell ref="U43:AA44"/>
    <mergeCell ref="AD43:AD44"/>
    <mergeCell ref="AE43:AE44"/>
    <mergeCell ref="AF43:AF44"/>
    <mergeCell ref="AE46:AE47"/>
    <mergeCell ref="AF46:AF47"/>
    <mergeCell ref="AG46:AG47"/>
    <mergeCell ref="AE49:AE50"/>
    <mergeCell ref="AF49:AF50"/>
    <mergeCell ref="AG49:AG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AE52:AE53"/>
    <mergeCell ref="AF52:AF53"/>
    <mergeCell ref="B49:B50"/>
    <mergeCell ref="C49:E50"/>
    <mergeCell ref="G49:M50"/>
    <mergeCell ref="N49:N50"/>
    <mergeCell ref="O49:O50"/>
    <mergeCell ref="S49:S50"/>
    <mergeCell ref="T49:T50"/>
    <mergeCell ref="U49:AA50"/>
    <mergeCell ref="AD49:AD50"/>
    <mergeCell ref="A55:D56"/>
    <mergeCell ref="E55:F56"/>
    <mergeCell ref="G55:H56"/>
    <mergeCell ref="I55:J56"/>
    <mergeCell ref="K55:L56"/>
    <mergeCell ref="M55:M56"/>
    <mergeCell ref="N55:N56"/>
    <mergeCell ref="O55:O56"/>
    <mergeCell ref="P55:P56"/>
    <mergeCell ref="AE55:AE56"/>
    <mergeCell ref="AF55:AF56"/>
    <mergeCell ref="AG55:AG56"/>
    <mergeCell ref="A57:D58"/>
    <mergeCell ref="M57:M58"/>
    <mergeCell ref="N57:N58"/>
    <mergeCell ref="O57:O58"/>
    <mergeCell ref="P57:P58"/>
    <mergeCell ref="R57:U58"/>
    <mergeCell ref="AD57:AD58"/>
    <mergeCell ref="R55:U56"/>
    <mergeCell ref="V55:W56"/>
    <mergeCell ref="X55:Y56"/>
    <mergeCell ref="Z55:AA56"/>
    <mergeCell ref="AB55:AC56"/>
    <mergeCell ref="AD55:AD56"/>
    <mergeCell ref="AE57:AE58"/>
    <mergeCell ref="AF57:AF58"/>
    <mergeCell ref="AG57:AG58"/>
    <mergeCell ref="E58:F58"/>
    <mergeCell ref="G58:H58"/>
    <mergeCell ref="I58:J58"/>
    <mergeCell ref="K58:L58"/>
    <mergeCell ref="V58:W58"/>
    <mergeCell ref="X58:Y58"/>
    <mergeCell ref="Z58:AA58"/>
    <mergeCell ref="AB58:AC58"/>
    <mergeCell ref="A59:D60"/>
    <mergeCell ref="M59:M60"/>
    <mergeCell ref="N59:N60"/>
    <mergeCell ref="O59:O60"/>
    <mergeCell ref="P59:P60"/>
    <mergeCell ref="R59:U60"/>
    <mergeCell ref="Z60:AA60"/>
    <mergeCell ref="AB60:AC60"/>
    <mergeCell ref="AD59:AD60"/>
    <mergeCell ref="AE59:AE60"/>
    <mergeCell ref="AF59:AF60"/>
    <mergeCell ref="AG59:AG60"/>
    <mergeCell ref="E60:F60"/>
    <mergeCell ref="G60:H60"/>
    <mergeCell ref="I60:J60"/>
    <mergeCell ref="K60:L60"/>
    <mergeCell ref="V60:W60"/>
    <mergeCell ref="X60:Y60"/>
    <mergeCell ref="AD61:AD62"/>
    <mergeCell ref="AE61:AE62"/>
    <mergeCell ref="AF61:AF62"/>
    <mergeCell ref="AG61:AG62"/>
    <mergeCell ref="E62:F62"/>
    <mergeCell ref="G62:H62"/>
    <mergeCell ref="I62:J62"/>
    <mergeCell ref="K62:L62"/>
    <mergeCell ref="V62:W62"/>
    <mergeCell ref="X62:Y62"/>
    <mergeCell ref="M61:M62"/>
    <mergeCell ref="N61:N62"/>
    <mergeCell ref="O61:O62"/>
    <mergeCell ref="P61:P62"/>
    <mergeCell ref="R61:U62"/>
    <mergeCell ref="Z62:AA62"/>
    <mergeCell ref="AB62:AC62"/>
    <mergeCell ref="A63:D64"/>
    <mergeCell ref="M63:M64"/>
    <mergeCell ref="N63:N64"/>
    <mergeCell ref="O63:O64"/>
    <mergeCell ref="P63:P64"/>
    <mergeCell ref="R63:U64"/>
    <mergeCell ref="Z64:AA64"/>
    <mergeCell ref="AB64:AC64"/>
    <mergeCell ref="A61:D62"/>
    <mergeCell ref="AD63:AD64"/>
    <mergeCell ref="AE63:AE64"/>
    <mergeCell ref="AF63:AF64"/>
    <mergeCell ref="AG63:AG64"/>
    <mergeCell ref="E64:F64"/>
    <mergeCell ref="G64:H64"/>
    <mergeCell ref="I64:J64"/>
    <mergeCell ref="K64:L64"/>
    <mergeCell ref="V64:W64"/>
    <mergeCell ref="X64:Y64"/>
  </mergeCells>
  <phoneticPr fontId="2"/>
  <printOptions horizontalCentered="1" vertic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G65"/>
  <sheetViews>
    <sheetView view="pageBreakPreview" zoomScaleNormal="100" zoomScaleSheetLayoutView="100" workbookViewId="0"/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5.2" customHeight="1">
      <c r="A1" s="111" t="str">
        <f>Jr組合せ!B3</f>
        <v>■第１日　１１月３０日(土)　リーグ戦</v>
      </c>
      <c r="B1" s="106"/>
      <c r="C1" s="107"/>
      <c r="D1" s="107"/>
      <c r="E1" s="107"/>
      <c r="F1" s="107"/>
      <c r="G1" s="107"/>
      <c r="H1" s="107"/>
      <c r="I1" s="107"/>
      <c r="J1" s="107"/>
      <c r="K1" s="106"/>
      <c r="L1" s="106"/>
      <c r="M1" s="106"/>
      <c r="N1" s="106"/>
      <c r="O1" s="106"/>
      <c r="P1" s="106"/>
      <c r="Q1" s="106"/>
      <c r="R1" s="106"/>
      <c r="S1" s="106"/>
      <c r="T1" s="174" t="s">
        <v>92</v>
      </c>
      <c r="U1" s="174"/>
      <c r="V1" s="174"/>
      <c r="W1" s="174"/>
      <c r="X1" s="175" t="str">
        <f>Jr組合せ!AL5</f>
        <v>丸山公園サッカー場B</v>
      </c>
      <c r="Y1" s="175"/>
      <c r="Z1" s="175"/>
      <c r="AA1" s="175"/>
      <c r="AB1" s="175"/>
      <c r="AC1" s="175"/>
      <c r="AD1" s="175"/>
      <c r="AE1" s="175"/>
      <c r="AF1" s="175"/>
      <c r="AG1" s="175"/>
    </row>
    <row r="2" spans="1:33" ht="25.2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76" t="s">
        <v>125</v>
      </c>
      <c r="Z2" s="176"/>
      <c r="AA2" s="176"/>
      <c r="AB2" s="176"/>
      <c r="AC2" s="176"/>
      <c r="AD2" s="176"/>
      <c r="AE2" s="176"/>
      <c r="AF2" s="176"/>
      <c r="AG2" s="108"/>
    </row>
    <row r="3" spans="1:33" ht="25.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25.2" customHeight="1">
      <c r="A4" s="8"/>
      <c r="B4" s="12"/>
      <c r="C4" s="12"/>
      <c r="D4" s="12"/>
      <c r="E4" s="12"/>
      <c r="F4" s="102"/>
      <c r="G4" s="12"/>
      <c r="H4" s="177" t="s">
        <v>1</v>
      </c>
      <c r="I4" s="17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77" t="s">
        <v>6</v>
      </c>
      <c r="Z4" s="177"/>
      <c r="AA4" s="12"/>
      <c r="AB4" s="12"/>
      <c r="AC4" s="102"/>
      <c r="AD4" s="12"/>
      <c r="AE4" s="12"/>
      <c r="AF4" s="12"/>
      <c r="AG4" s="8"/>
    </row>
    <row r="5" spans="1:33" ht="25.2" customHeight="1">
      <c r="A5" s="8"/>
      <c r="B5" s="12"/>
      <c r="C5" s="84"/>
      <c r="D5" s="84"/>
      <c r="E5" s="84"/>
      <c r="F5" s="84"/>
      <c r="G5" s="84"/>
      <c r="H5" s="84"/>
      <c r="I5" s="103"/>
      <c r="J5" s="84"/>
      <c r="K5" s="84"/>
      <c r="L5" s="84"/>
      <c r="M5" s="84"/>
      <c r="N5" s="84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03"/>
      <c r="AA5" s="84"/>
      <c r="AB5" s="84"/>
      <c r="AC5" s="84"/>
      <c r="AD5" s="84"/>
      <c r="AE5" s="84"/>
      <c r="AF5" s="12"/>
      <c r="AG5" s="8"/>
    </row>
    <row r="6" spans="1:33" ht="25.2" customHeight="1">
      <c r="A6" s="8"/>
      <c r="B6" s="84"/>
      <c r="C6" s="104"/>
      <c r="D6" s="90"/>
      <c r="E6" s="90"/>
      <c r="F6" s="89"/>
      <c r="G6" s="90"/>
      <c r="H6" s="90"/>
      <c r="I6" s="12"/>
      <c r="J6" s="89"/>
      <c r="K6" s="90"/>
      <c r="L6" s="12"/>
      <c r="M6" s="12"/>
      <c r="N6" s="88"/>
      <c r="O6" s="12"/>
      <c r="P6" s="12"/>
      <c r="Q6" s="12"/>
      <c r="R6" s="12"/>
      <c r="S6" s="84"/>
      <c r="T6" s="105"/>
      <c r="U6" s="90"/>
      <c r="V6" s="90"/>
      <c r="W6" s="89"/>
      <c r="X6" s="90"/>
      <c r="Y6" s="90"/>
      <c r="Z6" s="12"/>
      <c r="AA6" s="89"/>
      <c r="AB6" s="90"/>
      <c r="AC6" s="12"/>
      <c r="AD6" s="12"/>
      <c r="AE6" s="88"/>
      <c r="AF6" s="12"/>
      <c r="AG6" s="8"/>
    </row>
    <row r="7" spans="1:33" ht="25.2" customHeight="1">
      <c r="A7" s="8"/>
      <c r="B7" s="178">
        <v>1</v>
      </c>
      <c r="C7" s="178"/>
      <c r="D7" s="91"/>
      <c r="E7" s="91"/>
      <c r="F7" s="178">
        <v>2</v>
      </c>
      <c r="G7" s="178"/>
      <c r="H7" s="91"/>
      <c r="I7" s="91"/>
      <c r="J7" s="178">
        <v>3</v>
      </c>
      <c r="K7" s="178"/>
      <c r="L7" s="91"/>
      <c r="M7" s="91"/>
      <c r="N7" s="178">
        <v>4</v>
      </c>
      <c r="O7" s="178"/>
      <c r="P7" s="8"/>
      <c r="Q7" s="91"/>
      <c r="R7" s="91"/>
      <c r="S7" s="178">
        <v>5</v>
      </c>
      <c r="T7" s="178"/>
      <c r="U7" s="91"/>
      <c r="V7" s="91"/>
      <c r="W7" s="178">
        <v>6</v>
      </c>
      <c r="X7" s="178"/>
      <c r="Y7" s="91"/>
      <c r="Z7" s="91"/>
      <c r="AA7" s="178">
        <v>7</v>
      </c>
      <c r="AB7" s="178"/>
      <c r="AC7" s="91"/>
      <c r="AD7" s="91"/>
      <c r="AE7" s="178">
        <v>8</v>
      </c>
      <c r="AF7" s="178"/>
      <c r="AG7" s="8"/>
    </row>
    <row r="8" spans="1:33" ht="25.2" customHeight="1">
      <c r="A8" s="8"/>
      <c r="B8" s="179" t="str">
        <f>Jr組合せ!AK10</f>
        <v>ＦＣ西那須２１アストロ</v>
      </c>
      <c r="C8" s="179"/>
      <c r="D8" s="92"/>
      <c r="E8" s="92"/>
      <c r="F8" s="179" t="str">
        <f>Jr組合せ!AM10</f>
        <v>小山三小 ＦＣ</v>
      </c>
      <c r="G8" s="179"/>
      <c r="H8" s="92"/>
      <c r="I8" s="92"/>
      <c r="J8" s="215" t="str">
        <f>Jr組合せ!AO10</f>
        <v>国本ジュニアサッカークラブ</v>
      </c>
      <c r="K8" s="215"/>
      <c r="L8" s="92"/>
      <c r="M8" s="92"/>
      <c r="N8" s="179" t="str">
        <f>Jr組合せ!AQ10</f>
        <v>ヴェルフェ矢板Ｕ－１０</v>
      </c>
      <c r="O8" s="179"/>
      <c r="P8" s="93"/>
      <c r="Q8" s="92"/>
      <c r="R8" s="92"/>
      <c r="S8" s="179" t="str">
        <f>Jr組合せ!AT10</f>
        <v>祖母井クラブ</v>
      </c>
      <c r="T8" s="179"/>
      <c r="U8" s="92"/>
      <c r="V8" s="92"/>
      <c r="W8" s="179" t="str">
        <f>Jr組合せ!AV10</f>
        <v>ＦＥ．アトレチコ 佐野</v>
      </c>
      <c r="X8" s="179"/>
      <c r="Y8" s="92"/>
      <c r="Z8" s="92"/>
      <c r="AA8" s="179" t="str">
        <f>Jr組合せ!AX10</f>
        <v>ブラッドレスサッカースクール</v>
      </c>
      <c r="AB8" s="179"/>
      <c r="AC8" s="92"/>
      <c r="AD8" s="92"/>
      <c r="AE8" s="179" t="str">
        <f>Jr組合せ!AZ10</f>
        <v>今市ＦＣプログレス</v>
      </c>
      <c r="AF8" s="179"/>
      <c r="AG8" s="8"/>
    </row>
    <row r="9" spans="1:33" ht="25.2" customHeight="1">
      <c r="A9" s="8"/>
      <c r="B9" s="179"/>
      <c r="C9" s="179"/>
      <c r="D9" s="92"/>
      <c r="E9" s="92"/>
      <c r="F9" s="179"/>
      <c r="G9" s="179"/>
      <c r="H9" s="92"/>
      <c r="I9" s="92"/>
      <c r="J9" s="215"/>
      <c r="K9" s="215"/>
      <c r="L9" s="92"/>
      <c r="M9" s="92"/>
      <c r="N9" s="179"/>
      <c r="O9" s="179"/>
      <c r="P9" s="93"/>
      <c r="Q9" s="92"/>
      <c r="R9" s="92"/>
      <c r="S9" s="179"/>
      <c r="T9" s="179"/>
      <c r="U9" s="92"/>
      <c r="V9" s="92"/>
      <c r="W9" s="179"/>
      <c r="X9" s="179"/>
      <c r="Y9" s="92"/>
      <c r="Z9" s="92"/>
      <c r="AA9" s="179"/>
      <c r="AB9" s="179"/>
      <c r="AC9" s="92"/>
      <c r="AD9" s="92"/>
      <c r="AE9" s="179"/>
      <c r="AF9" s="179"/>
      <c r="AG9" s="8"/>
    </row>
    <row r="10" spans="1:33" ht="25.2" customHeight="1">
      <c r="A10" s="8"/>
      <c r="B10" s="179"/>
      <c r="C10" s="179"/>
      <c r="D10" s="92"/>
      <c r="E10" s="92"/>
      <c r="F10" s="179"/>
      <c r="G10" s="179"/>
      <c r="H10" s="92"/>
      <c r="I10" s="92"/>
      <c r="J10" s="215"/>
      <c r="K10" s="215"/>
      <c r="L10" s="92"/>
      <c r="M10" s="92"/>
      <c r="N10" s="179"/>
      <c r="O10" s="179"/>
      <c r="P10" s="93"/>
      <c r="Q10" s="92"/>
      <c r="R10" s="92"/>
      <c r="S10" s="179"/>
      <c r="T10" s="179"/>
      <c r="U10" s="92"/>
      <c r="V10" s="92"/>
      <c r="W10" s="179"/>
      <c r="X10" s="179"/>
      <c r="Y10" s="92"/>
      <c r="Z10" s="92"/>
      <c r="AA10" s="179"/>
      <c r="AB10" s="179"/>
      <c r="AC10" s="92"/>
      <c r="AD10" s="92"/>
      <c r="AE10" s="179"/>
      <c r="AF10" s="179"/>
      <c r="AG10" s="8"/>
    </row>
    <row r="11" spans="1:33" ht="25.2" customHeight="1">
      <c r="A11" s="8"/>
      <c r="B11" s="179"/>
      <c r="C11" s="179"/>
      <c r="D11" s="92"/>
      <c r="E11" s="92"/>
      <c r="F11" s="179"/>
      <c r="G11" s="179"/>
      <c r="H11" s="92"/>
      <c r="I11" s="92"/>
      <c r="J11" s="215"/>
      <c r="K11" s="215"/>
      <c r="L11" s="92"/>
      <c r="M11" s="92"/>
      <c r="N11" s="179"/>
      <c r="O11" s="179"/>
      <c r="P11" s="93"/>
      <c r="Q11" s="92"/>
      <c r="R11" s="92"/>
      <c r="S11" s="179"/>
      <c r="T11" s="179"/>
      <c r="U11" s="92"/>
      <c r="V11" s="92"/>
      <c r="W11" s="179"/>
      <c r="X11" s="179"/>
      <c r="Y11" s="92"/>
      <c r="Z11" s="92"/>
      <c r="AA11" s="179"/>
      <c r="AB11" s="179"/>
      <c r="AC11" s="92"/>
      <c r="AD11" s="92"/>
      <c r="AE11" s="179"/>
      <c r="AF11" s="179"/>
      <c r="AG11" s="8"/>
    </row>
    <row r="12" spans="1:33" ht="25.2" customHeight="1">
      <c r="A12" s="8"/>
      <c r="B12" s="179"/>
      <c r="C12" s="179"/>
      <c r="D12" s="92"/>
      <c r="E12" s="92"/>
      <c r="F12" s="179"/>
      <c r="G12" s="179"/>
      <c r="H12" s="92"/>
      <c r="I12" s="92"/>
      <c r="J12" s="215"/>
      <c r="K12" s="215"/>
      <c r="L12" s="92"/>
      <c r="M12" s="92"/>
      <c r="N12" s="179"/>
      <c r="O12" s="179"/>
      <c r="P12" s="93"/>
      <c r="Q12" s="92"/>
      <c r="R12" s="92"/>
      <c r="S12" s="179"/>
      <c r="T12" s="179"/>
      <c r="U12" s="92"/>
      <c r="V12" s="92"/>
      <c r="W12" s="179"/>
      <c r="X12" s="179"/>
      <c r="Y12" s="92"/>
      <c r="Z12" s="92"/>
      <c r="AA12" s="179"/>
      <c r="AB12" s="179"/>
      <c r="AC12" s="92"/>
      <c r="AD12" s="92"/>
      <c r="AE12" s="179"/>
      <c r="AF12" s="179"/>
      <c r="AG12" s="8"/>
    </row>
    <row r="13" spans="1:33" ht="25.2" customHeight="1">
      <c r="A13" s="8"/>
      <c r="B13" s="179"/>
      <c r="C13" s="179"/>
      <c r="D13" s="92"/>
      <c r="E13" s="92"/>
      <c r="F13" s="179"/>
      <c r="G13" s="179"/>
      <c r="H13" s="92"/>
      <c r="I13" s="92"/>
      <c r="J13" s="215"/>
      <c r="K13" s="215"/>
      <c r="L13" s="92"/>
      <c r="M13" s="92"/>
      <c r="N13" s="179"/>
      <c r="O13" s="179"/>
      <c r="P13" s="93"/>
      <c r="Q13" s="92"/>
      <c r="R13" s="92"/>
      <c r="S13" s="179"/>
      <c r="T13" s="179"/>
      <c r="U13" s="92"/>
      <c r="V13" s="92"/>
      <c r="W13" s="179"/>
      <c r="X13" s="179"/>
      <c r="Y13" s="92"/>
      <c r="Z13" s="92"/>
      <c r="AA13" s="179"/>
      <c r="AB13" s="179"/>
      <c r="AC13" s="92"/>
      <c r="AD13" s="92"/>
      <c r="AE13" s="179"/>
      <c r="AF13" s="179"/>
      <c r="AG13" s="8"/>
    </row>
    <row r="14" spans="1:33" ht="25.2" customHeight="1">
      <c r="A14" s="8"/>
      <c r="B14" s="179"/>
      <c r="C14" s="179"/>
      <c r="D14" s="92"/>
      <c r="E14" s="92"/>
      <c r="F14" s="179"/>
      <c r="G14" s="179"/>
      <c r="H14" s="92"/>
      <c r="I14" s="92"/>
      <c r="J14" s="215"/>
      <c r="K14" s="215"/>
      <c r="L14" s="92"/>
      <c r="M14" s="92"/>
      <c r="N14" s="179"/>
      <c r="O14" s="179"/>
      <c r="P14" s="93"/>
      <c r="Q14" s="92"/>
      <c r="R14" s="92"/>
      <c r="S14" s="179"/>
      <c r="T14" s="179"/>
      <c r="U14" s="92"/>
      <c r="V14" s="92"/>
      <c r="W14" s="179"/>
      <c r="X14" s="179"/>
      <c r="Y14" s="92"/>
      <c r="Z14" s="92"/>
      <c r="AA14" s="179"/>
      <c r="AB14" s="179"/>
      <c r="AC14" s="92"/>
      <c r="AD14" s="92"/>
      <c r="AE14" s="179"/>
      <c r="AF14" s="179"/>
      <c r="AG14" s="8"/>
    </row>
    <row r="15" spans="1:33" ht="25.2" customHeight="1">
      <c r="A15" s="8"/>
      <c r="B15" s="179"/>
      <c r="C15" s="179"/>
      <c r="D15" s="92"/>
      <c r="E15" s="92"/>
      <c r="F15" s="179"/>
      <c r="G15" s="179"/>
      <c r="H15" s="92"/>
      <c r="I15" s="92"/>
      <c r="J15" s="215"/>
      <c r="K15" s="215"/>
      <c r="L15" s="92"/>
      <c r="M15" s="92"/>
      <c r="N15" s="179"/>
      <c r="O15" s="179"/>
      <c r="P15" s="93"/>
      <c r="Q15" s="92"/>
      <c r="R15" s="92"/>
      <c r="S15" s="179"/>
      <c r="T15" s="179"/>
      <c r="U15" s="92"/>
      <c r="V15" s="92"/>
      <c r="W15" s="179"/>
      <c r="X15" s="179"/>
      <c r="Y15" s="92"/>
      <c r="Z15" s="92"/>
      <c r="AA15" s="179"/>
      <c r="AB15" s="179"/>
      <c r="AC15" s="92"/>
      <c r="AD15" s="92"/>
      <c r="AE15" s="179"/>
      <c r="AF15" s="179"/>
      <c r="AG15" s="8"/>
    </row>
    <row r="16" spans="1:33" ht="25.2" customHeight="1">
      <c r="A16" s="8"/>
      <c r="B16" s="179"/>
      <c r="C16" s="179"/>
      <c r="D16" s="93"/>
      <c r="E16" s="93"/>
      <c r="F16" s="179"/>
      <c r="G16" s="179"/>
      <c r="H16" s="93"/>
      <c r="I16" s="93"/>
      <c r="J16" s="215"/>
      <c r="K16" s="215"/>
      <c r="L16" s="93"/>
      <c r="M16" s="93"/>
      <c r="N16" s="179"/>
      <c r="O16" s="179"/>
      <c r="P16" s="93"/>
      <c r="Q16" s="93"/>
      <c r="R16" s="93"/>
      <c r="S16" s="179"/>
      <c r="T16" s="179"/>
      <c r="U16" s="93"/>
      <c r="V16" s="93"/>
      <c r="W16" s="179"/>
      <c r="X16" s="179"/>
      <c r="Y16" s="93"/>
      <c r="Z16" s="93"/>
      <c r="AA16" s="179"/>
      <c r="AB16" s="179"/>
      <c r="AC16" s="93"/>
      <c r="AD16" s="93"/>
      <c r="AE16" s="179"/>
      <c r="AF16" s="179"/>
      <c r="AG16" s="8"/>
    </row>
    <row r="17" spans="1:33" ht="25.2" customHeight="1">
      <c r="A17" s="8"/>
      <c r="B17" s="179"/>
      <c r="C17" s="179"/>
      <c r="D17" s="93"/>
      <c r="E17" s="93"/>
      <c r="F17" s="179"/>
      <c r="G17" s="179"/>
      <c r="H17" s="93"/>
      <c r="I17" s="93"/>
      <c r="J17" s="215"/>
      <c r="K17" s="215"/>
      <c r="L17" s="93"/>
      <c r="M17" s="93"/>
      <c r="N17" s="179"/>
      <c r="O17" s="179"/>
      <c r="P17" s="93"/>
      <c r="Q17" s="93"/>
      <c r="R17" s="93"/>
      <c r="S17" s="179"/>
      <c r="T17" s="179"/>
      <c r="U17" s="93"/>
      <c r="V17" s="93"/>
      <c r="W17" s="179"/>
      <c r="X17" s="179"/>
      <c r="Y17" s="93"/>
      <c r="Z17" s="93"/>
      <c r="AA17" s="179"/>
      <c r="AB17" s="179"/>
      <c r="AC17" s="93"/>
      <c r="AD17" s="93"/>
      <c r="AE17" s="179"/>
      <c r="AF17" s="179"/>
      <c r="AG17" s="8"/>
    </row>
    <row r="18" spans="1:33" ht="25.2" customHeight="1">
      <c r="A18" s="8"/>
      <c r="B18" s="8"/>
      <c r="C18" s="94"/>
      <c r="D18" s="94"/>
      <c r="E18" s="8"/>
      <c r="F18" s="8"/>
      <c r="G18" s="94"/>
      <c r="H18" s="94"/>
      <c r="I18" s="8"/>
      <c r="J18" s="8"/>
      <c r="K18" s="94"/>
      <c r="L18" s="94"/>
      <c r="M18" s="8"/>
      <c r="N18" s="8"/>
      <c r="O18" s="94"/>
      <c r="P18" s="94"/>
      <c r="Q18" s="8"/>
      <c r="R18" s="8"/>
      <c r="S18" s="8"/>
      <c r="T18" s="94"/>
      <c r="U18" s="94"/>
      <c r="V18" s="8"/>
      <c r="W18" s="8"/>
      <c r="X18" s="94"/>
      <c r="Y18" s="94"/>
      <c r="Z18" s="8"/>
      <c r="AA18" s="8"/>
      <c r="AB18" s="94"/>
      <c r="AC18" s="94"/>
      <c r="AD18" s="80" t="s">
        <v>124</v>
      </c>
      <c r="AE18" s="80" t="s">
        <v>126</v>
      </c>
      <c r="AF18" s="80" t="s">
        <v>126</v>
      </c>
      <c r="AG18" s="80" t="s">
        <v>128</v>
      </c>
    </row>
    <row r="19" spans="1:33" ht="25.2" customHeight="1">
      <c r="A19" s="8"/>
      <c r="B19" s="171" t="s">
        <v>23</v>
      </c>
      <c r="C19" s="172" t="s">
        <v>54</v>
      </c>
      <c r="D19" s="172"/>
      <c r="E19" s="172"/>
      <c r="F19" s="8"/>
      <c r="G19" s="169" t="str">
        <f>B8</f>
        <v>ＦＣ西那須２１アストロ</v>
      </c>
      <c r="H19" s="169"/>
      <c r="I19" s="169"/>
      <c r="J19" s="169"/>
      <c r="K19" s="169"/>
      <c r="L19" s="169"/>
      <c r="M19" s="169"/>
      <c r="N19" s="168">
        <f>P19+P20</f>
        <v>0</v>
      </c>
      <c r="O19" s="173" t="s">
        <v>29</v>
      </c>
      <c r="P19" s="95"/>
      <c r="Q19" s="96" t="s">
        <v>64</v>
      </c>
      <c r="R19" s="95"/>
      <c r="S19" s="173" t="s">
        <v>30</v>
      </c>
      <c r="T19" s="168">
        <f>R19+R20</f>
        <v>0</v>
      </c>
      <c r="U19" s="169" t="str">
        <f>F8</f>
        <v>小山三小 ＦＣ</v>
      </c>
      <c r="V19" s="169"/>
      <c r="W19" s="169"/>
      <c r="X19" s="169"/>
      <c r="Y19" s="169"/>
      <c r="Z19" s="169"/>
      <c r="AA19" s="169"/>
      <c r="AB19" s="94"/>
      <c r="AC19" s="94"/>
      <c r="AD19" s="170">
        <v>5</v>
      </c>
      <c r="AE19" s="170">
        <v>6</v>
      </c>
      <c r="AF19" s="170">
        <v>7</v>
      </c>
      <c r="AG19" s="170">
        <v>8</v>
      </c>
    </row>
    <row r="20" spans="1:33" ht="25.2" customHeight="1">
      <c r="A20" s="8"/>
      <c r="B20" s="171"/>
      <c r="C20" s="172"/>
      <c r="D20" s="172"/>
      <c r="E20" s="172"/>
      <c r="F20" s="8"/>
      <c r="G20" s="169"/>
      <c r="H20" s="169"/>
      <c r="I20" s="169"/>
      <c r="J20" s="169"/>
      <c r="K20" s="169"/>
      <c r="L20" s="169"/>
      <c r="M20" s="169"/>
      <c r="N20" s="168"/>
      <c r="O20" s="173"/>
      <c r="P20" s="95"/>
      <c r="Q20" s="96" t="s">
        <v>64</v>
      </c>
      <c r="R20" s="95"/>
      <c r="S20" s="173"/>
      <c r="T20" s="168"/>
      <c r="U20" s="169"/>
      <c r="V20" s="169"/>
      <c r="W20" s="169"/>
      <c r="X20" s="169"/>
      <c r="Y20" s="169"/>
      <c r="Z20" s="169"/>
      <c r="AA20" s="169"/>
      <c r="AB20" s="94"/>
      <c r="AC20" s="94"/>
      <c r="AD20" s="170"/>
      <c r="AE20" s="170"/>
      <c r="AF20" s="170"/>
      <c r="AG20" s="170"/>
    </row>
    <row r="21" spans="1:33" ht="25.2" customHeight="1">
      <c r="A21" s="8"/>
      <c r="B21" s="8"/>
      <c r="C21" s="41"/>
      <c r="D21" s="41"/>
      <c r="E21" s="41"/>
      <c r="F21" s="8"/>
      <c r="G21" s="95"/>
      <c r="H21" s="95"/>
      <c r="I21" s="97"/>
      <c r="J21" s="97"/>
      <c r="K21" s="95"/>
      <c r="L21" s="95"/>
      <c r="M21" s="97"/>
      <c r="N21" s="97"/>
      <c r="O21" s="95"/>
      <c r="P21" s="95"/>
      <c r="Q21" s="97"/>
      <c r="R21" s="97"/>
      <c r="S21" s="97"/>
      <c r="T21" s="95"/>
      <c r="U21" s="95"/>
      <c r="V21" s="97"/>
      <c r="W21" s="97"/>
      <c r="X21" s="95"/>
      <c r="Y21" s="95"/>
      <c r="Z21" s="97"/>
      <c r="AA21" s="97"/>
      <c r="AB21" s="94"/>
      <c r="AC21" s="94"/>
      <c r="AD21" s="8"/>
      <c r="AE21" s="8"/>
      <c r="AF21" s="41"/>
      <c r="AG21" s="41"/>
    </row>
    <row r="22" spans="1:33" ht="25.2" customHeight="1">
      <c r="A22" s="8"/>
      <c r="B22" s="171" t="s">
        <v>24</v>
      </c>
      <c r="C22" s="172">
        <v>0.41666666666666669</v>
      </c>
      <c r="D22" s="172"/>
      <c r="E22" s="172"/>
      <c r="F22" s="8"/>
      <c r="G22" s="169" t="str">
        <f>J8</f>
        <v>国本ジュニアサッカークラブ</v>
      </c>
      <c r="H22" s="169"/>
      <c r="I22" s="169"/>
      <c r="J22" s="169"/>
      <c r="K22" s="169"/>
      <c r="L22" s="169"/>
      <c r="M22" s="169"/>
      <c r="N22" s="168">
        <f>P22+P23</f>
        <v>0</v>
      </c>
      <c r="O22" s="173" t="s">
        <v>29</v>
      </c>
      <c r="P22" s="95"/>
      <c r="Q22" s="96" t="s">
        <v>64</v>
      </c>
      <c r="R22" s="95"/>
      <c r="S22" s="173" t="s">
        <v>30</v>
      </c>
      <c r="T22" s="168">
        <f>R22+R23</f>
        <v>0</v>
      </c>
      <c r="U22" s="169" t="str">
        <f>N8</f>
        <v>ヴェルフェ矢板Ｕ－１０</v>
      </c>
      <c r="V22" s="169"/>
      <c r="W22" s="169"/>
      <c r="X22" s="169"/>
      <c r="Y22" s="169"/>
      <c r="Z22" s="169"/>
      <c r="AA22" s="169"/>
      <c r="AB22" s="94"/>
      <c r="AC22" s="94"/>
      <c r="AD22" s="170">
        <v>6</v>
      </c>
      <c r="AE22" s="170">
        <v>7</v>
      </c>
      <c r="AF22" s="170">
        <v>8</v>
      </c>
      <c r="AG22" s="170">
        <v>5</v>
      </c>
    </row>
    <row r="23" spans="1:33" ht="25.2" customHeight="1">
      <c r="A23" s="8"/>
      <c r="B23" s="171"/>
      <c r="C23" s="172"/>
      <c r="D23" s="172"/>
      <c r="E23" s="172"/>
      <c r="F23" s="8"/>
      <c r="G23" s="169"/>
      <c r="H23" s="169"/>
      <c r="I23" s="169"/>
      <c r="J23" s="169"/>
      <c r="K23" s="169"/>
      <c r="L23" s="169"/>
      <c r="M23" s="169"/>
      <c r="N23" s="168"/>
      <c r="O23" s="173"/>
      <c r="P23" s="95"/>
      <c r="Q23" s="96" t="s">
        <v>64</v>
      </c>
      <c r="R23" s="95"/>
      <c r="S23" s="173"/>
      <c r="T23" s="168"/>
      <c r="U23" s="169"/>
      <c r="V23" s="169"/>
      <c r="W23" s="169"/>
      <c r="X23" s="169"/>
      <c r="Y23" s="169"/>
      <c r="Z23" s="169"/>
      <c r="AA23" s="169"/>
      <c r="AB23" s="94"/>
      <c r="AC23" s="94"/>
      <c r="AD23" s="170"/>
      <c r="AE23" s="170"/>
      <c r="AF23" s="170"/>
      <c r="AG23" s="170"/>
    </row>
    <row r="24" spans="1:33" ht="25.2" customHeight="1">
      <c r="A24" s="8"/>
      <c r="B24" s="8"/>
      <c r="C24" s="41"/>
      <c r="D24" s="41"/>
      <c r="E24" s="41"/>
      <c r="F24" s="8"/>
      <c r="G24" s="95"/>
      <c r="H24" s="95"/>
      <c r="I24" s="97"/>
      <c r="J24" s="97"/>
      <c r="K24" s="95"/>
      <c r="L24" s="95"/>
      <c r="M24" s="97"/>
      <c r="N24" s="97"/>
      <c r="O24" s="95"/>
      <c r="P24" s="95"/>
      <c r="Q24" s="97"/>
      <c r="R24" s="97"/>
      <c r="S24" s="97"/>
      <c r="T24" s="95"/>
      <c r="U24" s="95"/>
      <c r="V24" s="97"/>
      <c r="W24" s="97"/>
      <c r="X24" s="95"/>
      <c r="Y24" s="95"/>
      <c r="Z24" s="97"/>
      <c r="AA24" s="97"/>
      <c r="AB24" s="94"/>
      <c r="AC24" s="94"/>
      <c r="AD24" s="8"/>
      <c r="AE24" s="8"/>
      <c r="AF24" s="41"/>
      <c r="AG24" s="41"/>
    </row>
    <row r="25" spans="1:33" ht="25.2" customHeight="1">
      <c r="A25" s="8"/>
      <c r="B25" s="171" t="s">
        <v>25</v>
      </c>
      <c r="C25" s="172">
        <v>0.4375</v>
      </c>
      <c r="D25" s="172"/>
      <c r="E25" s="172"/>
      <c r="F25" s="8"/>
      <c r="G25" s="169" t="str">
        <f>S8</f>
        <v>祖母井クラブ</v>
      </c>
      <c r="H25" s="169"/>
      <c r="I25" s="169"/>
      <c r="J25" s="169"/>
      <c r="K25" s="169"/>
      <c r="L25" s="169"/>
      <c r="M25" s="169"/>
      <c r="N25" s="168">
        <f>P25+P26</f>
        <v>0</v>
      </c>
      <c r="O25" s="173" t="s">
        <v>29</v>
      </c>
      <c r="P25" s="95"/>
      <c r="Q25" s="96" t="s">
        <v>64</v>
      </c>
      <c r="R25" s="95"/>
      <c r="S25" s="173" t="s">
        <v>30</v>
      </c>
      <c r="T25" s="168">
        <f>R25+R26</f>
        <v>0</v>
      </c>
      <c r="U25" s="169" t="str">
        <f>W8</f>
        <v>ＦＥ．アトレチコ 佐野</v>
      </c>
      <c r="V25" s="169"/>
      <c r="W25" s="169"/>
      <c r="X25" s="169"/>
      <c r="Y25" s="169"/>
      <c r="Z25" s="169"/>
      <c r="AA25" s="169"/>
      <c r="AB25" s="94"/>
      <c r="AC25" s="94"/>
      <c r="AD25" s="170">
        <v>1</v>
      </c>
      <c r="AE25" s="170">
        <v>2</v>
      </c>
      <c r="AF25" s="170">
        <v>3</v>
      </c>
      <c r="AG25" s="170">
        <v>4</v>
      </c>
    </row>
    <row r="26" spans="1:33" ht="25.2" customHeight="1">
      <c r="A26" s="8"/>
      <c r="B26" s="171"/>
      <c r="C26" s="172"/>
      <c r="D26" s="172"/>
      <c r="E26" s="172"/>
      <c r="F26" s="8"/>
      <c r="G26" s="169"/>
      <c r="H26" s="169"/>
      <c r="I26" s="169"/>
      <c r="J26" s="169"/>
      <c r="K26" s="169"/>
      <c r="L26" s="169"/>
      <c r="M26" s="169"/>
      <c r="N26" s="168"/>
      <c r="O26" s="173"/>
      <c r="P26" s="95"/>
      <c r="Q26" s="96" t="s">
        <v>64</v>
      </c>
      <c r="R26" s="95"/>
      <c r="S26" s="173"/>
      <c r="T26" s="168"/>
      <c r="U26" s="169"/>
      <c r="V26" s="169"/>
      <c r="W26" s="169"/>
      <c r="X26" s="169"/>
      <c r="Y26" s="169"/>
      <c r="Z26" s="169"/>
      <c r="AA26" s="169"/>
      <c r="AB26" s="94"/>
      <c r="AC26" s="94"/>
      <c r="AD26" s="170"/>
      <c r="AE26" s="170"/>
      <c r="AF26" s="170"/>
      <c r="AG26" s="170"/>
    </row>
    <row r="27" spans="1:33" ht="25.2" customHeight="1">
      <c r="A27" s="8"/>
      <c r="B27" s="8"/>
      <c r="C27" s="41"/>
      <c r="D27" s="41"/>
      <c r="E27" s="41"/>
      <c r="F27" s="8"/>
      <c r="G27" s="95"/>
      <c r="H27" s="95"/>
      <c r="I27" s="97"/>
      <c r="J27" s="97"/>
      <c r="K27" s="95"/>
      <c r="L27" s="95"/>
      <c r="M27" s="97"/>
      <c r="N27" s="97"/>
      <c r="O27" s="95"/>
      <c r="P27" s="95"/>
      <c r="Q27" s="97"/>
      <c r="R27" s="97"/>
      <c r="S27" s="97"/>
      <c r="T27" s="95"/>
      <c r="U27" s="95"/>
      <c r="V27" s="97"/>
      <c r="W27" s="97"/>
      <c r="X27" s="95"/>
      <c r="Y27" s="95"/>
      <c r="Z27" s="97"/>
      <c r="AA27" s="97"/>
      <c r="AB27" s="94"/>
      <c r="AC27" s="94"/>
      <c r="AD27" s="8"/>
      <c r="AE27" s="8"/>
      <c r="AF27" s="41"/>
      <c r="AG27" s="41"/>
    </row>
    <row r="28" spans="1:33" ht="25.2" customHeight="1">
      <c r="A28" s="8"/>
      <c r="B28" s="171" t="s">
        <v>26</v>
      </c>
      <c r="C28" s="172">
        <v>0.45833333333333331</v>
      </c>
      <c r="D28" s="172"/>
      <c r="E28" s="172"/>
      <c r="F28" s="8"/>
      <c r="G28" s="213" t="str">
        <f>AA8</f>
        <v>ブラッドレスサッカースクール</v>
      </c>
      <c r="H28" s="213"/>
      <c r="I28" s="213"/>
      <c r="J28" s="213"/>
      <c r="K28" s="213"/>
      <c r="L28" s="213"/>
      <c r="M28" s="213"/>
      <c r="N28" s="168">
        <f>P28+P29</f>
        <v>0</v>
      </c>
      <c r="O28" s="173" t="s">
        <v>29</v>
      </c>
      <c r="P28" s="95"/>
      <c r="Q28" s="96" t="s">
        <v>64</v>
      </c>
      <c r="R28" s="95"/>
      <c r="S28" s="173" t="s">
        <v>30</v>
      </c>
      <c r="T28" s="168">
        <f>R28+R29</f>
        <v>0</v>
      </c>
      <c r="U28" s="169" t="str">
        <f>AE8</f>
        <v>今市ＦＣプログレス</v>
      </c>
      <c r="V28" s="169"/>
      <c r="W28" s="169"/>
      <c r="X28" s="169"/>
      <c r="Y28" s="169"/>
      <c r="Z28" s="169"/>
      <c r="AA28" s="169"/>
      <c r="AB28" s="94"/>
      <c r="AC28" s="94"/>
      <c r="AD28" s="170">
        <v>2</v>
      </c>
      <c r="AE28" s="170">
        <v>3</v>
      </c>
      <c r="AF28" s="170">
        <v>4</v>
      </c>
      <c r="AG28" s="170">
        <v>1</v>
      </c>
    </row>
    <row r="29" spans="1:33" ht="25.2" customHeight="1">
      <c r="A29" s="8"/>
      <c r="B29" s="171"/>
      <c r="C29" s="172"/>
      <c r="D29" s="172"/>
      <c r="E29" s="172"/>
      <c r="F29" s="8"/>
      <c r="G29" s="213"/>
      <c r="H29" s="213"/>
      <c r="I29" s="213"/>
      <c r="J29" s="213"/>
      <c r="K29" s="213"/>
      <c r="L29" s="213"/>
      <c r="M29" s="213"/>
      <c r="N29" s="168"/>
      <c r="O29" s="173"/>
      <c r="P29" s="95"/>
      <c r="Q29" s="96" t="s">
        <v>64</v>
      </c>
      <c r="R29" s="95"/>
      <c r="S29" s="173"/>
      <c r="T29" s="168"/>
      <c r="U29" s="169"/>
      <c r="V29" s="169"/>
      <c r="W29" s="169"/>
      <c r="X29" s="169"/>
      <c r="Y29" s="169"/>
      <c r="Z29" s="169"/>
      <c r="AA29" s="169"/>
      <c r="AB29" s="94"/>
      <c r="AC29" s="94"/>
      <c r="AD29" s="170"/>
      <c r="AE29" s="170"/>
      <c r="AF29" s="170"/>
      <c r="AG29" s="170"/>
    </row>
    <row r="30" spans="1:33" ht="25.2" customHeight="1">
      <c r="A30" s="8"/>
      <c r="B30" s="41"/>
      <c r="C30" s="83"/>
      <c r="D30" s="83"/>
      <c r="E30" s="83"/>
      <c r="F30" s="8"/>
      <c r="G30" s="95"/>
      <c r="H30" s="95"/>
      <c r="I30" s="95"/>
      <c r="J30" s="95"/>
      <c r="K30" s="95"/>
      <c r="L30" s="95"/>
      <c r="M30" s="95"/>
      <c r="N30" s="98"/>
      <c r="O30" s="99"/>
      <c r="P30" s="95"/>
      <c r="Q30" s="96"/>
      <c r="R30" s="97"/>
      <c r="S30" s="99"/>
      <c r="T30" s="98"/>
      <c r="U30" s="95"/>
      <c r="V30" s="95"/>
      <c r="W30" s="95"/>
      <c r="X30" s="95"/>
      <c r="Y30" s="95"/>
      <c r="Z30" s="95"/>
      <c r="AA30" s="95"/>
      <c r="AB30" s="94"/>
      <c r="AC30" s="94"/>
      <c r="AD30" s="8"/>
      <c r="AE30" s="8"/>
      <c r="AF30" s="41"/>
      <c r="AG30" s="41"/>
    </row>
    <row r="31" spans="1:33" ht="25.2" customHeight="1">
      <c r="A31" s="8"/>
      <c r="B31" s="171" t="s">
        <v>27</v>
      </c>
      <c r="C31" s="172">
        <v>0.47916666666666669</v>
      </c>
      <c r="D31" s="172"/>
      <c r="E31" s="172"/>
      <c r="F31" s="8"/>
      <c r="G31" s="169" t="str">
        <f>B8</f>
        <v>ＦＣ西那須２１アストロ</v>
      </c>
      <c r="H31" s="169"/>
      <c r="I31" s="169"/>
      <c r="J31" s="169"/>
      <c r="K31" s="169"/>
      <c r="L31" s="169"/>
      <c r="M31" s="169"/>
      <c r="N31" s="168">
        <f>P31+P32</f>
        <v>0</v>
      </c>
      <c r="O31" s="173" t="s">
        <v>29</v>
      </c>
      <c r="P31" s="95"/>
      <c r="Q31" s="96" t="s">
        <v>64</v>
      </c>
      <c r="R31" s="95"/>
      <c r="S31" s="173" t="s">
        <v>30</v>
      </c>
      <c r="T31" s="168">
        <f>R31+R32</f>
        <v>0</v>
      </c>
      <c r="U31" s="169" t="str">
        <f>J8</f>
        <v>国本ジュニアサッカークラブ</v>
      </c>
      <c r="V31" s="169"/>
      <c r="W31" s="169"/>
      <c r="X31" s="169"/>
      <c r="Y31" s="169"/>
      <c r="Z31" s="169"/>
      <c r="AA31" s="169"/>
      <c r="AB31" s="94"/>
      <c r="AC31" s="94"/>
      <c r="AD31" s="170">
        <v>7</v>
      </c>
      <c r="AE31" s="170">
        <v>8</v>
      </c>
      <c r="AF31" s="170">
        <v>5</v>
      </c>
      <c r="AG31" s="170">
        <v>6</v>
      </c>
    </row>
    <row r="32" spans="1:33" ht="25.2" customHeight="1">
      <c r="A32" s="8"/>
      <c r="B32" s="171"/>
      <c r="C32" s="172"/>
      <c r="D32" s="172"/>
      <c r="E32" s="172"/>
      <c r="F32" s="8"/>
      <c r="G32" s="169"/>
      <c r="H32" s="169"/>
      <c r="I32" s="169"/>
      <c r="J32" s="169"/>
      <c r="K32" s="169"/>
      <c r="L32" s="169"/>
      <c r="M32" s="169"/>
      <c r="N32" s="168"/>
      <c r="O32" s="173"/>
      <c r="P32" s="95"/>
      <c r="Q32" s="96" t="s">
        <v>64</v>
      </c>
      <c r="R32" s="95"/>
      <c r="S32" s="173"/>
      <c r="T32" s="168"/>
      <c r="U32" s="169"/>
      <c r="V32" s="169"/>
      <c r="W32" s="169"/>
      <c r="X32" s="169"/>
      <c r="Y32" s="169"/>
      <c r="Z32" s="169"/>
      <c r="AA32" s="169"/>
      <c r="AB32" s="94"/>
      <c r="AC32" s="94"/>
      <c r="AD32" s="170"/>
      <c r="AE32" s="170"/>
      <c r="AF32" s="170"/>
      <c r="AG32" s="170"/>
    </row>
    <row r="33" spans="1:33" ht="25.2" customHeight="1">
      <c r="A33" s="8"/>
      <c r="B33" s="8"/>
      <c r="C33" s="83"/>
      <c r="D33" s="83"/>
      <c r="E33" s="83"/>
      <c r="F33" s="8"/>
      <c r="G33" s="95"/>
      <c r="H33" s="95"/>
      <c r="I33" s="97"/>
      <c r="J33" s="97"/>
      <c r="K33" s="95"/>
      <c r="L33" s="95"/>
      <c r="M33" s="97"/>
      <c r="N33" s="97"/>
      <c r="O33" s="95"/>
      <c r="P33" s="95"/>
      <c r="Q33" s="97"/>
      <c r="R33" s="97"/>
      <c r="S33" s="97"/>
      <c r="T33" s="95"/>
      <c r="U33" s="95"/>
      <c r="V33" s="97"/>
      <c r="W33" s="97"/>
      <c r="X33" s="95"/>
      <c r="Y33" s="95"/>
      <c r="Z33" s="97"/>
      <c r="AA33" s="97"/>
      <c r="AB33" s="94"/>
      <c r="AC33" s="94"/>
      <c r="AD33" s="8"/>
      <c r="AE33" s="8"/>
      <c r="AF33" s="41"/>
      <c r="AG33" s="41"/>
    </row>
    <row r="34" spans="1:33" ht="25.2" customHeight="1">
      <c r="A34" s="8"/>
      <c r="B34" s="171" t="s">
        <v>13</v>
      </c>
      <c r="C34" s="172">
        <v>0.5</v>
      </c>
      <c r="D34" s="172"/>
      <c r="E34" s="172"/>
      <c r="F34" s="8"/>
      <c r="G34" s="169" t="str">
        <f>F8</f>
        <v>小山三小 ＦＣ</v>
      </c>
      <c r="H34" s="169"/>
      <c r="I34" s="169"/>
      <c r="J34" s="169"/>
      <c r="K34" s="169"/>
      <c r="L34" s="169"/>
      <c r="M34" s="169"/>
      <c r="N34" s="168">
        <f>P34+P35</f>
        <v>0</v>
      </c>
      <c r="O34" s="173" t="s">
        <v>29</v>
      </c>
      <c r="P34" s="95"/>
      <c r="Q34" s="96" t="s">
        <v>64</v>
      </c>
      <c r="R34" s="95"/>
      <c r="S34" s="173" t="s">
        <v>30</v>
      </c>
      <c r="T34" s="168">
        <f>R34+R35</f>
        <v>0</v>
      </c>
      <c r="U34" s="169" t="str">
        <f>N8</f>
        <v>ヴェルフェ矢板Ｕ－１０</v>
      </c>
      <c r="V34" s="169"/>
      <c r="W34" s="169"/>
      <c r="X34" s="169"/>
      <c r="Y34" s="169"/>
      <c r="Z34" s="169"/>
      <c r="AA34" s="169"/>
      <c r="AB34" s="94"/>
      <c r="AC34" s="94"/>
      <c r="AD34" s="170">
        <v>8</v>
      </c>
      <c r="AE34" s="170">
        <v>5</v>
      </c>
      <c r="AF34" s="170">
        <v>6</v>
      </c>
      <c r="AG34" s="170">
        <v>7</v>
      </c>
    </row>
    <row r="35" spans="1:33" ht="25.2" customHeight="1">
      <c r="A35" s="8"/>
      <c r="B35" s="171"/>
      <c r="C35" s="172"/>
      <c r="D35" s="172"/>
      <c r="E35" s="172"/>
      <c r="F35" s="8"/>
      <c r="G35" s="169"/>
      <c r="H35" s="169"/>
      <c r="I35" s="169"/>
      <c r="J35" s="169"/>
      <c r="K35" s="169"/>
      <c r="L35" s="169"/>
      <c r="M35" s="169"/>
      <c r="N35" s="168"/>
      <c r="O35" s="173"/>
      <c r="P35" s="95"/>
      <c r="Q35" s="96" t="s">
        <v>64</v>
      </c>
      <c r="R35" s="95"/>
      <c r="S35" s="173"/>
      <c r="T35" s="168"/>
      <c r="U35" s="169"/>
      <c r="V35" s="169"/>
      <c r="W35" s="169"/>
      <c r="X35" s="169"/>
      <c r="Y35" s="169"/>
      <c r="Z35" s="169"/>
      <c r="AA35" s="169"/>
      <c r="AB35" s="94"/>
      <c r="AC35" s="94"/>
      <c r="AD35" s="170"/>
      <c r="AE35" s="170"/>
      <c r="AF35" s="170"/>
      <c r="AG35" s="170"/>
    </row>
    <row r="36" spans="1:33" ht="25.2" customHeight="1">
      <c r="A36" s="8"/>
      <c r="B36" s="8"/>
      <c r="C36" s="41"/>
      <c r="D36" s="41"/>
      <c r="E36" s="41"/>
      <c r="F36" s="8"/>
      <c r="G36" s="95"/>
      <c r="H36" s="95"/>
      <c r="I36" s="97"/>
      <c r="J36" s="97"/>
      <c r="K36" s="95"/>
      <c r="L36" s="95"/>
      <c r="M36" s="97"/>
      <c r="N36" s="97"/>
      <c r="O36" s="95"/>
      <c r="P36" s="95"/>
      <c r="Q36" s="97"/>
      <c r="R36" s="97"/>
      <c r="S36" s="97"/>
      <c r="T36" s="95"/>
      <c r="U36" s="95"/>
      <c r="V36" s="97"/>
      <c r="W36" s="97"/>
      <c r="X36" s="95"/>
      <c r="Y36" s="95"/>
      <c r="Z36" s="97"/>
      <c r="AA36" s="97"/>
      <c r="AB36" s="94"/>
      <c r="AC36" s="94"/>
      <c r="AD36" s="8"/>
      <c r="AE36" s="8"/>
      <c r="AF36" s="41"/>
      <c r="AG36" s="41"/>
    </row>
    <row r="37" spans="1:33" ht="25.2" customHeight="1">
      <c r="A37" s="8"/>
      <c r="B37" s="171" t="s">
        <v>14</v>
      </c>
      <c r="C37" s="172">
        <v>0.52083333333333337</v>
      </c>
      <c r="D37" s="172"/>
      <c r="E37" s="172"/>
      <c r="F37" s="8"/>
      <c r="G37" s="169" t="str">
        <f>S8</f>
        <v>祖母井クラブ</v>
      </c>
      <c r="H37" s="169"/>
      <c r="I37" s="169"/>
      <c r="J37" s="169"/>
      <c r="K37" s="169"/>
      <c r="L37" s="169"/>
      <c r="M37" s="169"/>
      <c r="N37" s="168">
        <f>P37+P38</f>
        <v>0</v>
      </c>
      <c r="O37" s="173" t="s">
        <v>29</v>
      </c>
      <c r="P37" s="95"/>
      <c r="Q37" s="96" t="s">
        <v>64</v>
      </c>
      <c r="R37" s="95"/>
      <c r="S37" s="173" t="s">
        <v>30</v>
      </c>
      <c r="T37" s="168">
        <f>R37+R38</f>
        <v>0</v>
      </c>
      <c r="U37" s="213" t="str">
        <f>AA8</f>
        <v>ブラッドレスサッカースクール</v>
      </c>
      <c r="V37" s="213"/>
      <c r="W37" s="213"/>
      <c r="X37" s="213"/>
      <c r="Y37" s="213"/>
      <c r="Z37" s="213"/>
      <c r="AA37" s="213"/>
      <c r="AB37" s="94"/>
      <c r="AC37" s="94"/>
      <c r="AD37" s="170">
        <v>3</v>
      </c>
      <c r="AE37" s="170">
        <v>4</v>
      </c>
      <c r="AF37" s="170">
        <v>1</v>
      </c>
      <c r="AG37" s="170">
        <v>2</v>
      </c>
    </row>
    <row r="38" spans="1:33" ht="25.2" customHeight="1">
      <c r="A38" s="8"/>
      <c r="B38" s="171"/>
      <c r="C38" s="172"/>
      <c r="D38" s="172"/>
      <c r="E38" s="172"/>
      <c r="F38" s="8"/>
      <c r="G38" s="169"/>
      <c r="H38" s="169"/>
      <c r="I38" s="169"/>
      <c r="J38" s="169"/>
      <c r="K38" s="169"/>
      <c r="L38" s="169"/>
      <c r="M38" s="169"/>
      <c r="N38" s="168"/>
      <c r="O38" s="173"/>
      <c r="P38" s="95"/>
      <c r="Q38" s="96" t="s">
        <v>64</v>
      </c>
      <c r="R38" s="95"/>
      <c r="S38" s="173"/>
      <c r="T38" s="168"/>
      <c r="U38" s="213"/>
      <c r="V38" s="213"/>
      <c r="W38" s="213"/>
      <c r="X38" s="213"/>
      <c r="Y38" s="213"/>
      <c r="Z38" s="213"/>
      <c r="AA38" s="213"/>
      <c r="AB38" s="94"/>
      <c r="AC38" s="94"/>
      <c r="AD38" s="170"/>
      <c r="AE38" s="170"/>
      <c r="AF38" s="170"/>
      <c r="AG38" s="170"/>
    </row>
    <row r="39" spans="1:33" ht="25.2" customHeight="1">
      <c r="A39" s="8"/>
      <c r="B39" s="8"/>
      <c r="C39" s="41"/>
      <c r="D39" s="41"/>
      <c r="E39" s="41"/>
      <c r="F39" s="8"/>
      <c r="G39" s="95"/>
      <c r="H39" s="95"/>
      <c r="I39" s="97"/>
      <c r="J39" s="97"/>
      <c r="K39" s="95"/>
      <c r="L39" s="95"/>
      <c r="M39" s="97"/>
      <c r="N39" s="97"/>
      <c r="O39" s="95"/>
      <c r="P39" s="95"/>
      <c r="Q39" s="97"/>
      <c r="R39" s="97"/>
      <c r="S39" s="97"/>
      <c r="T39" s="95"/>
      <c r="U39" s="95"/>
      <c r="V39" s="97"/>
      <c r="W39" s="97"/>
      <c r="X39" s="95"/>
      <c r="Y39" s="95"/>
      <c r="Z39" s="97"/>
      <c r="AA39" s="97"/>
      <c r="AB39" s="94"/>
      <c r="AC39" s="94"/>
      <c r="AD39" s="8"/>
      <c r="AE39" s="8"/>
      <c r="AF39" s="41"/>
      <c r="AG39" s="41"/>
    </row>
    <row r="40" spans="1:33" ht="25.2" customHeight="1">
      <c r="A40" s="8"/>
      <c r="B40" s="171" t="s">
        <v>15</v>
      </c>
      <c r="C40" s="172">
        <v>0.54166666666666663</v>
      </c>
      <c r="D40" s="172"/>
      <c r="E40" s="172"/>
      <c r="F40" s="8"/>
      <c r="G40" s="169" t="str">
        <f>W8</f>
        <v>ＦＥ．アトレチコ 佐野</v>
      </c>
      <c r="H40" s="169"/>
      <c r="I40" s="169"/>
      <c r="J40" s="169"/>
      <c r="K40" s="169"/>
      <c r="L40" s="169"/>
      <c r="M40" s="169"/>
      <c r="N40" s="168">
        <f>P40+P41</f>
        <v>0</v>
      </c>
      <c r="O40" s="173" t="s">
        <v>29</v>
      </c>
      <c r="P40" s="95"/>
      <c r="Q40" s="96" t="s">
        <v>64</v>
      </c>
      <c r="R40" s="95"/>
      <c r="S40" s="173" t="s">
        <v>30</v>
      </c>
      <c r="T40" s="168">
        <f>R40+R41</f>
        <v>0</v>
      </c>
      <c r="U40" s="169" t="str">
        <f>AE8</f>
        <v>今市ＦＣプログレス</v>
      </c>
      <c r="V40" s="169"/>
      <c r="W40" s="169"/>
      <c r="X40" s="169"/>
      <c r="Y40" s="169"/>
      <c r="Z40" s="169"/>
      <c r="AA40" s="169"/>
      <c r="AB40" s="94"/>
      <c r="AC40" s="94"/>
      <c r="AD40" s="170">
        <v>4</v>
      </c>
      <c r="AE40" s="170">
        <v>1</v>
      </c>
      <c r="AF40" s="170">
        <v>2</v>
      </c>
      <c r="AG40" s="170">
        <v>3</v>
      </c>
    </row>
    <row r="41" spans="1:33" ht="25.2" customHeight="1">
      <c r="A41" s="8"/>
      <c r="B41" s="171"/>
      <c r="C41" s="172"/>
      <c r="D41" s="172"/>
      <c r="E41" s="172"/>
      <c r="F41" s="8"/>
      <c r="G41" s="169"/>
      <c r="H41" s="169"/>
      <c r="I41" s="169"/>
      <c r="J41" s="169"/>
      <c r="K41" s="169"/>
      <c r="L41" s="169"/>
      <c r="M41" s="169"/>
      <c r="N41" s="168"/>
      <c r="O41" s="173"/>
      <c r="P41" s="95"/>
      <c r="Q41" s="96" t="s">
        <v>64</v>
      </c>
      <c r="R41" s="95"/>
      <c r="S41" s="173"/>
      <c r="T41" s="168"/>
      <c r="U41" s="169"/>
      <c r="V41" s="169"/>
      <c r="W41" s="169"/>
      <c r="X41" s="169"/>
      <c r="Y41" s="169"/>
      <c r="Z41" s="169"/>
      <c r="AA41" s="169"/>
      <c r="AB41" s="94"/>
      <c r="AC41" s="94"/>
      <c r="AD41" s="170"/>
      <c r="AE41" s="170"/>
      <c r="AF41" s="170"/>
      <c r="AG41" s="170"/>
    </row>
    <row r="42" spans="1:33" ht="25.2" customHeight="1">
      <c r="A42" s="8"/>
      <c r="B42" s="8"/>
      <c r="C42" s="41"/>
      <c r="D42" s="41"/>
      <c r="E42" s="41"/>
      <c r="F42" s="8"/>
      <c r="G42" s="95"/>
      <c r="H42" s="95"/>
      <c r="I42" s="97"/>
      <c r="J42" s="97"/>
      <c r="K42" s="95"/>
      <c r="L42" s="95"/>
      <c r="M42" s="97"/>
      <c r="N42" s="97"/>
      <c r="O42" s="95"/>
      <c r="P42" s="95"/>
      <c r="Q42" s="97"/>
      <c r="R42" s="97"/>
      <c r="S42" s="97"/>
      <c r="T42" s="95"/>
      <c r="U42" s="95"/>
      <c r="V42" s="97"/>
      <c r="W42" s="97"/>
      <c r="X42" s="95"/>
      <c r="Y42" s="95"/>
      <c r="Z42" s="97"/>
      <c r="AA42" s="97"/>
      <c r="AB42" s="94"/>
      <c r="AC42" s="94"/>
      <c r="AD42" s="8"/>
      <c r="AE42" s="8"/>
      <c r="AF42" s="41"/>
      <c r="AG42" s="41"/>
    </row>
    <row r="43" spans="1:33" ht="25.2" customHeight="1">
      <c r="A43" s="8"/>
      <c r="B43" s="171" t="s">
        <v>16</v>
      </c>
      <c r="C43" s="172">
        <v>0.5625</v>
      </c>
      <c r="D43" s="172"/>
      <c r="E43" s="172"/>
      <c r="F43" s="8"/>
      <c r="G43" s="169" t="str">
        <f>B8</f>
        <v>ＦＣ西那須２１アストロ</v>
      </c>
      <c r="H43" s="169"/>
      <c r="I43" s="169"/>
      <c r="J43" s="169"/>
      <c r="K43" s="169"/>
      <c r="L43" s="169"/>
      <c r="M43" s="169"/>
      <c r="N43" s="168">
        <f>P43+P44</f>
        <v>0</v>
      </c>
      <c r="O43" s="173" t="s">
        <v>29</v>
      </c>
      <c r="P43" s="95"/>
      <c r="Q43" s="96" t="s">
        <v>64</v>
      </c>
      <c r="R43" s="95"/>
      <c r="S43" s="173" t="s">
        <v>30</v>
      </c>
      <c r="T43" s="168">
        <f>R43+R44</f>
        <v>0</v>
      </c>
      <c r="U43" s="169" t="str">
        <f>N8</f>
        <v>ヴェルフェ矢板Ｕ－１０</v>
      </c>
      <c r="V43" s="169"/>
      <c r="W43" s="169"/>
      <c r="X43" s="169"/>
      <c r="Y43" s="169"/>
      <c r="Z43" s="169"/>
      <c r="AA43" s="169"/>
      <c r="AB43" s="94"/>
      <c r="AC43" s="94"/>
      <c r="AD43" s="170">
        <v>5</v>
      </c>
      <c r="AE43" s="170">
        <v>6</v>
      </c>
      <c r="AF43" s="170">
        <v>7</v>
      </c>
      <c r="AG43" s="170">
        <v>8</v>
      </c>
    </row>
    <row r="44" spans="1:33" ht="25.2" customHeight="1">
      <c r="A44" s="8"/>
      <c r="B44" s="171"/>
      <c r="C44" s="172"/>
      <c r="D44" s="172"/>
      <c r="E44" s="172"/>
      <c r="F44" s="8"/>
      <c r="G44" s="169"/>
      <c r="H44" s="169"/>
      <c r="I44" s="169"/>
      <c r="J44" s="169"/>
      <c r="K44" s="169"/>
      <c r="L44" s="169"/>
      <c r="M44" s="169"/>
      <c r="N44" s="168"/>
      <c r="O44" s="173"/>
      <c r="P44" s="95"/>
      <c r="Q44" s="96" t="s">
        <v>64</v>
      </c>
      <c r="R44" s="95"/>
      <c r="S44" s="173"/>
      <c r="T44" s="168"/>
      <c r="U44" s="169"/>
      <c r="V44" s="169"/>
      <c r="W44" s="169"/>
      <c r="X44" s="169"/>
      <c r="Y44" s="169"/>
      <c r="Z44" s="169"/>
      <c r="AA44" s="169"/>
      <c r="AB44" s="94"/>
      <c r="AC44" s="94"/>
      <c r="AD44" s="170"/>
      <c r="AE44" s="170"/>
      <c r="AF44" s="170"/>
      <c r="AG44" s="170"/>
    </row>
    <row r="45" spans="1:33" ht="25.2" customHeight="1">
      <c r="A45" s="8"/>
      <c r="B45" s="41"/>
      <c r="C45" s="41"/>
      <c r="D45" s="41"/>
      <c r="E45" s="41"/>
      <c r="F45" s="8"/>
      <c r="G45" s="95"/>
      <c r="H45" s="95"/>
      <c r="I45" s="95"/>
      <c r="J45" s="95"/>
      <c r="K45" s="95"/>
      <c r="L45" s="95"/>
      <c r="M45" s="95"/>
      <c r="N45" s="98"/>
      <c r="O45" s="99"/>
      <c r="P45" s="95"/>
      <c r="Q45" s="96"/>
      <c r="R45" s="97"/>
      <c r="S45" s="99"/>
      <c r="T45" s="98"/>
      <c r="U45" s="95"/>
      <c r="V45" s="95"/>
      <c r="W45" s="95"/>
      <c r="X45" s="95"/>
      <c r="Y45" s="95"/>
      <c r="Z45" s="95"/>
      <c r="AA45" s="95"/>
      <c r="AB45" s="94"/>
      <c r="AC45" s="94"/>
      <c r="AD45" s="8"/>
      <c r="AE45" s="8"/>
      <c r="AF45" s="41"/>
      <c r="AG45" s="41"/>
    </row>
    <row r="46" spans="1:33" ht="25.2" customHeight="1">
      <c r="A46" s="8"/>
      <c r="B46" s="171" t="s">
        <v>17</v>
      </c>
      <c r="C46" s="172">
        <v>0.58333333333333337</v>
      </c>
      <c r="D46" s="172"/>
      <c r="E46" s="172"/>
      <c r="F46" s="8"/>
      <c r="G46" s="169" t="str">
        <f>F8</f>
        <v>小山三小 ＦＣ</v>
      </c>
      <c r="H46" s="169"/>
      <c r="I46" s="169"/>
      <c r="J46" s="169"/>
      <c r="K46" s="169"/>
      <c r="L46" s="169"/>
      <c r="M46" s="169"/>
      <c r="N46" s="168">
        <f>P46+P47</f>
        <v>0</v>
      </c>
      <c r="O46" s="173" t="s">
        <v>29</v>
      </c>
      <c r="P46" s="95"/>
      <c r="Q46" s="96" t="s">
        <v>64</v>
      </c>
      <c r="R46" s="95"/>
      <c r="S46" s="173" t="s">
        <v>30</v>
      </c>
      <c r="T46" s="168">
        <f>R46+R47</f>
        <v>0</v>
      </c>
      <c r="U46" s="169" t="str">
        <f>J8</f>
        <v>国本ジュニアサッカークラブ</v>
      </c>
      <c r="V46" s="169"/>
      <c r="W46" s="169"/>
      <c r="X46" s="169"/>
      <c r="Y46" s="169"/>
      <c r="Z46" s="169"/>
      <c r="AA46" s="169"/>
      <c r="AB46" s="94"/>
      <c r="AC46" s="94"/>
      <c r="AD46" s="170">
        <v>8</v>
      </c>
      <c r="AE46" s="170">
        <v>7</v>
      </c>
      <c r="AF46" s="170">
        <v>6</v>
      </c>
      <c r="AG46" s="170">
        <v>5</v>
      </c>
    </row>
    <row r="47" spans="1:33" ht="25.2" customHeight="1">
      <c r="A47" s="8"/>
      <c r="B47" s="171"/>
      <c r="C47" s="172"/>
      <c r="D47" s="172"/>
      <c r="E47" s="172"/>
      <c r="F47" s="8"/>
      <c r="G47" s="169"/>
      <c r="H47" s="169"/>
      <c r="I47" s="169"/>
      <c r="J47" s="169"/>
      <c r="K47" s="169"/>
      <c r="L47" s="169"/>
      <c r="M47" s="169"/>
      <c r="N47" s="168"/>
      <c r="O47" s="173"/>
      <c r="P47" s="95"/>
      <c r="Q47" s="96" t="s">
        <v>64</v>
      </c>
      <c r="R47" s="95"/>
      <c r="S47" s="173"/>
      <c r="T47" s="168"/>
      <c r="U47" s="169"/>
      <c r="V47" s="169"/>
      <c r="W47" s="169"/>
      <c r="X47" s="169"/>
      <c r="Y47" s="169"/>
      <c r="Z47" s="169"/>
      <c r="AA47" s="169"/>
      <c r="AB47" s="94"/>
      <c r="AC47" s="94"/>
      <c r="AD47" s="170"/>
      <c r="AE47" s="170"/>
      <c r="AF47" s="170"/>
      <c r="AG47" s="170"/>
    </row>
    <row r="48" spans="1:33" ht="25.2" customHeight="1">
      <c r="A48" s="8"/>
      <c r="B48" s="8"/>
      <c r="C48" s="41"/>
      <c r="D48" s="41"/>
      <c r="E48" s="41"/>
      <c r="F48" s="8"/>
      <c r="G48" s="95"/>
      <c r="H48" s="95"/>
      <c r="I48" s="97"/>
      <c r="J48" s="97"/>
      <c r="K48" s="95"/>
      <c r="L48" s="95"/>
      <c r="M48" s="97"/>
      <c r="N48" s="97"/>
      <c r="O48" s="95"/>
      <c r="P48" s="95"/>
      <c r="Q48" s="97"/>
      <c r="R48" s="97"/>
      <c r="S48" s="97"/>
      <c r="T48" s="95"/>
      <c r="U48" s="95"/>
      <c r="V48" s="97"/>
      <c r="W48" s="97"/>
      <c r="X48" s="95"/>
      <c r="Y48" s="95"/>
      <c r="Z48" s="97"/>
      <c r="AA48" s="97"/>
      <c r="AB48" s="94"/>
      <c r="AC48" s="94"/>
      <c r="AD48" s="8"/>
      <c r="AE48" s="8"/>
      <c r="AF48" s="41"/>
      <c r="AG48" s="41"/>
    </row>
    <row r="49" spans="1:33" ht="25.2" customHeight="1">
      <c r="A49" s="8"/>
      <c r="B49" s="171" t="s">
        <v>18</v>
      </c>
      <c r="C49" s="172">
        <v>0.60416666666666663</v>
      </c>
      <c r="D49" s="172"/>
      <c r="E49" s="172"/>
      <c r="F49" s="8"/>
      <c r="G49" s="169" t="str">
        <f>S8</f>
        <v>祖母井クラブ</v>
      </c>
      <c r="H49" s="169"/>
      <c r="I49" s="169"/>
      <c r="J49" s="169"/>
      <c r="K49" s="169"/>
      <c r="L49" s="169"/>
      <c r="M49" s="169"/>
      <c r="N49" s="168">
        <f>P49+P50</f>
        <v>0</v>
      </c>
      <c r="O49" s="173" t="s">
        <v>29</v>
      </c>
      <c r="P49" s="95"/>
      <c r="Q49" s="96" t="s">
        <v>64</v>
      </c>
      <c r="R49" s="95"/>
      <c r="S49" s="173" t="s">
        <v>30</v>
      </c>
      <c r="T49" s="168">
        <f>R49+R50</f>
        <v>0</v>
      </c>
      <c r="U49" s="169" t="str">
        <f>AE8</f>
        <v>今市ＦＣプログレス</v>
      </c>
      <c r="V49" s="169"/>
      <c r="W49" s="169"/>
      <c r="X49" s="169"/>
      <c r="Y49" s="169"/>
      <c r="Z49" s="169"/>
      <c r="AA49" s="169"/>
      <c r="AB49" s="94"/>
      <c r="AC49" s="94"/>
      <c r="AD49" s="170">
        <v>1</v>
      </c>
      <c r="AE49" s="170">
        <v>2</v>
      </c>
      <c r="AF49" s="170">
        <v>3</v>
      </c>
      <c r="AG49" s="170">
        <v>4</v>
      </c>
    </row>
    <row r="50" spans="1:33" ht="25.2" customHeight="1">
      <c r="A50" s="8"/>
      <c r="B50" s="171"/>
      <c r="C50" s="172"/>
      <c r="D50" s="172"/>
      <c r="E50" s="172"/>
      <c r="F50" s="8"/>
      <c r="G50" s="169"/>
      <c r="H50" s="169"/>
      <c r="I50" s="169"/>
      <c r="J50" s="169"/>
      <c r="K50" s="169"/>
      <c r="L50" s="169"/>
      <c r="M50" s="169"/>
      <c r="N50" s="168"/>
      <c r="O50" s="173"/>
      <c r="P50" s="95"/>
      <c r="Q50" s="96" t="s">
        <v>64</v>
      </c>
      <c r="R50" s="95"/>
      <c r="S50" s="173"/>
      <c r="T50" s="168"/>
      <c r="U50" s="169"/>
      <c r="V50" s="169"/>
      <c r="W50" s="169"/>
      <c r="X50" s="169"/>
      <c r="Y50" s="169"/>
      <c r="Z50" s="169"/>
      <c r="AA50" s="169"/>
      <c r="AB50" s="94"/>
      <c r="AC50" s="94"/>
      <c r="AD50" s="170"/>
      <c r="AE50" s="170"/>
      <c r="AF50" s="170"/>
      <c r="AG50" s="170"/>
    </row>
    <row r="51" spans="1:33" ht="25.2" customHeight="1">
      <c r="A51" s="8"/>
      <c r="B51" s="8"/>
      <c r="C51" s="83"/>
      <c r="D51" s="83"/>
      <c r="E51" s="83"/>
      <c r="F51" s="8"/>
      <c r="G51" s="95"/>
      <c r="H51" s="95"/>
      <c r="I51" s="97"/>
      <c r="J51" s="97"/>
      <c r="K51" s="95"/>
      <c r="L51" s="95"/>
      <c r="M51" s="97"/>
      <c r="N51" s="97"/>
      <c r="O51" s="95"/>
      <c r="P51" s="95"/>
      <c r="Q51" s="97"/>
      <c r="R51" s="97"/>
      <c r="S51" s="97"/>
      <c r="T51" s="95"/>
      <c r="U51" s="95"/>
      <c r="V51" s="97"/>
      <c r="W51" s="97"/>
      <c r="X51" s="95"/>
      <c r="Y51" s="95"/>
      <c r="Z51" s="97"/>
      <c r="AA51" s="97"/>
      <c r="AB51" s="94"/>
      <c r="AC51" s="94"/>
      <c r="AD51" s="8"/>
      <c r="AE51" s="8"/>
      <c r="AF51" s="41"/>
      <c r="AG51" s="41"/>
    </row>
    <row r="52" spans="1:33" ht="25.2" customHeight="1">
      <c r="A52" s="8"/>
      <c r="B52" s="171" t="s">
        <v>19</v>
      </c>
      <c r="C52" s="172">
        <v>0.625</v>
      </c>
      <c r="D52" s="172"/>
      <c r="E52" s="172"/>
      <c r="F52" s="8"/>
      <c r="G52" s="169" t="str">
        <f>W8</f>
        <v>ＦＥ．アトレチコ 佐野</v>
      </c>
      <c r="H52" s="169"/>
      <c r="I52" s="169"/>
      <c r="J52" s="169"/>
      <c r="K52" s="169"/>
      <c r="L52" s="169"/>
      <c r="M52" s="169"/>
      <c r="N52" s="168">
        <f>P52+P53</f>
        <v>0</v>
      </c>
      <c r="O52" s="173" t="s">
        <v>29</v>
      </c>
      <c r="P52" s="95"/>
      <c r="Q52" s="96" t="s">
        <v>64</v>
      </c>
      <c r="R52" s="95"/>
      <c r="S52" s="173" t="s">
        <v>30</v>
      </c>
      <c r="T52" s="168">
        <f>R52+R53</f>
        <v>0</v>
      </c>
      <c r="U52" s="213" t="str">
        <f>AA8</f>
        <v>ブラッドレスサッカースクール</v>
      </c>
      <c r="V52" s="213"/>
      <c r="W52" s="213"/>
      <c r="X52" s="213"/>
      <c r="Y52" s="213"/>
      <c r="Z52" s="213"/>
      <c r="AA52" s="213"/>
      <c r="AB52" s="94"/>
      <c r="AC52" s="94"/>
      <c r="AD52" s="170">
        <v>4</v>
      </c>
      <c r="AE52" s="170">
        <v>3</v>
      </c>
      <c r="AF52" s="170">
        <v>2</v>
      </c>
      <c r="AG52" s="170">
        <v>1</v>
      </c>
    </row>
    <row r="53" spans="1:33" ht="25.2" customHeight="1">
      <c r="A53" s="8"/>
      <c r="B53" s="171"/>
      <c r="C53" s="172"/>
      <c r="D53" s="172"/>
      <c r="E53" s="172"/>
      <c r="F53" s="8"/>
      <c r="G53" s="169"/>
      <c r="H53" s="169"/>
      <c r="I53" s="169"/>
      <c r="J53" s="169"/>
      <c r="K53" s="169"/>
      <c r="L53" s="169"/>
      <c r="M53" s="169"/>
      <c r="N53" s="168"/>
      <c r="O53" s="173"/>
      <c r="P53" s="95"/>
      <c r="Q53" s="96" t="s">
        <v>64</v>
      </c>
      <c r="R53" s="95"/>
      <c r="S53" s="173"/>
      <c r="T53" s="168"/>
      <c r="U53" s="213"/>
      <c r="V53" s="213"/>
      <c r="W53" s="213"/>
      <c r="X53" s="213"/>
      <c r="Y53" s="213"/>
      <c r="Z53" s="213"/>
      <c r="AA53" s="213"/>
      <c r="AB53" s="94"/>
      <c r="AC53" s="94"/>
      <c r="AD53" s="170"/>
      <c r="AE53" s="170"/>
      <c r="AF53" s="170"/>
      <c r="AG53" s="170"/>
    </row>
    <row r="54" spans="1:33" ht="25.2" customHeight="1">
      <c r="A54" s="8"/>
      <c r="B54" s="41"/>
      <c r="C54" s="100"/>
      <c r="D54" s="100"/>
      <c r="E54" s="100"/>
      <c r="F54" s="8"/>
      <c r="G54" s="95"/>
      <c r="H54" s="95"/>
      <c r="I54" s="95"/>
      <c r="J54" s="95"/>
      <c r="K54" s="95"/>
      <c r="L54" s="95"/>
      <c r="M54" s="95"/>
      <c r="N54" s="98"/>
      <c r="O54" s="99"/>
      <c r="P54" s="95"/>
      <c r="Q54" s="96"/>
      <c r="R54" s="97"/>
      <c r="S54" s="99"/>
      <c r="T54" s="98"/>
      <c r="U54" s="95"/>
      <c r="V54" s="95"/>
      <c r="W54" s="95"/>
      <c r="X54" s="95"/>
      <c r="Y54" s="95"/>
      <c r="Z54" s="95"/>
      <c r="AA54" s="95"/>
      <c r="AB54" s="94"/>
      <c r="AC54" s="94"/>
      <c r="AD54" s="8"/>
      <c r="AE54" s="8"/>
      <c r="AF54" s="94"/>
      <c r="AG54" s="94"/>
    </row>
    <row r="55" spans="1:33" ht="35.1" customHeight="1">
      <c r="A55" s="146" t="str">
        <f>H4</f>
        <v>C1</v>
      </c>
      <c r="B55" s="147"/>
      <c r="C55" s="147"/>
      <c r="D55" s="148"/>
      <c r="E55" s="164" t="str">
        <f>A57</f>
        <v>ＦＣ西那須２１アストロ</v>
      </c>
      <c r="F55" s="165"/>
      <c r="G55" s="164" t="str">
        <f>A59</f>
        <v>小山三小 ＦＣ</v>
      </c>
      <c r="H55" s="165"/>
      <c r="I55" s="164" t="str">
        <f>A61</f>
        <v>国本ジュニアサッカークラブ</v>
      </c>
      <c r="J55" s="165"/>
      <c r="K55" s="164" t="str">
        <f>A63</f>
        <v>ヴェルフェ矢板Ｕ－１０</v>
      </c>
      <c r="L55" s="165"/>
      <c r="M55" s="158" t="s">
        <v>20</v>
      </c>
      <c r="N55" s="158" t="s">
        <v>21</v>
      </c>
      <c r="O55" s="158" t="s">
        <v>123</v>
      </c>
      <c r="P55" s="158" t="s">
        <v>22</v>
      </c>
      <c r="Q55" s="8"/>
      <c r="R55" s="160" t="str">
        <f>Y4</f>
        <v>C2</v>
      </c>
      <c r="S55" s="161"/>
      <c r="T55" s="161"/>
      <c r="U55" s="162"/>
      <c r="V55" s="164" t="str">
        <f>R57</f>
        <v>祖母井クラブ</v>
      </c>
      <c r="W55" s="165"/>
      <c r="X55" s="164" t="str">
        <f>R59</f>
        <v>ＦＥ．アトレチコ 佐野</v>
      </c>
      <c r="Y55" s="165"/>
      <c r="Z55" s="164" t="str">
        <f>R61</f>
        <v>ブラッドレスサッカースクール</v>
      </c>
      <c r="AA55" s="165"/>
      <c r="AB55" s="164" t="str">
        <f>R63</f>
        <v>今市ＦＣプログレス</v>
      </c>
      <c r="AC55" s="165"/>
      <c r="AD55" s="158" t="s">
        <v>20</v>
      </c>
      <c r="AE55" s="158" t="s">
        <v>21</v>
      </c>
      <c r="AF55" s="158" t="s">
        <v>123</v>
      </c>
      <c r="AG55" s="158" t="s">
        <v>22</v>
      </c>
    </row>
    <row r="56" spans="1:33" ht="35.1" customHeight="1">
      <c r="A56" s="149"/>
      <c r="B56" s="150"/>
      <c r="C56" s="150"/>
      <c r="D56" s="151"/>
      <c r="E56" s="166"/>
      <c r="F56" s="167"/>
      <c r="G56" s="166"/>
      <c r="H56" s="167"/>
      <c r="I56" s="166"/>
      <c r="J56" s="167"/>
      <c r="K56" s="166"/>
      <c r="L56" s="167"/>
      <c r="M56" s="159"/>
      <c r="N56" s="159"/>
      <c r="O56" s="159"/>
      <c r="P56" s="159"/>
      <c r="Q56" s="8"/>
      <c r="R56" s="144"/>
      <c r="S56" s="163"/>
      <c r="T56" s="163"/>
      <c r="U56" s="145"/>
      <c r="V56" s="166"/>
      <c r="W56" s="167"/>
      <c r="X56" s="166"/>
      <c r="Y56" s="167"/>
      <c r="Z56" s="166"/>
      <c r="AA56" s="167"/>
      <c r="AB56" s="166"/>
      <c r="AC56" s="167"/>
      <c r="AD56" s="159"/>
      <c r="AE56" s="159"/>
      <c r="AF56" s="159"/>
      <c r="AG56" s="159"/>
    </row>
    <row r="57" spans="1:33" ht="25.2" customHeight="1">
      <c r="A57" s="146" t="str">
        <f>B8</f>
        <v>ＦＣ西那須２１アストロ</v>
      </c>
      <c r="B57" s="147"/>
      <c r="C57" s="147"/>
      <c r="D57" s="148"/>
      <c r="E57" s="85"/>
      <c r="F57" s="86"/>
      <c r="G57" s="87">
        <f>N19</f>
        <v>0</v>
      </c>
      <c r="H57" s="87">
        <f>T19</f>
        <v>0</v>
      </c>
      <c r="I57" s="87">
        <f>N31</f>
        <v>0</v>
      </c>
      <c r="J57" s="87">
        <f>T31</f>
        <v>0</v>
      </c>
      <c r="K57" s="87">
        <f>N43</f>
        <v>0</v>
      </c>
      <c r="L57" s="87">
        <f>T43</f>
        <v>0</v>
      </c>
      <c r="M57" s="134">
        <f>COUNTIF(E58:L58,"○")*3+COUNTIF(E58:L58,"△")</f>
        <v>0</v>
      </c>
      <c r="N57" s="136">
        <f>O57-H57-J57-L57</f>
        <v>0</v>
      </c>
      <c r="O57" s="138">
        <f>E57+G57+I57+K57</f>
        <v>0</v>
      </c>
      <c r="P57" s="140"/>
      <c r="Q57" s="8"/>
      <c r="R57" s="146" t="str">
        <f>S8</f>
        <v>祖母井クラブ</v>
      </c>
      <c r="S57" s="147"/>
      <c r="T57" s="147"/>
      <c r="U57" s="148"/>
      <c r="V57" s="85"/>
      <c r="W57" s="86"/>
      <c r="X57" s="87">
        <f>N25</f>
        <v>0</v>
      </c>
      <c r="Y57" s="87">
        <f>R25</f>
        <v>0</v>
      </c>
      <c r="Z57" s="87">
        <f>N37</f>
        <v>0</v>
      </c>
      <c r="AA57" s="87">
        <f>T37</f>
        <v>0</v>
      </c>
      <c r="AB57" s="87">
        <f>N49</f>
        <v>0</v>
      </c>
      <c r="AC57" s="87">
        <f>T49</f>
        <v>0</v>
      </c>
      <c r="AD57" s="134">
        <f>COUNTIF(V58:AC58,"○")*3+COUNTIF(V58:AC58,"△")</f>
        <v>0</v>
      </c>
      <c r="AE57" s="136">
        <f>AF57-Y57-AA57-AC57</f>
        <v>0</v>
      </c>
      <c r="AF57" s="138">
        <f>V57+X57+Z57+AB57</f>
        <v>0</v>
      </c>
      <c r="AG57" s="140"/>
    </row>
    <row r="58" spans="1:33" ht="25.2" customHeight="1">
      <c r="A58" s="149"/>
      <c r="B58" s="150"/>
      <c r="C58" s="150"/>
      <c r="D58" s="151"/>
      <c r="E58" s="144"/>
      <c r="F58" s="145"/>
      <c r="G58" s="142"/>
      <c r="H58" s="143"/>
      <c r="I58" s="142"/>
      <c r="J58" s="143"/>
      <c r="K58" s="142"/>
      <c r="L58" s="143"/>
      <c r="M58" s="135"/>
      <c r="N58" s="137"/>
      <c r="O58" s="139"/>
      <c r="P58" s="141"/>
      <c r="Q58" s="8"/>
      <c r="R58" s="149"/>
      <c r="S58" s="150"/>
      <c r="T58" s="150"/>
      <c r="U58" s="151"/>
      <c r="V58" s="144"/>
      <c r="W58" s="145"/>
      <c r="X58" s="142"/>
      <c r="Y58" s="143"/>
      <c r="Z58" s="142"/>
      <c r="AA58" s="143"/>
      <c r="AB58" s="142"/>
      <c r="AC58" s="143"/>
      <c r="AD58" s="135"/>
      <c r="AE58" s="137"/>
      <c r="AF58" s="139"/>
      <c r="AG58" s="141"/>
    </row>
    <row r="59" spans="1:33" ht="25.2" customHeight="1">
      <c r="A59" s="146" t="str">
        <f>F8</f>
        <v>小山三小 ＦＣ</v>
      </c>
      <c r="B59" s="147"/>
      <c r="C59" s="147"/>
      <c r="D59" s="148"/>
      <c r="E59" s="87">
        <f>T19</f>
        <v>0</v>
      </c>
      <c r="F59" s="87">
        <f>N19</f>
        <v>0</v>
      </c>
      <c r="G59" s="80"/>
      <c r="H59" s="101"/>
      <c r="I59" s="87">
        <f>N46</f>
        <v>0</v>
      </c>
      <c r="J59" s="87">
        <f>T46</f>
        <v>0</v>
      </c>
      <c r="K59" s="87">
        <f>N34</f>
        <v>0</v>
      </c>
      <c r="L59" s="87">
        <f>T34</f>
        <v>0</v>
      </c>
      <c r="M59" s="134">
        <f>COUNTIF(E60:L60,"○")*3+COUNTIF(E60:L60,"△")</f>
        <v>0</v>
      </c>
      <c r="N59" s="136">
        <f>O59-F59-J59-L59</f>
        <v>0</v>
      </c>
      <c r="O59" s="138">
        <f>E59+G59+I59+K59</f>
        <v>0</v>
      </c>
      <c r="P59" s="140"/>
      <c r="Q59" s="8"/>
      <c r="R59" s="146" t="str">
        <f>W8</f>
        <v>ＦＥ．アトレチコ 佐野</v>
      </c>
      <c r="S59" s="147"/>
      <c r="T59" s="147"/>
      <c r="U59" s="148"/>
      <c r="V59" s="87">
        <f>R25</f>
        <v>0</v>
      </c>
      <c r="W59" s="87">
        <f>N25</f>
        <v>0</v>
      </c>
      <c r="X59" s="80"/>
      <c r="Y59" s="101"/>
      <c r="Z59" s="87">
        <f>N52</f>
        <v>0</v>
      </c>
      <c r="AA59" s="87">
        <f>T52</f>
        <v>0</v>
      </c>
      <c r="AB59" s="87">
        <f>N40</f>
        <v>0</v>
      </c>
      <c r="AC59" s="87">
        <f>T40</f>
        <v>0</v>
      </c>
      <c r="AD59" s="134">
        <f>COUNTIF(V60:AC60,"○")*3+COUNTIF(V60:AC60,"△")</f>
        <v>0</v>
      </c>
      <c r="AE59" s="136">
        <f>AF59-W59-AA59-AC59</f>
        <v>0</v>
      </c>
      <c r="AF59" s="138">
        <f>V59+X59+Z59+AB59</f>
        <v>0</v>
      </c>
      <c r="AG59" s="140"/>
    </row>
    <row r="60" spans="1:33" ht="25.2" customHeight="1">
      <c r="A60" s="149"/>
      <c r="B60" s="150"/>
      <c r="C60" s="150"/>
      <c r="D60" s="151"/>
      <c r="E60" s="142"/>
      <c r="F60" s="143"/>
      <c r="G60" s="144"/>
      <c r="H60" s="145"/>
      <c r="I60" s="142"/>
      <c r="J60" s="143"/>
      <c r="K60" s="142"/>
      <c r="L60" s="143"/>
      <c r="M60" s="135"/>
      <c r="N60" s="137"/>
      <c r="O60" s="139"/>
      <c r="P60" s="141"/>
      <c r="Q60" s="8"/>
      <c r="R60" s="149"/>
      <c r="S60" s="150"/>
      <c r="T60" s="150"/>
      <c r="U60" s="151"/>
      <c r="V60" s="142"/>
      <c r="W60" s="143"/>
      <c r="X60" s="144"/>
      <c r="Y60" s="145"/>
      <c r="Z60" s="142"/>
      <c r="AA60" s="143"/>
      <c r="AB60" s="142"/>
      <c r="AC60" s="143"/>
      <c r="AD60" s="135"/>
      <c r="AE60" s="137"/>
      <c r="AF60" s="139"/>
      <c r="AG60" s="141"/>
    </row>
    <row r="61" spans="1:33" ht="25.2" customHeight="1">
      <c r="A61" s="152" t="str">
        <f>J8</f>
        <v>国本ジュニアサッカークラブ</v>
      </c>
      <c r="B61" s="153"/>
      <c r="C61" s="153"/>
      <c r="D61" s="154"/>
      <c r="E61" s="87">
        <f>T31</f>
        <v>0</v>
      </c>
      <c r="F61" s="87">
        <f>N31</f>
        <v>0</v>
      </c>
      <c r="G61" s="87">
        <f>T46</f>
        <v>0</v>
      </c>
      <c r="H61" s="87">
        <f>N46</f>
        <v>0</v>
      </c>
      <c r="I61" s="82"/>
      <c r="J61" s="86"/>
      <c r="K61" s="87">
        <f>N22</f>
        <v>0</v>
      </c>
      <c r="L61" s="87">
        <f>T22</f>
        <v>0</v>
      </c>
      <c r="M61" s="134">
        <f>COUNTIF(E62:L62,"○")*3+COUNTIF(E62:L62,"△")</f>
        <v>0</v>
      </c>
      <c r="N61" s="136">
        <f>O61-H61-F61-L61</f>
        <v>0</v>
      </c>
      <c r="O61" s="138">
        <f>E61+G61+I61+K61</f>
        <v>0</v>
      </c>
      <c r="P61" s="140"/>
      <c r="Q61" s="8"/>
      <c r="R61" s="146" t="str">
        <f>AA8</f>
        <v>ブラッドレスサッカースクール</v>
      </c>
      <c r="S61" s="147"/>
      <c r="T61" s="147"/>
      <c r="U61" s="148"/>
      <c r="V61" s="87">
        <f>T37</f>
        <v>0</v>
      </c>
      <c r="W61" s="87">
        <f>N37</f>
        <v>0</v>
      </c>
      <c r="X61" s="87">
        <f>T52</f>
        <v>0</v>
      </c>
      <c r="Y61" s="87">
        <f>N52</f>
        <v>0</v>
      </c>
      <c r="Z61" s="82"/>
      <c r="AA61" s="86"/>
      <c r="AB61" s="87">
        <f>N28</f>
        <v>0</v>
      </c>
      <c r="AC61" s="87">
        <f>T28</f>
        <v>0</v>
      </c>
      <c r="AD61" s="134">
        <f>COUNTIF(V62:AC62,"○")*3+COUNTIF(V62:AC62,"△")</f>
        <v>0</v>
      </c>
      <c r="AE61" s="136">
        <f>AF61-Y61-W61-AC61</f>
        <v>0</v>
      </c>
      <c r="AF61" s="138">
        <f>V61+X61+Z61+AB61</f>
        <v>0</v>
      </c>
      <c r="AG61" s="140"/>
    </row>
    <row r="62" spans="1:33" ht="25.2" customHeight="1">
      <c r="A62" s="155"/>
      <c r="B62" s="156"/>
      <c r="C62" s="156"/>
      <c r="D62" s="157"/>
      <c r="E62" s="142"/>
      <c r="F62" s="143"/>
      <c r="G62" s="142"/>
      <c r="H62" s="143"/>
      <c r="I62" s="144"/>
      <c r="J62" s="145"/>
      <c r="K62" s="142"/>
      <c r="L62" s="143"/>
      <c r="M62" s="135"/>
      <c r="N62" s="137"/>
      <c r="O62" s="139"/>
      <c r="P62" s="141"/>
      <c r="Q62" s="8"/>
      <c r="R62" s="149"/>
      <c r="S62" s="150"/>
      <c r="T62" s="150"/>
      <c r="U62" s="151"/>
      <c r="V62" s="142"/>
      <c r="W62" s="143"/>
      <c r="X62" s="142"/>
      <c r="Y62" s="143"/>
      <c r="Z62" s="144"/>
      <c r="AA62" s="145"/>
      <c r="AB62" s="142"/>
      <c r="AC62" s="143"/>
      <c r="AD62" s="135"/>
      <c r="AE62" s="137"/>
      <c r="AF62" s="139"/>
      <c r="AG62" s="141"/>
    </row>
    <row r="63" spans="1:33" ht="25.2" customHeight="1">
      <c r="A63" s="146" t="str">
        <f>N8</f>
        <v>ヴェルフェ矢板Ｕ－１０</v>
      </c>
      <c r="B63" s="147"/>
      <c r="C63" s="147"/>
      <c r="D63" s="148"/>
      <c r="E63" s="87">
        <f>T43</f>
        <v>0</v>
      </c>
      <c r="F63" s="87">
        <f>N43</f>
        <v>0</v>
      </c>
      <c r="G63" s="87">
        <f>T34</f>
        <v>0</v>
      </c>
      <c r="H63" s="87">
        <f>N34</f>
        <v>0</v>
      </c>
      <c r="I63" s="87">
        <f>T22</f>
        <v>0</v>
      </c>
      <c r="J63" s="87">
        <f>N22</f>
        <v>0</v>
      </c>
      <c r="K63" s="82"/>
      <c r="L63" s="86"/>
      <c r="M63" s="134">
        <f>COUNTIF(E64:L64,"○")*3+COUNTIF(E64:L64,"△")</f>
        <v>0</v>
      </c>
      <c r="N63" s="136">
        <f>O63-H63-J63-F63</f>
        <v>0</v>
      </c>
      <c r="O63" s="138">
        <f>E63+G63+I63+K63</f>
        <v>0</v>
      </c>
      <c r="P63" s="140"/>
      <c r="Q63" s="8"/>
      <c r="R63" s="146" t="str">
        <f>AE8</f>
        <v>今市ＦＣプログレス</v>
      </c>
      <c r="S63" s="147"/>
      <c r="T63" s="147"/>
      <c r="U63" s="148"/>
      <c r="V63" s="87">
        <f>T49</f>
        <v>0</v>
      </c>
      <c r="W63" s="87">
        <f>N49</f>
        <v>0</v>
      </c>
      <c r="X63" s="87">
        <f>T40</f>
        <v>0</v>
      </c>
      <c r="Y63" s="87">
        <f>N40</f>
        <v>0</v>
      </c>
      <c r="Z63" s="87">
        <f>T28</f>
        <v>0</v>
      </c>
      <c r="AA63" s="87">
        <f>N28</f>
        <v>0</v>
      </c>
      <c r="AB63" s="82"/>
      <c r="AC63" s="86"/>
      <c r="AD63" s="134">
        <f>COUNTIF(V64:AC64,"○")*3+COUNTIF(V64:AC64,"△")</f>
        <v>0</v>
      </c>
      <c r="AE63" s="136">
        <f>AF63-Y63-AA63-W63</f>
        <v>0</v>
      </c>
      <c r="AF63" s="138">
        <f>V63+X63+Z63+AB63</f>
        <v>0</v>
      </c>
      <c r="AG63" s="140"/>
    </row>
    <row r="64" spans="1:33" ht="25.2" customHeight="1">
      <c r="A64" s="149"/>
      <c r="B64" s="150"/>
      <c r="C64" s="150"/>
      <c r="D64" s="151"/>
      <c r="E64" s="142"/>
      <c r="F64" s="143"/>
      <c r="G64" s="142"/>
      <c r="H64" s="143"/>
      <c r="I64" s="142"/>
      <c r="J64" s="143"/>
      <c r="K64" s="144"/>
      <c r="L64" s="145"/>
      <c r="M64" s="135"/>
      <c r="N64" s="137"/>
      <c r="O64" s="139"/>
      <c r="P64" s="141"/>
      <c r="Q64" s="8"/>
      <c r="R64" s="149"/>
      <c r="S64" s="150"/>
      <c r="T64" s="150"/>
      <c r="U64" s="151"/>
      <c r="V64" s="142"/>
      <c r="W64" s="143"/>
      <c r="X64" s="142"/>
      <c r="Y64" s="143"/>
      <c r="Z64" s="142"/>
      <c r="AA64" s="143"/>
      <c r="AB64" s="144"/>
      <c r="AC64" s="145"/>
      <c r="AD64" s="135"/>
      <c r="AE64" s="137"/>
      <c r="AF64" s="139"/>
      <c r="AG64" s="141"/>
    </row>
    <row r="65" ht="25.2" customHeight="1"/>
  </sheetData>
  <mergeCells count="255">
    <mergeCell ref="T1:W1"/>
    <mergeCell ref="X1:AG1"/>
    <mergeCell ref="Y2:AF2"/>
    <mergeCell ref="H4:I4"/>
    <mergeCell ref="Y4:Z4"/>
    <mergeCell ref="B7:C7"/>
    <mergeCell ref="F7:G7"/>
    <mergeCell ref="J7:K7"/>
    <mergeCell ref="N7:O7"/>
    <mergeCell ref="S7:T7"/>
    <mergeCell ref="W7:X7"/>
    <mergeCell ref="AA7:AB7"/>
    <mergeCell ref="AE7:AF7"/>
    <mergeCell ref="B8:C17"/>
    <mergeCell ref="F8:G17"/>
    <mergeCell ref="J8:K17"/>
    <mergeCell ref="N8:O17"/>
    <mergeCell ref="S8:T17"/>
    <mergeCell ref="W8:X17"/>
    <mergeCell ref="AA8:AB17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B25:B26"/>
    <mergeCell ref="C25:E26"/>
    <mergeCell ref="G25:M26"/>
    <mergeCell ref="N25:N26"/>
    <mergeCell ref="O25:O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AD28:AD29"/>
    <mergeCell ref="S25:S26"/>
    <mergeCell ref="T25:T26"/>
    <mergeCell ref="U25:AA26"/>
    <mergeCell ref="AD25:AD26"/>
    <mergeCell ref="AE25:AE26"/>
    <mergeCell ref="AF25:AF26"/>
    <mergeCell ref="AE28:AE29"/>
    <mergeCell ref="AF28:AF29"/>
    <mergeCell ref="AG28:AG29"/>
    <mergeCell ref="AE31:AE32"/>
    <mergeCell ref="AF31:AF32"/>
    <mergeCell ref="AG31:AG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AE34:AE35"/>
    <mergeCell ref="AF34:AF35"/>
    <mergeCell ref="B31:B32"/>
    <mergeCell ref="C31:E32"/>
    <mergeCell ref="G31:M32"/>
    <mergeCell ref="N31:N32"/>
    <mergeCell ref="O31:O32"/>
    <mergeCell ref="S31:S32"/>
    <mergeCell ref="T31:T32"/>
    <mergeCell ref="U31:AA32"/>
    <mergeCell ref="AD31:AD32"/>
    <mergeCell ref="AE37:AE38"/>
    <mergeCell ref="AF37:AF38"/>
    <mergeCell ref="AG37:AG38"/>
    <mergeCell ref="B40:B41"/>
    <mergeCell ref="C40:E41"/>
    <mergeCell ref="G40:M41"/>
    <mergeCell ref="N40:N41"/>
    <mergeCell ref="O40:O41"/>
    <mergeCell ref="S40:S41"/>
    <mergeCell ref="T40:T41"/>
    <mergeCell ref="U40:AA41"/>
    <mergeCell ref="AD40:AD41"/>
    <mergeCell ref="AE40:AE41"/>
    <mergeCell ref="AF40:AF41"/>
    <mergeCell ref="AG40:AG41"/>
    <mergeCell ref="B37:B38"/>
    <mergeCell ref="C37:E38"/>
    <mergeCell ref="G37:M38"/>
    <mergeCell ref="N37:N38"/>
    <mergeCell ref="O37:O38"/>
    <mergeCell ref="S37:S38"/>
    <mergeCell ref="T37:T38"/>
    <mergeCell ref="U37:AA38"/>
    <mergeCell ref="AD37:AD38"/>
    <mergeCell ref="B43:B44"/>
    <mergeCell ref="C43:E44"/>
    <mergeCell ref="G43:M44"/>
    <mergeCell ref="N43:N44"/>
    <mergeCell ref="O43:O44"/>
    <mergeCell ref="AG43:AG44"/>
    <mergeCell ref="B46:B47"/>
    <mergeCell ref="C46:E47"/>
    <mergeCell ref="G46:M47"/>
    <mergeCell ref="N46:N47"/>
    <mergeCell ref="O46:O47"/>
    <mergeCell ref="S46:S47"/>
    <mergeCell ref="T46:T47"/>
    <mergeCell ref="U46:AA47"/>
    <mergeCell ref="AD46:AD47"/>
    <mergeCell ref="S43:S44"/>
    <mergeCell ref="T43:T44"/>
    <mergeCell ref="U43:AA44"/>
    <mergeCell ref="AD43:AD44"/>
    <mergeCell ref="AE43:AE44"/>
    <mergeCell ref="AF43:AF44"/>
    <mergeCell ref="AE46:AE47"/>
    <mergeCell ref="AF46:AF47"/>
    <mergeCell ref="AG46:AG47"/>
    <mergeCell ref="AE49:AE50"/>
    <mergeCell ref="AF49:AF50"/>
    <mergeCell ref="AG49:AG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AE52:AE53"/>
    <mergeCell ref="AF52:AF53"/>
    <mergeCell ref="B49:B50"/>
    <mergeCell ref="C49:E50"/>
    <mergeCell ref="G49:M50"/>
    <mergeCell ref="N49:N50"/>
    <mergeCell ref="O49:O50"/>
    <mergeCell ref="S49:S50"/>
    <mergeCell ref="T49:T50"/>
    <mergeCell ref="U49:AA50"/>
    <mergeCell ref="AD49:AD50"/>
    <mergeCell ref="A55:D56"/>
    <mergeCell ref="E55:F56"/>
    <mergeCell ref="G55:H56"/>
    <mergeCell ref="I55:J56"/>
    <mergeCell ref="K55:L56"/>
    <mergeCell ref="M55:M56"/>
    <mergeCell ref="N55:N56"/>
    <mergeCell ref="O55:O56"/>
    <mergeCell ref="P55:P56"/>
    <mergeCell ref="AE55:AE56"/>
    <mergeCell ref="AF55:AF56"/>
    <mergeCell ref="AG55:AG56"/>
    <mergeCell ref="A57:D58"/>
    <mergeCell ref="M57:M58"/>
    <mergeCell ref="N57:N58"/>
    <mergeCell ref="O57:O58"/>
    <mergeCell ref="P57:P58"/>
    <mergeCell ref="R57:U58"/>
    <mergeCell ref="AD57:AD58"/>
    <mergeCell ref="R55:U56"/>
    <mergeCell ref="V55:W56"/>
    <mergeCell ref="X55:Y56"/>
    <mergeCell ref="Z55:AA56"/>
    <mergeCell ref="AB55:AC56"/>
    <mergeCell ref="AD55:AD56"/>
    <mergeCell ref="AE57:AE58"/>
    <mergeCell ref="AF57:AF58"/>
    <mergeCell ref="AG57:AG58"/>
    <mergeCell ref="E58:F58"/>
    <mergeCell ref="G58:H58"/>
    <mergeCell ref="I58:J58"/>
    <mergeCell ref="K58:L58"/>
    <mergeCell ref="V58:W58"/>
    <mergeCell ref="X58:Y58"/>
    <mergeCell ref="Z58:AA58"/>
    <mergeCell ref="AB58:AC58"/>
    <mergeCell ref="A59:D60"/>
    <mergeCell ref="M59:M60"/>
    <mergeCell ref="N59:N60"/>
    <mergeCell ref="O59:O60"/>
    <mergeCell ref="P59:P60"/>
    <mergeCell ref="R59:U60"/>
    <mergeCell ref="Z60:AA60"/>
    <mergeCell ref="AB60:AC60"/>
    <mergeCell ref="AD59:AD60"/>
    <mergeCell ref="AE59:AE60"/>
    <mergeCell ref="AF59:AF60"/>
    <mergeCell ref="AG59:AG60"/>
    <mergeCell ref="E60:F60"/>
    <mergeCell ref="G60:H60"/>
    <mergeCell ref="I60:J60"/>
    <mergeCell ref="K60:L60"/>
    <mergeCell ref="V60:W60"/>
    <mergeCell ref="X60:Y60"/>
    <mergeCell ref="AD61:AD62"/>
    <mergeCell ref="AE61:AE62"/>
    <mergeCell ref="AF61:AF62"/>
    <mergeCell ref="AG61:AG62"/>
    <mergeCell ref="E62:F62"/>
    <mergeCell ref="G62:H62"/>
    <mergeCell ref="I62:J62"/>
    <mergeCell ref="K62:L62"/>
    <mergeCell ref="V62:W62"/>
    <mergeCell ref="X62:Y62"/>
    <mergeCell ref="M61:M62"/>
    <mergeCell ref="N61:N62"/>
    <mergeCell ref="O61:O62"/>
    <mergeCell ref="P61:P62"/>
    <mergeCell ref="R61:U62"/>
    <mergeCell ref="Z62:AA62"/>
    <mergeCell ref="AB62:AC62"/>
    <mergeCell ref="A63:D64"/>
    <mergeCell ref="M63:M64"/>
    <mergeCell ref="N63:N64"/>
    <mergeCell ref="O63:O64"/>
    <mergeCell ref="P63:P64"/>
    <mergeCell ref="R63:U64"/>
    <mergeCell ref="Z64:AA64"/>
    <mergeCell ref="AB64:AC64"/>
    <mergeCell ref="A61:D62"/>
    <mergeCell ref="AD63:AD64"/>
    <mergeCell ref="AE63:AE64"/>
    <mergeCell ref="AF63:AF64"/>
    <mergeCell ref="AG63:AG64"/>
    <mergeCell ref="E64:F64"/>
    <mergeCell ref="G64:H64"/>
    <mergeCell ref="I64:J64"/>
    <mergeCell ref="K64:L64"/>
    <mergeCell ref="V64:W64"/>
    <mergeCell ref="X64:Y64"/>
  </mergeCells>
  <phoneticPr fontId="2"/>
  <printOptions horizontalCentered="1" vertic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G65"/>
  <sheetViews>
    <sheetView view="pageBreakPreview" zoomScaleNormal="100" zoomScaleSheetLayoutView="100" workbookViewId="0"/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5.2" customHeight="1">
      <c r="A1" s="111" t="str">
        <f>Jr組合せ!B3</f>
        <v>■第１日　１１月３０日(土)　リーグ戦</v>
      </c>
      <c r="B1" s="106"/>
      <c r="C1" s="107"/>
      <c r="D1" s="107"/>
      <c r="E1" s="107"/>
      <c r="F1" s="107"/>
      <c r="G1" s="107"/>
      <c r="H1" s="107"/>
      <c r="I1" s="107"/>
      <c r="J1" s="107"/>
      <c r="K1" s="106"/>
      <c r="L1" s="106"/>
      <c r="M1" s="106"/>
      <c r="N1" s="106"/>
      <c r="O1" s="106"/>
      <c r="P1" s="106"/>
      <c r="Q1" s="106"/>
      <c r="R1" s="106"/>
      <c r="S1" s="106"/>
      <c r="T1" s="174" t="s">
        <v>45</v>
      </c>
      <c r="U1" s="174"/>
      <c r="V1" s="174"/>
      <c r="W1" s="174"/>
      <c r="X1" s="175" t="str">
        <f>Jr組合せ!BD5</f>
        <v>粟野運動公園B</v>
      </c>
      <c r="Y1" s="175"/>
      <c r="Z1" s="175"/>
      <c r="AA1" s="175"/>
      <c r="AB1" s="175"/>
      <c r="AC1" s="175"/>
      <c r="AD1" s="175"/>
      <c r="AE1" s="175"/>
      <c r="AF1" s="175"/>
      <c r="AG1" s="175"/>
    </row>
    <row r="2" spans="1:33" ht="25.2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76" t="s">
        <v>125</v>
      </c>
      <c r="Z2" s="176"/>
      <c r="AA2" s="176"/>
      <c r="AB2" s="176"/>
      <c r="AC2" s="176"/>
      <c r="AD2" s="176"/>
      <c r="AE2" s="176"/>
      <c r="AF2" s="176"/>
      <c r="AG2" s="108"/>
    </row>
    <row r="3" spans="1:33" ht="25.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25.2" customHeight="1">
      <c r="A4" s="8"/>
      <c r="B4" s="12"/>
      <c r="C4" s="12"/>
      <c r="D4" s="12"/>
      <c r="E4" s="12"/>
      <c r="F4" s="102"/>
      <c r="G4" s="12"/>
      <c r="H4" s="177" t="s">
        <v>2</v>
      </c>
      <c r="I4" s="17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77" t="s">
        <v>7</v>
      </c>
      <c r="Z4" s="177"/>
      <c r="AA4" s="12"/>
      <c r="AB4" s="12"/>
      <c r="AC4" s="102"/>
      <c r="AD4" s="12"/>
      <c r="AE4" s="12"/>
      <c r="AF4" s="12"/>
      <c r="AG4" s="8"/>
    </row>
    <row r="5" spans="1:33" ht="25.2" customHeight="1">
      <c r="A5" s="8"/>
      <c r="B5" s="12"/>
      <c r="C5" s="84"/>
      <c r="D5" s="84"/>
      <c r="E5" s="84"/>
      <c r="F5" s="84"/>
      <c r="G5" s="84"/>
      <c r="H5" s="84"/>
      <c r="I5" s="103"/>
      <c r="J5" s="84"/>
      <c r="K5" s="84"/>
      <c r="L5" s="84"/>
      <c r="M5" s="84"/>
      <c r="N5" s="84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03"/>
      <c r="AA5" s="84"/>
      <c r="AB5" s="84"/>
      <c r="AC5" s="84"/>
      <c r="AD5" s="84"/>
      <c r="AE5" s="84"/>
      <c r="AF5" s="12"/>
      <c r="AG5" s="8"/>
    </row>
    <row r="6" spans="1:33" ht="25.2" customHeight="1">
      <c r="A6" s="8"/>
      <c r="B6" s="84"/>
      <c r="C6" s="104"/>
      <c r="D6" s="90"/>
      <c r="E6" s="90"/>
      <c r="F6" s="89"/>
      <c r="G6" s="90"/>
      <c r="H6" s="90"/>
      <c r="I6" s="12"/>
      <c r="J6" s="89"/>
      <c r="K6" s="90"/>
      <c r="L6" s="12"/>
      <c r="M6" s="12"/>
      <c r="N6" s="88"/>
      <c r="O6" s="12"/>
      <c r="P6" s="12"/>
      <c r="Q6" s="12"/>
      <c r="R6" s="12"/>
      <c r="S6" s="84"/>
      <c r="T6" s="105"/>
      <c r="U6" s="90"/>
      <c r="V6" s="90"/>
      <c r="W6" s="89"/>
      <c r="X6" s="90"/>
      <c r="Y6" s="90"/>
      <c r="Z6" s="12"/>
      <c r="AA6" s="89"/>
      <c r="AB6" s="90"/>
      <c r="AC6" s="12"/>
      <c r="AD6" s="12"/>
      <c r="AE6" s="88"/>
      <c r="AF6" s="12"/>
      <c r="AG6" s="8"/>
    </row>
    <row r="7" spans="1:33" ht="25.2" customHeight="1">
      <c r="A7" s="8"/>
      <c r="B7" s="178">
        <v>1</v>
      </c>
      <c r="C7" s="178"/>
      <c r="D7" s="91"/>
      <c r="E7" s="91"/>
      <c r="F7" s="178">
        <v>2</v>
      </c>
      <c r="G7" s="178"/>
      <c r="H7" s="91"/>
      <c r="I7" s="91"/>
      <c r="J7" s="178">
        <v>3</v>
      </c>
      <c r="K7" s="178"/>
      <c r="L7" s="91"/>
      <c r="M7" s="91"/>
      <c r="N7" s="178">
        <v>4</v>
      </c>
      <c r="O7" s="178"/>
      <c r="P7" s="8"/>
      <c r="Q7" s="91"/>
      <c r="R7" s="91"/>
      <c r="S7" s="178">
        <v>5</v>
      </c>
      <c r="T7" s="178"/>
      <c r="U7" s="91"/>
      <c r="V7" s="91"/>
      <c r="W7" s="178">
        <v>6</v>
      </c>
      <c r="X7" s="178"/>
      <c r="Y7" s="91"/>
      <c r="Z7" s="91"/>
      <c r="AA7" s="178">
        <v>7</v>
      </c>
      <c r="AB7" s="178"/>
      <c r="AC7" s="91"/>
      <c r="AD7" s="91"/>
      <c r="AE7" s="178">
        <v>8</v>
      </c>
      <c r="AF7" s="178"/>
      <c r="AG7" s="8"/>
    </row>
    <row r="8" spans="1:33" ht="25.2" customHeight="1">
      <c r="A8" s="8"/>
      <c r="B8" s="179" t="str">
        <f>Jr組合せ!BC10</f>
        <v>姿川第一ＦＣ</v>
      </c>
      <c r="C8" s="179"/>
      <c r="D8" s="92"/>
      <c r="E8" s="92"/>
      <c r="F8" s="215" t="str">
        <f>Jr組合せ!BE10</f>
        <v>東那須野サッカースポーツ少年団</v>
      </c>
      <c r="G8" s="215"/>
      <c r="H8" s="92"/>
      <c r="I8" s="92"/>
      <c r="J8" s="215" t="str">
        <f>Jr組合せ!BG10</f>
        <v>ＦＣ　ＶＡＬＯＮセカンド</v>
      </c>
      <c r="K8" s="215"/>
      <c r="L8" s="92"/>
      <c r="M8" s="92"/>
      <c r="N8" s="179" t="str">
        <f>Jr組合せ!BI10</f>
        <v>坂西ジュニオール</v>
      </c>
      <c r="O8" s="179"/>
      <c r="P8" s="93"/>
      <c r="Q8" s="92"/>
      <c r="R8" s="92"/>
      <c r="S8" s="179" t="str">
        <f>Jr組合せ!BL10</f>
        <v>ｕｎｉｏｎｓｐｏｒｔｓｃｌｕｂ</v>
      </c>
      <c r="T8" s="179"/>
      <c r="U8" s="92"/>
      <c r="V8" s="92"/>
      <c r="W8" s="179" t="str">
        <f>Jr組合せ!BN10</f>
        <v>ＦＣバジェルボ那須烏山</v>
      </c>
      <c r="X8" s="179"/>
      <c r="Y8" s="92"/>
      <c r="Z8" s="92"/>
      <c r="AA8" s="215" t="str">
        <f>Jr組合せ!BP10</f>
        <v>ＳＡＫＵＲＡ ＦＯＯＴＢＡＬＬ ＣＬＵＢ Ｊｒ</v>
      </c>
      <c r="AB8" s="215"/>
      <c r="AC8" s="92"/>
      <c r="AD8" s="92"/>
      <c r="AE8" s="179" t="str">
        <f>Jr組合せ!BR10</f>
        <v>ＫＳＣ鹿沼</v>
      </c>
      <c r="AF8" s="179"/>
      <c r="AG8" s="8"/>
    </row>
    <row r="9" spans="1:33" ht="25.2" customHeight="1">
      <c r="A9" s="8"/>
      <c r="B9" s="179"/>
      <c r="C9" s="179"/>
      <c r="D9" s="92"/>
      <c r="E9" s="92"/>
      <c r="F9" s="215"/>
      <c r="G9" s="215"/>
      <c r="H9" s="92"/>
      <c r="I9" s="92"/>
      <c r="J9" s="215"/>
      <c r="K9" s="215"/>
      <c r="L9" s="92"/>
      <c r="M9" s="92"/>
      <c r="N9" s="179"/>
      <c r="O9" s="179"/>
      <c r="P9" s="93"/>
      <c r="Q9" s="92"/>
      <c r="R9" s="92"/>
      <c r="S9" s="179"/>
      <c r="T9" s="179"/>
      <c r="U9" s="92"/>
      <c r="V9" s="92"/>
      <c r="W9" s="179"/>
      <c r="X9" s="179"/>
      <c r="Y9" s="92"/>
      <c r="Z9" s="92"/>
      <c r="AA9" s="215"/>
      <c r="AB9" s="215"/>
      <c r="AC9" s="92"/>
      <c r="AD9" s="92"/>
      <c r="AE9" s="179"/>
      <c r="AF9" s="179"/>
      <c r="AG9" s="8"/>
    </row>
    <row r="10" spans="1:33" ht="25.2" customHeight="1">
      <c r="A10" s="8"/>
      <c r="B10" s="179"/>
      <c r="C10" s="179"/>
      <c r="D10" s="92"/>
      <c r="E10" s="92"/>
      <c r="F10" s="215"/>
      <c r="G10" s="215"/>
      <c r="H10" s="92"/>
      <c r="I10" s="92"/>
      <c r="J10" s="215"/>
      <c r="K10" s="215"/>
      <c r="L10" s="92"/>
      <c r="M10" s="92"/>
      <c r="N10" s="179"/>
      <c r="O10" s="179"/>
      <c r="P10" s="93"/>
      <c r="Q10" s="92"/>
      <c r="R10" s="92"/>
      <c r="S10" s="179"/>
      <c r="T10" s="179"/>
      <c r="U10" s="92"/>
      <c r="V10" s="92"/>
      <c r="W10" s="179"/>
      <c r="X10" s="179"/>
      <c r="Y10" s="92"/>
      <c r="Z10" s="92"/>
      <c r="AA10" s="215"/>
      <c r="AB10" s="215"/>
      <c r="AC10" s="92"/>
      <c r="AD10" s="92"/>
      <c r="AE10" s="179"/>
      <c r="AF10" s="179"/>
      <c r="AG10" s="8"/>
    </row>
    <row r="11" spans="1:33" ht="25.2" customHeight="1">
      <c r="A11" s="8"/>
      <c r="B11" s="179"/>
      <c r="C11" s="179"/>
      <c r="D11" s="92"/>
      <c r="E11" s="92"/>
      <c r="F11" s="215"/>
      <c r="G11" s="215"/>
      <c r="H11" s="92"/>
      <c r="I11" s="92"/>
      <c r="J11" s="215"/>
      <c r="K11" s="215"/>
      <c r="L11" s="92"/>
      <c r="M11" s="92"/>
      <c r="N11" s="179"/>
      <c r="O11" s="179"/>
      <c r="P11" s="93"/>
      <c r="Q11" s="92"/>
      <c r="R11" s="92"/>
      <c r="S11" s="179"/>
      <c r="T11" s="179"/>
      <c r="U11" s="92"/>
      <c r="V11" s="92"/>
      <c r="W11" s="179"/>
      <c r="X11" s="179"/>
      <c r="Y11" s="92"/>
      <c r="Z11" s="92"/>
      <c r="AA11" s="215"/>
      <c r="AB11" s="215"/>
      <c r="AC11" s="92"/>
      <c r="AD11" s="92"/>
      <c r="AE11" s="179"/>
      <c r="AF11" s="179"/>
      <c r="AG11" s="8"/>
    </row>
    <row r="12" spans="1:33" ht="25.2" customHeight="1">
      <c r="A12" s="8"/>
      <c r="B12" s="179"/>
      <c r="C12" s="179"/>
      <c r="D12" s="92"/>
      <c r="E12" s="92"/>
      <c r="F12" s="215"/>
      <c r="G12" s="215"/>
      <c r="H12" s="92"/>
      <c r="I12" s="92"/>
      <c r="J12" s="215"/>
      <c r="K12" s="215"/>
      <c r="L12" s="92"/>
      <c r="M12" s="92"/>
      <c r="N12" s="179"/>
      <c r="O12" s="179"/>
      <c r="P12" s="93"/>
      <c r="Q12" s="92"/>
      <c r="R12" s="92"/>
      <c r="S12" s="179"/>
      <c r="T12" s="179"/>
      <c r="U12" s="92"/>
      <c r="V12" s="92"/>
      <c r="W12" s="179"/>
      <c r="X12" s="179"/>
      <c r="Y12" s="92"/>
      <c r="Z12" s="92"/>
      <c r="AA12" s="215"/>
      <c r="AB12" s="215"/>
      <c r="AC12" s="92"/>
      <c r="AD12" s="92"/>
      <c r="AE12" s="179"/>
      <c r="AF12" s="179"/>
      <c r="AG12" s="8"/>
    </row>
    <row r="13" spans="1:33" ht="25.2" customHeight="1">
      <c r="A13" s="8"/>
      <c r="B13" s="179"/>
      <c r="C13" s="179"/>
      <c r="D13" s="92"/>
      <c r="E13" s="92"/>
      <c r="F13" s="215"/>
      <c r="G13" s="215"/>
      <c r="H13" s="92"/>
      <c r="I13" s="92"/>
      <c r="J13" s="215"/>
      <c r="K13" s="215"/>
      <c r="L13" s="92"/>
      <c r="M13" s="92"/>
      <c r="N13" s="179"/>
      <c r="O13" s="179"/>
      <c r="P13" s="93"/>
      <c r="Q13" s="92"/>
      <c r="R13" s="92"/>
      <c r="S13" s="179"/>
      <c r="T13" s="179"/>
      <c r="U13" s="92"/>
      <c r="V13" s="92"/>
      <c r="W13" s="179"/>
      <c r="X13" s="179"/>
      <c r="Y13" s="92"/>
      <c r="Z13" s="92"/>
      <c r="AA13" s="215"/>
      <c r="AB13" s="215"/>
      <c r="AC13" s="92"/>
      <c r="AD13" s="92"/>
      <c r="AE13" s="179"/>
      <c r="AF13" s="179"/>
      <c r="AG13" s="8"/>
    </row>
    <row r="14" spans="1:33" ht="25.2" customHeight="1">
      <c r="A14" s="8"/>
      <c r="B14" s="179"/>
      <c r="C14" s="179"/>
      <c r="D14" s="92"/>
      <c r="E14" s="92"/>
      <c r="F14" s="215"/>
      <c r="G14" s="215"/>
      <c r="H14" s="92"/>
      <c r="I14" s="92"/>
      <c r="J14" s="215"/>
      <c r="K14" s="215"/>
      <c r="L14" s="92"/>
      <c r="M14" s="92"/>
      <c r="N14" s="179"/>
      <c r="O14" s="179"/>
      <c r="P14" s="93"/>
      <c r="Q14" s="92"/>
      <c r="R14" s="92"/>
      <c r="S14" s="179"/>
      <c r="T14" s="179"/>
      <c r="U14" s="92"/>
      <c r="V14" s="92"/>
      <c r="W14" s="179"/>
      <c r="X14" s="179"/>
      <c r="Y14" s="92"/>
      <c r="Z14" s="92"/>
      <c r="AA14" s="215"/>
      <c r="AB14" s="215"/>
      <c r="AC14" s="92"/>
      <c r="AD14" s="92"/>
      <c r="AE14" s="179"/>
      <c r="AF14" s="179"/>
      <c r="AG14" s="8"/>
    </row>
    <row r="15" spans="1:33" ht="25.2" customHeight="1">
      <c r="A15" s="8"/>
      <c r="B15" s="179"/>
      <c r="C15" s="179"/>
      <c r="D15" s="92"/>
      <c r="E15" s="92"/>
      <c r="F15" s="215"/>
      <c r="G15" s="215"/>
      <c r="H15" s="92"/>
      <c r="I15" s="92"/>
      <c r="J15" s="215"/>
      <c r="K15" s="215"/>
      <c r="L15" s="92"/>
      <c r="M15" s="92"/>
      <c r="N15" s="179"/>
      <c r="O15" s="179"/>
      <c r="P15" s="93"/>
      <c r="Q15" s="92"/>
      <c r="R15" s="92"/>
      <c r="S15" s="179"/>
      <c r="T15" s="179"/>
      <c r="U15" s="92"/>
      <c r="V15" s="92"/>
      <c r="W15" s="179"/>
      <c r="X15" s="179"/>
      <c r="Y15" s="92"/>
      <c r="Z15" s="92"/>
      <c r="AA15" s="215"/>
      <c r="AB15" s="215"/>
      <c r="AC15" s="92"/>
      <c r="AD15" s="92"/>
      <c r="AE15" s="179"/>
      <c r="AF15" s="179"/>
      <c r="AG15" s="8"/>
    </row>
    <row r="16" spans="1:33" ht="25.2" customHeight="1">
      <c r="A16" s="8"/>
      <c r="B16" s="179"/>
      <c r="C16" s="179"/>
      <c r="D16" s="93"/>
      <c r="E16" s="93"/>
      <c r="F16" s="215"/>
      <c r="G16" s="215"/>
      <c r="H16" s="93"/>
      <c r="I16" s="93"/>
      <c r="J16" s="215"/>
      <c r="K16" s="215"/>
      <c r="L16" s="93"/>
      <c r="M16" s="93"/>
      <c r="N16" s="179"/>
      <c r="O16" s="179"/>
      <c r="P16" s="93"/>
      <c r="Q16" s="93"/>
      <c r="R16" s="93"/>
      <c r="S16" s="179"/>
      <c r="T16" s="179"/>
      <c r="U16" s="93"/>
      <c r="V16" s="93"/>
      <c r="W16" s="179"/>
      <c r="X16" s="179"/>
      <c r="Y16" s="93"/>
      <c r="Z16" s="93"/>
      <c r="AA16" s="215"/>
      <c r="AB16" s="215"/>
      <c r="AC16" s="93"/>
      <c r="AD16" s="93"/>
      <c r="AE16" s="179"/>
      <c r="AF16" s="179"/>
      <c r="AG16" s="8"/>
    </row>
    <row r="17" spans="1:33" ht="25.2" customHeight="1">
      <c r="A17" s="8"/>
      <c r="B17" s="179"/>
      <c r="C17" s="179"/>
      <c r="D17" s="93"/>
      <c r="E17" s="93"/>
      <c r="F17" s="215"/>
      <c r="G17" s="215"/>
      <c r="H17" s="93"/>
      <c r="I17" s="93"/>
      <c r="J17" s="215"/>
      <c r="K17" s="215"/>
      <c r="L17" s="93"/>
      <c r="M17" s="93"/>
      <c r="N17" s="179"/>
      <c r="O17" s="179"/>
      <c r="P17" s="93"/>
      <c r="Q17" s="93"/>
      <c r="R17" s="93"/>
      <c r="S17" s="179"/>
      <c r="T17" s="179"/>
      <c r="U17" s="93"/>
      <c r="V17" s="93"/>
      <c r="W17" s="179"/>
      <c r="X17" s="179"/>
      <c r="Y17" s="93"/>
      <c r="Z17" s="93"/>
      <c r="AA17" s="215"/>
      <c r="AB17" s="215"/>
      <c r="AC17" s="93"/>
      <c r="AD17" s="93"/>
      <c r="AE17" s="179"/>
      <c r="AF17" s="179"/>
      <c r="AG17" s="8"/>
    </row>
    <row r="18" spans="1:33" ht="25.2" customHeight="1">
      <c r="A18" s="8"/>
      <c r="B18" s="8"/>
      <c r="C18" s="94"/>
      <c r="D18" s="94"/>
      <c r="E18" s="8"/>
      <c r="F18" s="8"/>
      <c r="G18" s="94"/>
      <c r="H18" s="94"/>
      <c r="I18" s="8"/>
      <c r="J18" s="8"/>
      <c r="K18" s="94"/>
      <c r="L18" s="94"/>
      <c r="M18" s="8"/>
      <c r="N18" s="8"/>
      <c r="O18" s="94"/>
      <c r="P18" s="94"/>
      <c r="Q18" s="8"/>
      <c r="R18" s="8"/>
      <c r="S18" s="8"/>
      <c r="T18" s="94"/>
      <c r="U18" s="94"/>
      <c r="V18" s="8"/>
      <c r="W18" s="8"/>
      <c r="X18" s="94"/>
      <c r="Y18" s="94"/>
      <c r="Z18" s="8"/>
      <c r="AA18" s="8"/>
      <c r="AB18" s="94"/>
      <c r="AC18" s="94"/>
      <c r="AD18" s="80" t="s">
        <v>124</v>
      </c>
      <c r="AE18" s="80" t="s">
        <v>126</v>
      </c>
      <c r="AF18" s="80" t="s">
        <v>126</v>
      </c>
      <c r="AG18" s="80" t="s">
        <v>128</v>
      </c>
    </row>
    <row r="19" spans="1:33" ht="25.2" customHeight="1">
      <c r="A19" s="8"/>
      <c r="B19" s="171" t="s">
        <v>23</v>
      </c>
      <c r="C19" s="172" t="s">
        <v>54</v>
      </c>
      <c r="D19" s="172"/>
      <c r="E19" s="172"/>
      <c r="F19" s="8"/>
      <c r="G19" s="169" t="str">
        <f>B8</f>
        <v>姿川第一ＦＣ</v>
      </c>
      <c r="H19" s="169"/>
      <c r="I19" s="169"/>
      <c r="J19" s="169"/>
      <c r="K19" s="169"/>
      <c r="L19" s="169"/>
      <c r="M19" s="169"/>
      <c r="N19" s="168">
        <f>P19+P20</f>
        <v>0</v>
      </c>
      <c r="O19" s="173" t="s">
        <v>29</v>
      </c>
      <c r="P19" s="95"/>
      <c r="Q19" s="96" t="s">
        <v>64</v>
      </c>
      <c r="R19" s="95"/>
      <c r="S19" s="173" t="s">
        <v>30</v>
      </c>
      <c r="T19" s="168">
        <f>R19+R20</f>
        <v>0</v>
      </c>
      <c r="U19" s="169" t="str">
        <f>F8</f>
        <v>東那須野サッカースポーツ少年団</v>
      </c>
      <c r="V19" s="169"/>
      <c r="W19" s="169"/>
      <c r="X19" s="169"/>
      <c r="Y19" s="169"/>
      <c r="Z19" s="169"/>
      <c r="AA19" s="169"/>
      <c r="AB19" s="94"/>
      <c r="AC19" s="94"/>
      <c r="AD19" s="170">
        <v>5</v>
      </c>
      <c r="AE19" s="170">
        <v>6</v>
      </c>
      <c r="AF19" s="170">
        <v>7</v>
      </c>
      <c r="AG19" s="170">
        <v>8</v>
      </c>
    </row>
    <row r="20" spans="1:33" ht="25.2" customHeight="1">
      <c r="A20" s="8"/>
      <c r="B20" s="171"/>
      <c r="C20" s="172"/>
      <c r="D20" s="172"/>
      <c r="E20" s="172"/>
      <c r="F20" s="8"/>
      <c r="G20" s="169"/>
      <c r="H20" s="169"/>
      <c r="I20" s="169"/>
      <c r="J20" s="169"/>
      <c r="K20" s="169"/>
      <c r="L20" s="169"/>
      <c r="M20" s="169"/>
      <c r="N20" s="168"/>
      <c r="O20" s="173"/>
      <c r="P20" s="95"/>
      <c r="Q20" s="96" t="s">
        <v>64</v>
      </c>
      <c r="R20" s="95"/>
      <c r="S20" s="173"/>
      <c r="T20" s="168"/>
      <c r="U20" s="169"/>
      <c r="V20" s="169"/>
      <c r="W20" s="169"/>
      <c r="X20" s="169"/>
      <c r="Y20" s="169"/>
      <c r="Z20" s="169"/>
      <c r="AA20" s="169"/>
      <c r="AB20" s="94"/>
      <c r="AC20" s="94"/>
      <c r="AD20" s="170"/>
      <c r="AE20" s="170"/>
      <c r="AF20" s="170"/>
      <c r="AG20" s="170"/>
    </row>
    <row r="21" spans="1:33" ht="25.2" customHeight="1">
      <c r="A21" s="8"/>
      <c r="B21" s="8"/>
      <c r="C21" s="41"/>
      <c r="D21" s="41"/>
      <c r="E21" s="41"/>
      <c r="F21" s="8"/>
      <c r="G21" s="95"/>
      <c r="H21" s="95"/>
      <c r="I21" s="97"/>
      <c r="J21" s="97"/>
      <c r="K21" s="95"/>
      <c r="L21" s="95"/>
      <c r="M21" s="97"/>
      <c r="N21" s="97"/>
      <c r="O21" s="95"/>
      <c r="P21" s="95"/>
      <c r="Q21" s="97"/>
      <c r="R21" s="97"/>
      <c r="S21" s="97"/>
      <c r="T21" s="95"/>
      <c r="U21" s="95"/>
      <c r="V21" s="97"/>
      <c r="W21" s="97"/>
      <c r="X21" s="95"/>
      <c r="Y21" s="95"/>
      <c r="Z21" s="97"/>
      <c r="AA21" s="97"/>
      <c r="AB21" s="94"/>
      <c r="AC21" s="94"/>
      <c r="AD21" s="8"/>
      <c r="AE21" s="8"/>
      <c r="AF21" s="41"/>
      <c r="AG21" s="41"/>
    </row>
    <row r="22" spans="1:33" ht="25.2" customHeight="1">
      <c r="A22" s="8"/>
      <c r="B22" s="171" t="s">
        <v>24</v>
      </c>
      <c r="C22" s="172">
        <v>0.41666666666666669</v>
      </c>
      <c r="D22" s="172"/>
      <c r="E22" s="172"/>
      <c r="F22" s="8"/>
      <c r="G22" s="169" t="str">
        <f>J8</f>
        <v>ＦＣ　ＶＡＬＯＮセカンド</v>
      </c>
      <c r="H22" s="169"/>
      <c r="I22" s="169"/>
      <c r="J22" s="169"/>
      <c r="K22" s="169"/>
      <c r="L22" s="169"/>
      <c r="M22" s="169"/>
      <c r="N22" s="168">
        <f>P22+P23</f>
        <v>0</v>
      </c>
      <c r="O22" s="173" t="s">
        <v>29</v>
      </c>
      <c r="P22" s="95"/>
      <c r="Q22" s="96" t="s">
        <v>64</v>
      </c>
      <c r="R22" s="95"/>
      <c r="S22" s="173" t="s">
        <v>30</v>
      </c>
      <c r="T22" s="168">
        <f>R22+R23</f>
        <v>0</v>
      </c>
      <c r="U22" s="169" t="str">
        <f>N8</f>
        <v>坂西ジュニオール</v>
      </c>
      <c r="V22" s="169"/>
      <c r="W22" s="169"/>
      <c r="X22" s="169"/>
      <c r="Y22" s="169"/>
      <c r="Z22" s="169"/>
      <c r="AA22" s="169"/>
      <c r="AB22" s="94"/>
      <c r="AC22" s="94"/>
      <c r="AD22" s="170">
        <v>6</v>
      </c>
      <c r="AE22" s="170">
        <v>7</v>
      </c>
      <c r="AF22" s="170">
        <v>8</v>
      </c>
      <c r="AG22" s="170">
        <v>5</v>
      </c>
    </row>
    <row r="23" spans="1:33" ht="25.2" customHeight="1">
      <c r="A23" s="8"/>
      <c r="B23" s="171"/>
      <c r="C23" s="172"/>
      <c r="D23" s="172"/>
      <c r="E23" s="172"/>
      <c r="F23" s="8"/>
      <c r="G23" s="169"/>
      <c r="H23" s="169"/>
      <c r="I23" s="169"/>
      <c r="J23" s="169"/>
      <c r="K23" s="169"/>
      <c r="L23" s="169"/>
      <c r="M23" s="169"/>
      <c r="N23" s="168"/>
      <c r="O23" s="173"/>
      <c r="P23" s="95"/>
      <c r="Q23" s="96" t="s">
        <v>64</v>
      </c>
      <c r="R23" s="95"/>
      <c r="S23" s="173"/>
      <c r="T23" s="168"/>
      <c r="U23" s="169"/>
      <c r="V23" s="169"/>
      <c r="W23" s="169"/>
      <c r="X23" s="169"/>
      <c r="Y23" s="169"/>
      <c r="Z23" s="169"/>
      <c r="AA23" s="169"/>
      <c r="AB23" s="94"/>
      <c r="AC23" s="94"/>
      <c r="AD23" s="170"/>
      <c r="AE23" s="170"/>
      <c r="AF23" s="170"/>
      <c r="AG23" s="170"/>
    </row>
    <row r="24" spans="1:33" ht="25.2" customHeight="1">
      <c r="A24" s="8"/>
      <c r="B24" s="8"/>
      <c r="C24" s="41"/>
      <c r="D24" s="41"/>
      <c r="E24" s="41"/>
      <c r="F24" s="8"/>
      <c r="G24" s="95"/>
      <c r="H24" s="95"/>
      <c r="I24" s="97"/>
      <c r="J24" s="97"/>
      <c r="K24" s="95"/>
      <c r="L24" s="95"/>
      <c r="M24" s="97"/>
      <c r="N24" s="97"/>
      <c r="O24" s="95"/>
      <c r="P24" s="95"/>
      <c r="Q24" s="97"/>
      <c r="R24" s="97"/>
      <c r="S24" s="97"/>
      <c r="T24" s="95"/>
      <c r="U24" s="95"/>
      <c r="V24" s="97"/>
      <c r="W24" s="97"/>
      <c r="X24" s="95"/>
      <c r="Y24" s="95"/>
      <c r="Z24" s="97"/>
      <c r="AA24" s="97"/>
      <c r="AB24" s="94"/>
      <c r="AC24" s="94"/>
      <c r="AD24" s="8"/>
      <c r="AE24" s="8"/>
      <c r="AF24" s="41"/>
      <c r="AG24" s="41"/>
    </row>
    <row r="25" spans="1:33" ht="25.2" customHeight="1">
      <c r="A25" s="8"/>
      <c r="B25" s="171" t="s">
        <v>25</v>
      </c>
      <c r="C25" s="172">
        <v>0.4375</v>
      </c>
      <c r="D25" s="172"/>
      <c r="E25" s="172"/>
      <c r="F25" s="8"/>
      <c r="G25" s="169" t="str">
        <f>S8</f>
        <v>ｕｎｉｏｎｓｐｏｒｔｓｃｌｕｂ</v>
      </c>
      <c r="H25" s="169"/>
      <c r="I25" s="169"/>
      <c r="J25" s="169"/>
      <c r="K25" s="169"/>
      <c r="L25" s="169"/>
      <c r="M25" s="169"/>
      <c r="N25" s="168">
        <f>P25+P26</f>
        <v>0</v>
      </c>
      <c r="O25" s="173" t="s">
        <v>29</v>
      </c>
      <c r="P25" s="95"/>
      <c r="Q25" s="96" t="s">
        <v>64</v>
      </c>
      <c r="R25" s="95"/>
      <c r="S25" s="173" t="s">
        <v>30</v>
      </c>
      <c r="T25" s="168">
        <f>R25+R26</f>
        <v>0</v>
      </c>
      <c r="U25" s="169" t="str">
        <f>W8</f>
        <v>ＦＣバジェルボ那須烏山</v>
      </c>
      <c r="V25" s="169"/>
      <c r="W25" s="169"/>
      <c r="X25" s="169"/>
      <c r="Y25" s="169"/>
      <c r="Z25" s="169"/>
      <c r="AA25" s="169"/>
      <c r="AB25" s="94"/>
      <c r="AC25" s="94"/>
      <c r="AD25" s="170">
        <v>1</v>
      </c>
      <c r="AE25" s="170">
        <v>2</v>
      </c>
      <c r="AF25" s="170">
        <v>3</v>
      </c>
      <c r="AG25" s="170">
        <v>4</v>
      </c>
    </row>
    <row r="26" spans="1:33" ht="25.2" customHeight="1">
      <c r="A26" s="8"/>
      <c r="B26" s="171"/>
      <c r="C26" s="172"/>
      <c r="D26" s="172"/>
      <c r="E26" s="172"/>
      <c r="F26" s="8"/>
      <c r="G26" s="169"/>
      <c r="H26" s="169"/>
      <c r="I26" s="169"/>
      <c r="J26" s="169"/>
      <c r="K26" s="169"/>
      <c r="L26" s="169"/>
      <c r="M26" s="169"/>
      <c r="N26" s="168"/>
      <c r="O26" s="173"/>
      <c r="P26" s="95"/>
      <c r="Q26" s="96" t="s">
        <v>64</v>
      </c>
      <c r="R26" s="95"/>
      <c r="S26" s="173"/>
      <c r="T26" s="168"/>
      <c r="U26" s="169"/>
      <c r="V26" s="169"/>
      <c r="W26" s="169"/>
      <c r="X26" s="169"/>
      <c r="Y26" s="169"/>
      <c r="Z26" s="169"/>
      <c r="AA26" s="169"/>
      <c r="AB26" s="94"/>
      <c r="AC26" s="94"/>
      <c r="AD26" s="170"/>
      <c r="AE26" s="170"/>
      <c r="AF26" s="170"/>
      <c r="AG26" s="170"/>
    </row>
    <row r="27" spans="1:33" ht="25.2" customHeight="1">
      <c r="A27" s="8"/>
      <c r="B27" s="8"/>
      <c r="C27" s="41"/>
      <c r="D27" s="41"/>
      <c r="E27" s="41"/>
      <c r="F27" s="8"/>
      <c r="G27" s="95"/>
      <c r="H27" s="95"/>
      <c r="I27" s="97"/>
      <c r="J27" s="97"/>
      <c r="K27" s="95"/>
      <c r="L27" s="95"/>
      <c r="M27" s="97"/>
      <c r="N27" s="97"/>
      <c r="O27" s="95"/>
      <c r="P27" s="95"/>
      <c r="Q27" s="97"/>
      <c r="R27" s="97"/>
      <c r="S27" s="97"/>
      <c r="T27" s="95"/>
      <c r="U27" s="95"/>
      <c r="V27" s="97"/>
      <c r="W27" s="97"/>
      <c r="X27" s="95"/>
      <c r="Y27" s="95"/>
      <c r="Z27" s="97"/>
      <c r="AA27" s="97"/>
      <c r="AB27" s="94"/>
      <c r="AC27" s="94"/>
      <c r="AD27" s="8"/>
      <c r="AE27" s="8"/>
      <c r="AF27" s="41"/>
      <c r="AG27" s="41"/>
    </row>
    <row r="28" spans="1:33" ht="25.2" customHeight="1">
      <c r="A28" s="8"/>
      <c r="B28" s="171" t="s">
        <v>26</v>
      </c>
      <c r="C28" s="172">
        <v>0.45833333333333331</v>
      </c>
      <c r="D28" s="172"/>
      <c r="E28" s="172"/>
      <c r="F28" s="8"/>
      <c r="G28" s="169" t="str">
        <f>AA8</f>
        <v>ＳＡＫＵＲＡ ＦＯＯＴＢＡＬＬ ＣＬＵＢ Ｊｒ</v>
      </c>
      <c r="H28" s="169"/>
      <c r="I28" s="169"/>
      <c r="J28" s="169"/>
      <c r="K28" s="169"/>
      <c r="L28" s="169"/>
      <c r="M28" s="169"/>
      <c r="N28" s="168">
        <f>P28+P29</f>
        <v>0</v>
      </c>
      <c r="O28" s="173" t="s">
        <v>29</v>
      </c>
      <c r="P28" s="95"/>
      <c r="Q28" s="96" t="s">
        <v>64</v>
      </c>
      <c r="R28" s="95"/>
      <c r="S28" s="173" t="s">
        <v>30</v>
      </c>
      <c r="T28" s="168">
        <f>R28+R29</f>
        <v>0</v>
      </c>
      <c r="U28" s="169" t="str">
        <f>AE8</f>
        <v>ＫＳＣ鹿沼</v>
      </c>
      <c r="V28" s="169"/>
      <c r="W28" s="169"/>
      <c r="X28" s="169"/>
      <c r="Y28" s="169"/>
      <c r="Z28" s="169"/>
      <c r="AA28" s="169"/>
      <c r="AB28" s="94"/>
      <c r="AC28" s="94"/>
      <c r="AD28" s="170">
        <v>2</v>
      </c>
      <c r="AE28" s="170">
        <v>3</v>
      </c>
      <c r="AF28" s="170">
        <v>4</v>
      </c>
      <c r="AG28" s="170">
        <v>1</v>
      </c>
    </row>
    <row r="29" spans="1:33" ht="25.2" customHeight="1">
      <c r="A29" s="8"/>
      <c r="B29" s="171"/>
      <c r="C29" s="172"/>
      <c r="D29" s="172"/>
      <c r="E29" s="172"/>
      <c r="F29" s="8"/>
      <c r="G29" s="169"/>
      <c r="H29" s="169"/>
      <c r="I29" s="169"/>
      <c r="J29" s="169"/>
      <c r="K29" s="169"/>
      <c r="L29" s="169"/>
      <c r="M29" s="169"/>
      <c r="N29" s="168"/>
      <c r="O29" s="173"/>
      <c r="P29" s="95"/>
      <c r="Q29" s="96" t="s">
        <v>64</v>
      </c>
      <c r="R29" s="95"/>
      <c r="S29" s="173"/>
      <c r="T29" s="168"/>
      <c r="U29" s="169"/>
      <c r="V29" s="169"/>
      <c r="W29" s="169"/>
      <c r="X29" s="169"/>
      <c r="Y29" s="169"/>
      <c r="Z29" s="169"/>
      <c r="AA29" s="169"/>
      <c r="AB29" s="94"/>
      <c r="AC29" s="94"/>
      <c r="AD29" s="170"/>
      <c r="AE29" s="170"/>
      <c r="AF29" s="170"/>
      <c r="AG29" s="170"/>
    </row>
    <row r="30" spans="1:33" ht="25.2" customHeight="1">
      <c r="A30" s="8"/>
      <c r="B30" s="41"/>
      <c r="C30" s="83"/>
      <c r="D30" s="83"/>
      <c r="E30" s="83"/>
      <c r="F30" s="8"/>
      <c r="G30" s="95"/>
      <c r="H30" s="95"/>
      <c r="I30" s="95"/>
      <c r="J30" s="95"/>
      <c r="K30" s="95"/>
      <c r="L30" s="95"/>
      <c r="M30" s="95"/>
      <c r="N30" s="98"/>
      <c r="O30" s="99"/>
      <c r="P30" s="95"/>
      <c r="Q30" s="96"/>
      <c r="R30" s="97"/>
      <c r="S30" s="99"/>
      <c r="T30" s="98"/>
      <c r="U30" s="95"/>
      <c r="V30" s="95"/>
      <c r="W30" s="95"/>
      <c r="X30" s="95"/>
      <c r="Y30" s="95"/>
      <c r="Z30" s="95"/>
      <c r="AA30" s="95"/>
      <c r="AB30" s="94"/>
      <c r="AC30" s="94"/>
      <c r="AD30" s="8"/>
      <c r="AE30" s="8"/>
      <c r="AF30" s="41"/>
      <c r="AG30" s="41"/>
    </row>
    <row r="31" spans="1:33" ht="25.2" customHeight="1">
      <c r="A31" s="8"/>
      <c r="B31" s="171" t="s">
        <v>27</v>
      </c>
      <c r="C31" s="172">
        <v>0.47916666666666669</v>
      </c>
      <c r="D31" s="172"/>
      <c r="E31" s="172"/>
      <c r="F31" s="8"/>
      <c r="G31" s="169" t="str">
        <f>B8</f>
        <v>姿川第一ＦＣ</v>
      </c>
      <c r="H31" s="169"/>
      <c r="I31" s="169"/>
      <c r="J31" s="169"/>
      <c r="K31" s="169"/>
      <c r="L31" s="169"/>
      <c r="M31" s="169"/>
      <c r="N31" s="168">
        <f>P31+P32</f>
        <v>0</v>
      </c>
      <c r="O31" s="173" t="s">
        <v>29</v>
      </c>
      <c r="P31" s="95"/>
      <c r="Q31" s="96" t="s">
        <v>64</v>
      </c>
      <c r="R31" s="95"/>
      <c r="S31" s="173" t="s">
        <v>30</v>
      </c>
      <c r="T31" s="168">
        <f>R31+R32</f>
        <v>0</v>
      </c>
      <c r="U31" s="169" t="str">
        <f>J8</f>
        <v>ＦＣ　ＶＡＬＯＮセカンド</v>
      </c>
      <c r="V31" s="169"/>
      <c r="W31" s="169"/>
      <c r="X31" s="169"/>
      <c r="Y31" s="169"/>
      <c r="Z31" s="169"/>
      <c r="AA31" s="169"/>
      <c r="AB31" s="94"/>
      <c r="AC31" s="94"/>
      <c r="AD31" s="170">
        <v>7</v>
      </c>
      <c r="AE31" s="170">
        <v>8</v>
      </c>
      <c r="AF31" s="170">
        <v>5</v>
      </c>
      <c r="AG31" s="170">
        <v>6</v>
      </c>
    </row>
    <row r="32" spans="1:33" ht="25.2" customHeight="1">
      <c r="A32" s="8"/>
      <c r="B32" s="171"/>
      <c r="C32" s="172"/>
      <c r="D32" s="172"/>
      <c r="E32" s="172"/>
      <c r="F32" s="8"/>
      <c r="G32" s="169"/>
      <c r="H32" s="169"/>
      <c r="I32" s="169"/>
      <c r="J32" s="169"/>
      <c r="K32" s="169"/>
      <c r="L32" s="169"/>
      <c r="M32" s="169"/>
      <c r="N32" s="168"/>
      <c r="O32" s="173"/>
      <c r="P32" s="95"/>
      <c r="Q32" s="96" t="s">
        <v>64</v>
      </c>
      <c r="R32" s="95"/>
      <c r="S32" s="173"/>
      <c r="T32" s="168"/>
      <c r="U32" s="169"/>
      <c r="V32" s="169"/>
      <c r="W32" s="169"/>
      <c r="X32" s="169"/>
      <c r="Y32" s="169"/>
      <c r="Z32" s="169"/>
      <c r="AA32" s="169"/>
      <c r="AB32" s="94"/>
      <c r="AC32" s="94"/>
      <c r="AD32" s="170"/>
      <c r="AE32" s="170"/>
      <c r="AF32" s="170"/>
      <c r="AG32" s="170"/>
    </row>
    <row r="33" spans="1:33" ht="25.2" customHeight="1">
      <c r="A33" s="8"/>
      <c r="B33" s="8"/>
      <c r="C33" s="83"/>
      <c r="D33" s="83"/>
      <c r="E33" s="83"/>
      <c r="F33" s="8"/>
      <c r="G33" s="95"/>
      <c r="H33" s="95"/>
      <c r="I33" s="97"/>
      <c r="J33" s="97"/>
      <c r="K33" s="95"/>
      <c r="L33" s="95"/>
      <c r="M33" s="97"/>
      <c r="N33" s="97"/>
      <c r="O33" s="95"/>
      <c r="P33" s="95"/>
      <c r="Q33" s="97"/>
      <c r="R33" s="97"/>
      <c r="S33" s="97"/>
      <c r="T33" s="95"/>
      <c r="U33" s="95"/>
      <c r="V33" s="97"/>
      <c r="W33" s="97"/>
      <c r="X33" s="95"/>
      <c r="Y33" s="95"/>
      <c r="Z33" s="97"/>
      <c r="AA33" s="97"/>
      <c r="AB33" s="94"/>
      <c r="AC33" s="94"/>
      <c r="AD33" s="8"/>
      <c r="AE33" s="8"/>
      <c r="AF33" s="41"/>
      <c r="AG33" s="41"/>
    </row>
    <row r="34" spans="1:33" ht="25.2" customHeight="1">
      <c r="A34" s="8"/>
      <c r="B34" s="171" t="s">
        <v>13</v>
      </c>
      <c r="C34" s="172">
        <v>0.5</v>
      </c>
      <c r="D34" s="172"/>
      <c r="E34" s="172"/>
      <c r="F34" s="8"/>
      <c r="G34" s="169" t="str">
        <f>F8</f>
        <v>東那須野サッカースポーツ少年団</v>
      </c>
      <c r="H34" s="169"/>
      <c r="I34" s="169"/>
      <c r="J34" s="169"/>
      <c r="K34" s="169"/>
      <c r="L34" s="169"/>
      <c r="M34" s="169"/>
      <c r="N34" s="168">
        <f>P34+P35</f>
        <v>0</v>
      </c>
      <c r="O34" s="173" t="s">
        <v>29</v>
      </c>
      <c r="P34" s="95"/>
      <c r="Q34" s="96" t="s">
        <v>64</v>
      </c>
      <c r="R34" s="95"/>
      <c r="S34" s="173" t="s">
        <v>30</v>
      </c>
      <c r="T34" s="168">
        <f>R34+R35</f>
        <v>0</v>
      </c>
      <c r="U34" s="169" t="str">
        <f>N8</f>
        <v>坂西ジュニオール</v>
      </c>
      <c r="V34" s="169"/>
      <c r="W34" s="169"/>
      <c r="X34" s="169"/>
      <c r="Y34" s="169"/>
      <c r="Z34" s="169"/>
      <c r="AA34" s="169"/>
      <c r="AB34" s="94"/>
      <c r="AC34" s="94"/>
      <c r="AD34" s="170">
        <v>8</v>
      </c>
      <c r="AE34" s="170">
        <v>5</v>
      </c>
      <c r="AF34" s="170">
        <v>6</v>
      </c>
      <c r="AG34" s="170">
        <v>7</v>
      </c>
    </row>
    <row r="35" spans="1:33" ht="25.2" customHeight="1">
      <c r="A35" s="8"/>
      <c r="B35" s="171"/>
      <c r="C35" s="172"/>
      <c r="D35" s="172"/>
      <c r="E35" s="172"/>
      <c r="F35" s="8"/>
      <c r="G35" s="169"/>
      <c r="H35" s="169"/>
      <c r="I35" s="169"/>
      <c r="J35" s="169"/>
      <c r="K35" s="169"/>
      <c r="L35" s="169"/>
      <c r="M35" s="169"/>
      <c r="N35" s="168"/>
      <c r="O35" s="173"/>
      <c r="P35" s="95"/>
      <c r="Q35" s="96" t="s">
        <v>64</v>
      </c>
      <c r="R35" s="95"/>
      <c r="S35" s="173"/>
      <c r="T35" s="168"/>
      <c r="U35" s="169"/>
      <c r="V35" s="169"/>
      <c r="W35" s="169"/>
      <c r="X35" s="169"/>
      <c r="Y35" s="169"/>
      <c r="Z35" s="169"/>
      <c r="AA35" s="169"/>
      <c r="AB35" s="94"/>
      <c r="AC35" s="94"/>
      <c r="AD35" s="170"/>
      <c r="AE35" s="170"/>
      <c r="AF35" s="170"/>
      <c r="AG35" s="170"/>
    </row>
    <row r="36" spans="1:33" ht="25.2" customHeight="1">
      <c r="A36" s="8"/>
      <c r="B36" s="8"/>
      <c r="C36" s="41"/>
      <c r="D36" s="41"/>
      <c r="E36" s="41"/>
      <c r="F36" s="8"/>
      <c r="G36" s="95"/>
      <c r="H36" s="95"/>
      <c r="I36" s="97"/>
      <c r="J36" s="97"/>
      <c r="K36" s="95"/>
      <c r="L36" s="95"/>
      <c r="M36" s="97"/>
      <c r="N36" s="97"/>
      <c r="O36" s="95"/>
      <c r="P36" s="95"/>
      <c r="Q36" s="97"/>
      <c r="R36" s="97"/>
      <c r="S36" s="97"/>
      <c r="T36" s="95"/>
      <c r="U36" s="95"/>
      <c r="V36" s="97"/>
      <c r="W36" s="97"/>
      <c r="X36" s="95"/>
      <c r="Y36" s="95"/>
      <c r="Z36" s="97"/>
      <c r="AA36" s="97"/>
      <c r="AB36" s="94"/>
      <c r="AC36" s="94"/>
      <c r="AD36" s="8"/>
      <c r="AE36" s="8"/>
      <c r="AF36" s="41"/>
      <c r="AG36" s="41"/>
    </row>
    <row r="37" spans="1:33" ht="25.2" customHeight="1">
      <c r="A37" s="8"/>
      <c r="B37" s="171" t="s">
        <v>14</v>
      </c>
      <c r="C37" s="172">
        <v>0.52083333333333337</v>
      </c>
      <c r="D37" s="172"/>
      <c r="E37" s="172"/>
      <c r="F37" s="8"/>
      <c r="G37" s="169" t="str">
        <f>S8</f>
        <v>ｕｎｉｏｎｓｐｏｒｔｓｃｌｕｂ</v>
      </c>
      <c r="H37" s="169"/>
      <c r="I37" s="169"/>
      <c r="J37" s="169"/>
      <c r="K37" s="169"/>
      <c r="L37" s="169"/>
      <c r="M37" s="169"/>
      <c r="N37" s="168">
        <f>P37+P38</f>
        <v>0</v>
      </c>
      <c r="O37" s="173" t="s">
        <v>29</v>
      </c>
      <c r="P37" s="95"/>
      <c r="Q37" s="96" t="s">
        <v>64</v>
      </c>
      <c r="R37" s="95"/>
      <c r="S37" s="173" t="s">
        <v>30</v>
      </c>
      <c r="T37" s="168">
        <f>R37+R38</f>
        <v>0</v>
      </c>
      <c r="U37" s="169" t="str">
        <f>AA8</f>
        <v>ＳＡＫＵＲＡ ＦＯＯＴＢＡＬＬ ＣＬＵＢ Ｊｒ</v>
      </c>
      <c r="V37" s="169"/>
      <c r="W37" s="169"/>
      <c r="X37" s="169"/>
      <c r="Y37" s="169"/>
      <c r="Z37" s="169"/>
      <c r="AA37" s="169"/>
      <c r="AB37" s="94"/>
      <c r="AC37" s="94"/>
      <c r="AD37" s="170">
        <v>3</v>
      </c>
      <c r="AE37" s="170">
        <v>4</v>
      </c>
      <c r="AF37" s="170">
        <v>1</v>
      </c>
      <c r="AG37" s="170">
        <v>2</v>
      </c>
    </row>
    <row r="38" spans="1:33" ht="25.2" customHeight="1">
      <c r="A38" s="8"/>
      <c r="B38" s="171"/>
      <c r="C38" s="172"/>
      <c r="D38" s="172"/>
      <c r="E38" s="172"/>
      <c r="F38" s="8"/>
      <c r="G38" s="169"/>
      <c r="H38" s="169"/>
      <c r="I38" s="169"/>
      <c r="J38" s="169"/>
      <c r="K38" s="169"/>
      <c r="L38" s="169"/>
      <c r="M38" s="169"/>
      <c r="N38" s="168"/>
      <c r="O38" s="173"/>
      <c r="P38" s="95"/>
      <c r="Q38" s="96" t="s">
        <v>64</v>
      </c>
      <c r="R38" s="95"/>
      <c r="S38" s="173"/>
      <c r="T38" s="168"/>
      <c r="U38" s="169"/>
      <c r="V38" s="169"/>
      <c r="W38" s="169"/>
      <c r="X38" s="169"/>
      <c r="Y38" s="169"/>
      <c r="Z38" s="169"/>
      <c r="AA38" s="169"/>
      <c r="AB38" s="94"/>
      <c r="AC38" s="94"/>
      <c r="AD38" s="170"/>
      <c r="AE38" s="170"/>
      <c r="AF38" s="170"/>
      <c r="AG38" s="170"/>
    </row>
    <row r="39" spans="1:33" ht="25.2" customHeight="1">
      <c r="A39" s="8"/>
      <c r="B39" s="8"/>
      <c r="C39" s="41"/>
      <c r="D39" s="41"/>
      <c r="E39" s="41"/>
      <c r="F39" s="8"/>
      <c r="G39" s="95"/>
      <c r="H39" s="95"/>
      <c r="I39" s="97"/>
      <c r="J39" s="97"/>
      <c r="K39" s="95"/>
      <c r="L39" s="95"/>
      <c r="M39" s="97"/>
      <c r="N39" s="97"/>
      <c r="O39" s="95"/>
      <c r="P39" s="95"/>
      <c r="Q39" s="97"/>
      <c r="R39" s="97"/>
      <c r="S39" s="97"/>
      <c r="T39" s="95"/>
      <c r="U39" s="95"/>
      <c r="V39" s="97"/>
      <c r="W39" s="97"/>
      <c r="X39" s="95"/>
      <c r="Y39" s="95"/>
      <c r="Z39" s="97"/>
      <c r="AA39" s="97"/>
      <c r="AB39" s="94"/>
      <c r="AC39" s="94"/>
      <c r="AD39" s="8"/>
      <c r="AE39" s="8"/>
      <c r="AF39" s="41"/>
      <c r="AG39" s="41"/>
    </row>
    <row r="40" spans="1:33" ht="25.2" customHeight="1">
      <c r="A40" s="8"/>
      <c r="B40" s="171" t="s">
        <v>15</v>
      </c>
      <c r="C40" s="172">
        <v>0.54166666666666663</v>
      </c>
      <c r="D40" s="172"/>
      <c r="E40" s="172"/>
      <c r="F40" s="8"/>
      <c r="G40" s="169" t="str">
        <f>W8</f>
        <v>ＦＣバジェルボ那須烏山</v>
      </c>
      <c r="H40" s="169"/>
      <c r="I40" s="169"/>
      <c r="J40" s="169"/>
      <c r="K40" s="169"/>
      <c r="L40" s="169"/>
      <c r="M40" s="169"/>
      <c r="N40" s="168">
        <f>P40+P41</f>
        <v>0</v>
      </c>
      <c r="O40" s="173" t="s">
        <v>29</v>
      </c>
      <c r="P40" s="95"/>
      <c r="Q40" s="96" t="s">
        <v>64</v>
      </c>
      <c r="R40" s="95"/>
      <c r="S40" s="173" t="s">
        <v>30</v>
      </c>
      <c r="T40" s="168">
        <f>R40+R41</f>
        <v>0</v>
      </c>
      <c r="U40" s="169" t="str">
        <f>AE8</f>
        <v>ＫＳＣ鹿沼</v>
      </c>
      <c r="V40" s="169"/>
      <c r="W40" s="169"/>
      <c r="X40" s="169"/>
      <c r="Y40" s="169"/>
      <c r="Z40" s="169"/>
      <c r="AA40" s="169"/>
      <c r="AB40" s="94"/>
      <c r="AC40" s="94"/>
      <c r="AD40" s="170">
        <v>4</v>
      </c>
      <c r="AE40" s="170">
        <v>1</v>
      </c>
      <c r="AF40" s="170">
        <v>2</v>
      </c>
      <c r="AG40" s="170">
        <v>3</v>
      </c>
    </row>
    <row r="41" spans="1:33" ht="25.2" customHeight="1">
      <c r="A41" s="8"/>
      <c r="B41" s="171"/>
      <c r="C41" s="172"/>
      <c r="D41" s="172"/>
      <c r="E41" s="172"/>
      <c r="F41" s="8"/>
      <c r="G41" s="169"/>
      <c r="H41" s="169"/>
      <c r="I41" s="169"/>
      <c r="J41" s="169"/>
      <c r="K41" s="169"/>
      <c r="L41" s="169"/>
      <c r="M41" s="169"/>
      <c r="N41" s="168"/>
      <c r="O41" s="173"/>
      <c r="P41" s="95"/>
      <c r="Q41" s="96" t="s">
        <v>64</v>
      </c>
      <c r="R41" s="95"/>
      <c r="S41" s="173"/>
      <c r="T41" s="168"/>
      <c r="U41" s="169"/>
      <c r="V41" s="169"/>
      <c r="W41" s="169"/>
      <c r="X41" s="169"/>
      <c r="Y41" s="169"/>
      <c r="Z41" s="169"/>
      <c r="AA41" s="169"/>
      <c r="AB41" s="94"/>
      <c r="AC41" s="94"/>
      <c r="AD41" s="170"/>
      <c r="AE41" s="170"/>
      <c r="AF41" s="170"/>
      <c r="AG41" s="170"/>
    </row>
    <row r="42" spans="1:33" ht="25.2" customHeight="1">
      <c r="A42" s="8"/>
      <c r="B42" s="8"/>
      <c r="C42" s="41"/>
      <c r="D42" s="41"/>
      <c r="E42" s="41"/>
      <c r="F42" s="8"/>
      <c r="G42" s="95"/>
      <c r="H42" s="95"/>
      <c r="I42" s="97"/>
      <c r="J42" s="97"/>
      <c r="K42" s="95"/>
      <c r="L42" s="95"/>
      <c r="M42" s="97"/>
      <c r="N42" s="97"/>
      <c r="O42" s="95"/>
      <c r="P42" s="95"/>
      <c r="Q42" s="97"/>
      <c r="R42" s="97"/>
      <c r="S42" s="97"/>
      <c r="T42" s="95"/>
      <c r="U42" s="95"/>
      <c r="V42" s="97"/>
      <c r="W42" s="97"/>
      <c r="X42" s="95"/>
      <c r="Y42" s="95"/>
      <c r="Z42" s="97"/>
      <c r="AA42" s="97"/>
      <c r="AB42" s="94"/>
      <c r="AC42" s="94"/>
      <c r="AD42" s="8"/>
      <c r="AE42" s="8"/>
      <c r="AF42" s="41"/>
      <c r="AG42" s="41"/>
    </row>
    <row r="43" spans="1:33" ht="25.2" customHeight="1">
      <c r="A43" s="8"/>
      <c r="B43" s="171" t="s">
        <v>16</v>
      </c>
      <c r="C43" s="172">
        <v>0.5625</v>
      </c>
      <c r="D43" s="172"/>
      <c r="E43" s="172"/>
      <c r="F43" s="8"/>
      <c r="G43" s="169" t="str">
        <f>B8</f>
        <v>姿川第一ＦＣ</v>
      </c>
      <c r="H43" s="169"/>
      <c r="I43" s="169"/>
      <c r="J43" s="169"/>
      <c r="K43" s="169"/>
      <c r="L43" s="169"/>
      <c r="M43" s="169"/>
      <c r="N43" s="168">
        <f>P43+P44</f>
        <v>0</v>
      </c>
      <c r="O43" s="173" t="s">
        <v>29</v>
      </c>
      <c r="P43" s="95"/>
      <c r="Q43" s="96" t="s">
        <v>64</v>
      </c>
      <c r="R43" s="95"/>
      <c r="S43" s="173" t="s">
        <v>30</v>
      </c>
      <c r="T43" s="168">
        <f>R43+R44</f>
        <v>0</v>
      </c>
      <c r="U43" s="169" t="str">
        <f>N8</f>
        <v>坂西ジュニオール</v>
      </c>
      <c r="V43" s="169"/>
      <c r="W43" s="169"/>
      <c r="X43" s="169"/>
      <c r="Y43" s="169"/>
      <c r="Z43" s="169"/>
      <c r="AA43" s="169"/>
      <c r="AB43" s="94"/>
      <c r="AC43" s="94"/>
      <c r="AD43" s="170">
        <v>5</v>
      </c>
      <c r="AE43" s="170">
        <v>6</v>
      </c>
      <c r="AF43" s="170">
        <v>7</v>
      </c>
      <c r="AG43" s="170">
        <v>8</v>
      </c>
    </row>
    <row r="44" spans="1:33" ht="25.2" customHeight="1">
      <c r="A44" s="8"/>
      <c r="B44" s="171"/>
      <c r="C44" s="172"/>
      <c r="D44" s="172"/>
      <c r="E44" s="172"/>
      <c r="F44" s="8"/>
      <c r="G44" s="169"/>
      <c r="H44" s="169"/>
      <c r="I44" s="169"/>
      <c r="J44" s="169"/>
      <c r="K44" s="169"/>
      <c r="L44" s="169"/>
      <c r="M44" s="169"/>
      <c r="N44" s="168"/>
      <c r="O44" s="173"/>
      <c r="P44" s="95"/>
      <c r="Q44" s="96" t="s">
        <v>64</v>
      </c>
      <c r="R44" s="95"/>
      <c r="S44" s="173"/>
      <c r="T44" s="168"/>
      <c r="U44" s="169"/>
      <c r="V44" s="169"/>
      <c r="W44" s="169"/>
      <c r="X44" s="169"/>
      <c r="Y44" s="169"/>
      <c r="Z44" s="169"/>
      <c r="AA44" s="169"/>
      <c r="AB44" s="94"/>
      <c r="AC44" s="94"/>
      <c r="AD44" s="170"/>
      <c r="AE44" s="170"/>
      <c r="AF44" s="170"/>
      <c r="AG44" s="170"/>
    </row>
    <row r="45" spans="1:33" ht="25.2" customHeight="1">
      <c r="A45" s="8"/>
      <c r="B45" s="41"/>
      <c r="C45" s="41"/>
      <c r="D45" s="41"/>
      <c r="E45" s="41"/>
      <c r="F45" s="8"/>
      <c r="G45" s="95"/>
      <c r="H45" s="95"/>
      <c r="I45" s="95"/>
      <c r="J45" s="95"/>
      <c r="K45" s="95"/>
      <c r="L45" s="95"/>
      <c r="M45" s="95"/>
      <c r="N45" s="98"/>
      <c r="O45" s="99"/>
      <c r="P45" s="95"/>
      <c r="Q45" s="96"/>
      <c r="R45" s="97"/>
      <c r="S45" s="99"/>
      <c r="T45" s="98"/>
      <c r="U45" s="95"/>
      <c r="V45" s="95"/>
      <c r="W45" s="95"/>
      <c r="X45" s="95"/>
      <c r="Y45" s="95"/>
      <c r="Z45" s="95"/>
      <c r="AA45" s="95"/>
      <c r="AB45" s="94"/>
      <c r="AC45" s="94"/>
      <c r="AD45" s="8"/>
      <c r="AE45" s="8"/>
      <c r="AF45" s="41"/>
      <c r="AG45" s="41"/>
    </row>
    <row r="46" spans="1:33" ht="25.2" customHeight="1">
      <c r="A46" s="8"/>
      <c r="B46" s="171" t="s">
        <v>17</v>
      </c>
      <c r="C46" s="172">
        <v>0.58333333333333337</v>
      </c>
      <c r="D46" s="172"/>
      <c r="E46" s="172"/>
      <c r="F46" s="8"/>
      <c r="G46" s="169" t="str">
        <f>F8</f>
        <v>東那須野サッカースポーツ少年団</v>
      </c>
      <c r="H46" s="169"/>
      <c r="I46" s="169"/>
      <c r="J46" s="169"/>
      <c r="K46" s="169"/>
      <c r="L46" s="169"/>
      <c r="M46" s="169"/>
      <c r="N46" s="168">
        <f>P46+P47</f>
        <v>0</v>
      </c>
      <c r="O46" s="173" t="s">
        <v>29</v>
      </c>
      <c r="P46" s="95"/>
      <c r="Q46" s="96" t="s">
        <v>64</v>
      </c>
      <c r="R46" s="95"/>
      <c r="S46" s="173" t="s">
        <v>30</v>
      </c>
      <c r="T46" s="168">
        <f>R46+R47</f>
        <v>0</v>
      </c>
      <c r="U46" s="169" t="str">
        <f>J8</f>
        <v>ＦＣ　ＶＡＬＯＮセカンド</v>
      </c>
      <c r="V46" s="169"/>
      <c r="W46" s="169"/>
      <c r="X46" s="169"/>
      <c r="Y46" s="169"/>
      <c r="Z46" s="169"/>
      <c r="AA46" s="169"/>
      <c r="AB46" s="94"/>
      <c r="AC46" s="94"/>
      <c r="AD46" s="170">
        <v>8</v>
      </c>
      <c r="AE46" s="170">
        <v>7</v>
      </c>
      <c r="AF46" s="170">
        <v>6</v>
      </c>
      <c r="AG46" s="170">
        <v>5</v>
      </c>
    </row>
    <row r="47" spans="1:33" ht="25.2" customHeight="1">
      <c r="A47" s="8"/>
      <c r="B47" s="171"/>
      <c r="C47" s="172"/>
      <c r="D47" s="172"/>
      <c r="E47" s="172"/>
      <c r="F47" s="8"/>
      <c r="G47" s="169"/>
      <c r="H47" s="169"/>
      <c r="I47" s="169"/>
      <c r="J47" s="169"/>
      <c r="K47" s="169"/>
      <c r="L47" s="169"/>
      <c r="M47" s="169"/>
      <c r="N47" s="168"/>
      <c r="O47" s="173"/>
      <c r="P47" s="95"/>
      <c r="Q47" s="96" t="s">
        <v>64</v>
      </c>
      <c r="R47" s="95"/>
      <c r="S47" s="173"/>
      <c r="T47" s="168"/>
      <c r="U47" s="169"/>
      <c r="V47" s="169"/>
      <c r="W47" s="169"/>
      <c r="X47" s="169"/>
      <c r="Y47" s="169"/>
      <c r="Z47" s="169"/>
      <c r="AA47" s="169"/>
      <c r="AB47" s="94"/>
      <c r="AC47" s="94"/>
      <c r="AD47" s="170"/>
      <c r="AE47" s="170"/>
      <c r="AF47" s="170"/>
      <c r="AG47" s="170"/>
    </row>
    <row r="48" spans="1:33" ht="25.2" customHeight="1">
      <c r="A48" s="8"/>
      <c r="B48" s="8"/>
      <c r="C48" s="41"/>
      <c r="D48" s="41"/>
      <c r="E48" s="41"/>
      <c r="F48" s="8"/>
      <c r="G48" s="95"/>
      <c r="H48" s="95"/>
      <c r="I48" s="97"/>
      <c r="J48" s="97"/>
      <c r="K48" s="95"/>
      <c r="L48" s="95"/>
      <c r="M48" s="97"/>
      <c r="N48" s="97"/>
      <c r="O48" s="95"/>
      <c r="P48" s="95"/>
      <c r="Q48" s="97"/>
      <c r="R48" s="97"/>
      <c r="S48" s="97"/>
      <c r="T48" s="95"/>
      <c r="U48" s="95"/>
      <c r="V48" s="97"/>
      <c r="W48" s="97"/>
      <c r="X48" s="95"/>
      <c r="Y48" s="95"/>
      <c r="Z48" s="97"/>
      <c r="AA48" s="97"/>
      <c r="AB48" s="94"/>
      <c r="AC48" s="94"/>
      <c r="AD48" s="8"/>
      <c r="AE48" s="8"/>
      <c r="AF48" s="41"/>
      <c r="AG48" s="41"/>
    </row>
    <row r="49" spans="1:33" ht="25.2" customHeight="1">
      <c r="A49" s="8"/>
      <c r="B49" s="171" t="s">
        <v>18</v>
      </c>
      <c r="C49" s="172">
        <v>0.60416666666666663</v>
      </c>
      <c r="D49" s="172"/>
      <c r="E49" s="172"/>
      <c r="F49" s="8"/>
      <c r="G49" s="169" t="str">
        <f>S8</f>
        <v>ｕｎｉｏｎｓｐｏｒｔｓｃｌｕｂ</v>
      </c>
      <c r="H49" s="169"/>
      <c r="I49" s="169"/>
      <c r="J49" s="169"/>
      <c r="K49" s="169"/>
      <c r="L49" s="169"/>
      <c r="M49" s="169"/>
      <c r="N49" s="168">
        <f>P49+P50</f>
        <v>0</v>
      </c>
      <c r="O49" s="173" t="s">
        <v>29</v>
      </c>
      <c r="P49" s="95"/>
      <c r="Q49" s="96" t="s">
        <v>64</v>
      </c>
      <c r="R49" s="95"/>
      <c r="S49" s="173" t="s">
        <v>30</v>
      </c>
      <c r="T49" s="168">
        <f>R49+R50</f>
        <v>0</v>
      </c>
      <c r="U49" s="169" t="str">
        <f>AE8</f>
        <v>ＫＳＣ鹿沼</v>
      </c>
      <c r="V49" s="169"/>
      <c r="W49" s="169"/>
      <c r="X49" s="169"/>
      <c r="Y49" s="169"/>
      <c r="Z49" s="169"/>
      <c r="AA49" s="169"/>
      <c r="AB49" s="94"/>
      <c r="AC49" s="94"/>
      <c r="AD49" s="170">
        <v>1</v>
      </c>
      <c r="AE49" s="170">
        <v>2</v>
      </c>
      <c r="AF49" s="170">
        <v>3</v>
      </c>
      <c r="AG49" s="170">
        <v>4</v>
      </c>
    </row>
    <row r="50" spans="1:33" ht="25.2" customHeight="1">
      <c r="A50" s="8"/>
      <c r="B50" s="171"/>
      <c r="C50" s="172"/>
      <c r="D50" s="172"/>
      <c r="E50" s="172"/>
      <c r="F50" s="8"/>
      <c r="G50" s="169"/>
      <c r="H50" s="169"/>
      <c r="I50" s="169"/>
      <c r="J50" s="169"/>
      <c r="K50" s="169"/>
      <c r="L50" s="169"/>
      <c r="M50" s="169"/>
      <c r="N50" s="168"/>
      <c r="O50" s="173"/>
      <c r="P50" s="95"/>
      <c r="Q50" s="96" t="s">
        <v>64</v>
      </c>
      <c r="R50" s="95"/>
      <c r="S50" s="173"/>
      <c r="T50" s="168"/>
      <c r="U50" s="169"/>
      <c r="V50" s="169"/>
      <c r="W50" s="169"/>
      <c r="X50" s="169"/>
      <c r="Y50" s="169"/>
      <c r="Z50" s="169"/>
      <c r="AA50" s="169"/>
      <c r="AB50" s="94"/>
      <c r="AC50" s="94"/>
      <c r="AD50" s="170"/>
      <c r="AE50" s="170"/>
      <c r="AF50" s="170"/>
      <c r="AG50" s="170"/>
    </row>
    <row r="51" spans="1:33" ht="25.2" customHeight="1">
      <c r="A51" s="8"/>
      <c r="B51" s="8"/>
      <c r="C51" s="83"/>
      <c r="D51" s="83"/>
      <c r="E51" s="83"/>
      <c r="F51" s="8"/>
      <c r="G51" s="95"/>
      <c r="H51" s="95"/>
      <c r="I51" s="97"/>
      <c r="J51" s="97"/>
      <c r="K51" s="95"/>
      <c r="L51" s="95"/>
      <c r="M51" s="97"/>
      <c r="N51" s="97"/>
      <c r="O51" s="95"/>
      <c r="P51" s="95"/>
      <c r="Q51" s="97"/>
      <c r="R51" s="97"/>
      <c r="S51" s="97"/>
      <c r="T51" s="95"/>
      <c r="U51" s="95"/>
      <c r="V51" s="97"/>
      <c r="W51" s="97"/>
      <c r="X51" s="95"/>
      <c r="Y51" s="95"/>
      <c r="Z51" s="97"/>
      <c r="AA51" s="97"/>
      <c r="AB51" s="94"/>
      <c r="AC51" s="94"/>
      <c r="AD51" s="8"/>
      <c r="AE51" s="8"/>
      <c r="AF51" s="41"/>
      <c r="AG51" s="41"/>
    </row>
    <row r="52" spans="1:33" ht="25.2" customHeight="1">
      <c r="A52" s="8"/>
      <c r="B52" s="171" t="s">
        <v>19</v>
      </c>
      <c r="C52" s="172">
        <v>0.625</v>
      </c>
      <c r="D52" s="172"/>
      <c r="E52" s="172"/>
      <c r="F52" s="8"/>
      <c r="G52" s="169" t="str">
        <f>W8</f>
        <v>ＦＣバジェルボ那須烏山</v>
      </c>
      <c r="H52" s="169"/>
      <c r="I52" s="169"/>
      <c r="J52" s="169"/>
      <c r="K52" s="169"/>
      <c r="L52" s="169"/>
      <c r="M52" s="169"/>
      <c r="N52" s="168">
        <f>P52+P53</f>
        <v>0</v>
      </c>
      <c r="O52" s="173" t="s">
        <v>29</v>
      </c>
      <c r="P52" s="95"/>
      <c r="Q52" s="96" t="s">
        <v>64</v>
      </c>
      <c r="R52" s="95"/>
      <c r="S52" s="173" t="s">
        <v>30</v>
      </c>
      <c r="T52" s="168">
        <f>R52+R53</f>
        <v>0</v>
      </c>
      <c r="U52" s="169" t="str">
        <f>AA8</f>
        <v>ＳＡＫＵＲＡ ＦＯＯＴＢＡＬＬ ＣＬＵＢ Ｊｒ</v>
      </c>
      <c r="V52" s="169"/>
      <c r="W52" s="169"/>
      <c r="X52" s="169"/>
      <c r="Y52" s="169"/>
      <c r="Z52" s="169"/>
      <c r="AA52" s="169"/>
      <c r="AB52" s="94"/>
      <c r="AC52" s="94"/>
      <c r="AD52" s="170">
        <v>4</v>
      </c>
      <c r="AE52" s="170">
        <v>3</v>
      </c>
      <c r="AF52" s="170">
        <v>2</v>
      </c>
      <c r="AG52" s="170">
        <v>1</v>
      </c>
    </row>
    <row r="53" spans="1:33" ht="25.2" customHeight="1">
      <c r="A53" s="8"/>
      <c r="B53" s="171"/>
      <c r="C53" s="172"/>
      <c r="D53" s="172"/>
      <c r="E53" s="172"/>
      <c r="F53" s="8"/>
      <c r="G53" s="169"/>
      <c r="H53" s="169"/>
      <c r="I53" s="169"/>
      <c r="J53" s="169"/>
      <c r="K53" s="169"/>
      <c r="L53" s="169"/>
      <c r="M53" s="169"/>
      <c r="N53" s="168"/>
      <c r="O53" s="173"/>
      <c r="P53" s="95"/>
      <c r="Q53" s="96" t="s">
        <v>64</v>
      </c>
      <c r="R53" s="95"/>
      <c r="S53" s="173"/>
      <c r="T53" s="168"/>
      <c r="U53" s="169"/>
      <c r="V53" s="169"/>
      <c r="W53" s="169"/>
      <c r="X53" s="169"/>
      <c r="Y53" s="169"/>
      <c r="Z53" s="169"/>
      <c r="AA53" s="169"/>
      <c r="AB53" s="94"/>
      <c r="AC53" s="94"/>
      <c r="AD53" s="170"/>
      <c r="AE53" s="170"/>
      <c r="AF53" s="170"/>
      <c r="AG53" s="170"/>
    </row>
    <row r="54" spans="1:33" ht="25.2" customHeight="1">
      <c r="A54" s="8"/>
      <c r="B54" s="41"/>
      <c r="C54" s="100"/>
      <c r="D54" s="100"/>
      <c r="E54" s="100"/>
      <c r="F54" s="8"/>
      <c r="G54" s="95"/>
      <c r="H54" s="95"/>
      <c r="I54" s="95"/>
      <c r="J54" s="95"/>
      <c r="K54" s="95"/>
      <c r="L54" s="95"/>
      <c r="M54" s="95"/>
      <c r="N54" s="98"/>
      <c r="O54" s="99"/>
      <c r="P54" s="95"/>
      <c r="Q54" s="96"/>
      <c r="R54" s="97"/>
      <c r="S54" s="99"/>
      <c r="T54" s="98"/>
      <c r="U54" s="95"/>
      <c r="V54" s="95"/>
      <c r="W54" s="95"/>
      <c r="X54" s="95"/>
      <c r="Y54" s="95"/>
      <c r="Z54" s="95"/>
      <c r="AA54" s="95"/>
      <c r="AB54" s="94"/>
      <c r="AC54" s="94"/>
      <c r="AD54" s="8"/>
      <c r="AE54" s="8"/>
      <c r="AF54" s="94"/>
      <c r="AG54" s="94"/>
    </row>
    <row r="55" spans="1:33" ht="35.1" customHeight="1">
      <c r="A55" s="146" t="str">
        <f>H4</f>
        <v>D1</v>
      </c>
      <c r="B55" s="147"/>
      <c r="C55" s="147"/>
      <c r="D55" s="148"/>
      <c r="E55" s="164" t="str">
        <f>A57</f>
        <v>姿川第一ＦＣ</v>
      </c>
      <c r="F55" s="165"/>
      <c r="G55" s="164" t="str">
        <f>A59</f>
        <v>東那須野サッカースポーツ少年団</v>
      </c>
      <c r="H55" s="165"/>
      <c r="I55" s="164" t="str">
        <f>A61</f>
        <v>ＦＣ　ＶＡＬＯＮセカンド</v>
      </c>
      <c r="J55" s="165"/>
      <c r="K55" s="164" t="str">
        <f>A63</f>
        <v>坂西ジュニオール</v>
      </c>
      <c r="L55" s="165"/>
      <c r="M55" s="158" t="s">
        <v>20</v>
      </c>
      <c r="N55" s="158" t="s">
        <v>21</v>
      </c>
      <c r="O55" s="158" t="s">
        <v>123</v>
      </c>
      <c r="P55" s="158" t="s">
        <v>22</v>
      </c>
      <c r="Q55" s="8"/>
      <c r="R55" s="160" t="str">
        <f>Y4</f>
        <v>D2</v>
      </c>
      <c r="S55" s="161"/>
      <c r="T55" s="161"/>
      <c r="U55" s="162"/>
      <c r="V55" s="164" t="str">
        <f>R57</f>
        <v>ｕｎｉｏｎｓｐｏｒｔｓｃｌｕｂ</v>
      </c>
      <c r="W55" s="165"/>
      <c r="X55" s="164" t="str">
        <f>R59</f>
        <v>ＦＣバジェルボ那須烏山</v>
      </c>
      <c r="Y55" s="165"/>
      <c r="Z55" s="164" t="str">
        <f>R61</f>
        <v>ＳＡＫＵＲＡ ＦＯＯＴＢＡＬＬ ＣＬＵＢ Ｊｒ</v>
      </c>
      <c r="AA55" s="165"/>
      <c r="AB55" s="164" t="str">
        <f>R63</f>
        <v>ＫＳＣ鹿沼</v>
      </c>
      <c r="AC55" s="165"/>
      <c r="AD55" s="158" t="s">
        <v>20</v>
      </c>
      <c r="AE55" s="158" t="s">
        <v>21</v>
      </c>
      <c r="AF55" s="158" t="s">
        <v>123</v>
      </c>
      <c r="AG55" s="158" t="s">
        <v>22</v>
      </c>
    </row>
    <row r="56" spans="1:33" ht="35.1" customHeight="1">
      <c r="A56" s="149"/>
      <c r="B56" s="150"/>
      <c r="C56" s="150"/>
      <c r="D56" s="151"/>
      <c r="E56" s="166"/>
      <c r="F56" s="167"/>
      <c r="G56" s="166"/>
      <c r="H56" s="167"/>
      <c r="I56" s="166"/>
      <c r="J56" s="167"/>
      <c r="K56" s="166"/>
      <c r="L56" s="167"/>
      <c r="M56" s="159"/>
      <c r="N56" s="159"/>
      <c r="O56" s="159"/>
      <c r="P56" s="159"/>
      <c r="Q56" s="8"/>
      <c r="R56" s="144"/>
      <c r="S56" s="163"/>
      <c r="T56" s="163"/>
      <c r="U56" s="145"/>
      <c r="V56" s="166"/>
      <c r="W56" s="167"/>
      <c r="X56" s="166"/>
      <c r="Y56" s="167"/>
      <c r="Z56" s="166"/>
      <c r="AA56" s="167"/>
      <c r="AB56" s="166"/>
      <c r="AC56" s="167"/>
      <c r="AD56" s="159"/>
      <c r="AE56" s="159"/>
      <c r="AF56" s="159"/>
      <c r="AG56" s="159"/>
    </row>
    <row r="57" spans="1:33" ht="25.2" customHeight="1">
      <c r="A57" s="146" t="str">
        <f>B8</f>
        <v>姿川第一ＦＣ</v>
      </c>
      <c r="B57" s="147"/>
      <c r="C57" s="147"/>
      <c r="D57" s="148"/>
      <c r="E57" s="85"/>
      <c r="F57" s="86"/>
      <c r="G57" s="87">
        <f>N19</f>
        <v>0</v>
      </c>
      <c r="H57" s="87">
        <f>T19</f>
        <v>0</v>
      </c>
      <c r="I57" s="87">
        <f>N31</f>
        <v>0</v>
      </c>
      <c r="J57" s="87">
        <f>T31</f>
        <v>0</v>
      </c>
      <c r="K57" s="87">
        <f>N43</f>
        <v>0</v>
      </c>
      <c r="L57" s="87">
        <f>T43</f>
        <v>0</v>
      </c>
      <c r="M57" s="134">
        <f>COUNTIF(E58:L58,"○")*3+COUNTIF(E58:L58,"△")</f>
        <v>0</v>
      </c>
      <c r="N57" s="136">
        <f>O57-H57-J57-L57</f>
        <v>0</v>
      </c>
      <c r="O57" s="138">
        <f>E57+G57+I57+K57</f>
        <v>0</v>
      </c>
      <c r="P57" s="140"/>
      <c r="Q57" s="8"/>
      <c r="R57" s="146" t="str">
        <f>S8</f>
        <v>ｕｎｉｏｎｓｐｏｒｔｓｃｌｕｂ</v>
      </c>
      <c r="S57" s="147"/>
      <c r="T57" s="147"/>
      <c r="U57" s="148"/>
      <c r="V57" s="85"/>
      <c r="W57" s="86"/>
      <c r="X57" s="87">
        <f>N25</f>
        <v>0</v>
      </c>
      <c r="Y57" s="87">
        <f>R25</f>
        <v>0</v>
      </c>
      <c r="Z57" s="87">
        <f>N37</f>
        <v>0</v>
      </c>
      <c r="AA57" s="87">
        <f>T37</f>
        <v>0</v>
      </c>
      <c r="AB57" s="87">
        <f>N49</f>
        <v>0</v>
      </c>
      <c r="AC57" s="87">
        <f>T49</f>
        <v>0</v>
      </c>
      <c r="AD57" s="134">
        <f>COUNTIF(V58:AC58,"○")*3+COUNTIF(V58:AC58,"△")</f>
        <v>0</v>
      </c>
      <c r="AE57" s="136">
        <f>AF57-Y57-AA57-AC57</f>
        <v>0</v>
      </c>
      <c r="AF57" s="138">
        <f>V57+X57+Z57+AB57</f>
        <v>0</v>
      </c>
      <c r="AG57" s="140"/>
    </row>
    <row r="58" spans="1:33" ht="25.2" customHeight="1">
      <c r="A58" s="149"/>
      <c r="B58" s="150"/>
      <c r="C58" s="150"/>
      <c r="D58" s="151"/>
      <c r="E58" s="144"/>
      <c r="F58" s="145"/>
      <c r="G58" s="142"/>
      <c r="H58" s="143"/>
      <c r="I58" s="142"/>
      <c r="J58" s="143"/>
      <c r="K58" s="142"/>
      <c r="L58" s="143"/>
      <c r="M58" s="135"/>
      <c r="N58" s="137"/>
      <c r="O58" s="139"/>
      <c r="P58" s="141"/>
      <c r="Q58" s="8"/>
      <c r="R58" s="149"/>
      <c r="S58" s="150"/>
      <c r="T58" s="150"/>
      <c r="U58" s="151"/>
      <c r="V58" s="144"/>
      <c r="W58" s="145"/>
      <c r="X58" s="142"/>
      <c r="Y58" s="143"/>
      <c r="Z58" s="142"/>
      <c r="AA58" s="143"/>
      <c r="AB58" s="142"/>
      <c r="AC58" s="143"/>
      <c r="AD58" s="135"/>
      <c r="AE58" s="137"/>
      <c r="AF58" s="139"/>
      <c r="AG58" s="141"/>
    </row>
    <row r="59" spans="1:33" ht="25.2" customHeight="1">
      <c r="A59" s="146" t="str">
        <f>F8</f>
        <v>東那須野サッカースポーツ少年団</v>
      </c>
      <c r="B59" s="147"/>
      <c r="C59" s="147"/>
      <c r="D59" s="148"/>
      <c r="E59" s="87">
        <f>T19</f>
        <v>0</v>
      </c>
      <c r="F59" s="87">
        <f>N19</f>
        <v>0</v>
      </c>
      <c r="G59" s="80"/>
      <c r="H59" s="101"/>
      <c r="I59" s="87">
        <f>N46</f>
        <v>0</v>
      </c>
      <c r="J59" s="87">
        <f>T46</f>
        <v>0</v>
      </c>
      <c r="K59" s="87">
        <f>N34</f>
        <v>0</v>
      </c>
      <c r="L59" s="87">
        <f>T34</f>
        <v>0</v>
      </c>
      <c r="M59" s="134">
        <f>COUNTIF(E60:L60,"○")*3+COUNTIF(E60:L60,"△")</f>
        <v>0</v>
      </c>
      <c r="N59" s="136">
        <f>O59-F59-J59-L59</f>
        <v>0</v>
      </c>
      <c r="O59" s="138">
        <f>E59+G59+I59+K59</f>
        <v>0</v>
      </c>
      <c r="P59" s="140"/>
      <c r="Q59" s="8"/>
      <c r="R59" s="146" t="str">
        <f>W8</f>
        <v>ＦＣバジェルボ那須烏山</v>
      </c>
      <c r="S59" s="147"/>
      <c r="T59" s="147"/>
      <c r="U59" s="148"/>
      <c r="V59" s="87">
        <f>R25</f>
        <v>0</v>
      </c>
      <c r="W59" s="87">
        <f>N25</f>
        <v>0</v>
      </c>
      <c r="X59" s="80"/>
      <c r="Y59" s="101"/>
      <c r="Z59" s="87">
        <f>N52</f>
        <v>0</v>
      </c>
      <c r="AA59" s="87">
        <f>T52</f>
        <v>0</v>
      </c>
      <c r="AB59" s="87">
        <f>N40</f>
        <v>0</v>
      </c>
      <c r="AC59" s="87">
        <f>T40</f>
        <v>0</v>
      </c>
      <c r="AD59" s="134">
        <f>COUNTIF(V60:AC60,"○")*3+COUNTIF(V60:AC60,"△")</f>
        <v>0</v>
      </c>
      <c r="AE59" s="136">
        <f>AF59-W59-AA59-AC59</f>
        <v>0</v>
      </c>
      <c r="AF59" s="138">
        <f>V59+X59+Z59+AB59</f>
        <v>0</v>
      </c>
      <c r="AG59" s="140"/>
    </row>
    <row r="60" spans="1:33" ht="25.2" customHeight="1">
      <c r="A60" s="149"/>
      <c r="B60" s="150"/>
      <c r="C60" s="150"/>
      <c r="D60" s="151"/>
      <c r="E60" s="142"/>
      <c r="F60" s="143"/>
      <c r="G60" s="144"/>
      <c r="H60" s="145"/>
      <c r="I60" s="142"/>
      <c r="J60" s="143"/>
      <c r="K60" s="142"/>
      <c r="L60" s="143"/>
      <c r="M60" s="135"/>
      <c r="N60" s="137"/>
      <c r="O60" s="139"/>
      <c r="P60" s="141"/>
      <c r="Q60" s="8"/>
      <c r="R60" s="149"/>
      <c r="S60" s="150"/>
      <c r="T60" s="150"/>
      <c r="U60" s="151"/>
      <c r="V60" s="142"/>
      <c r="W60" s="143"/>
      <c r="X60" s="144"/>
      <c r="Y60" s="145"/>
      <c r="Z60" s="142"/>
      <c r="AA60" s="143"/>
      <c r="AB60" s="142"/>
      <c r="AC60" s="143"/>
      <c r="AD60" s="135"/>
      <c r="AE60" s="137"/>
      <c r="AF60" s="139"/>
      <c r="AG60" s="141"/>
    </row>
    <row r="61" spans="1:33" ht="25.2" customHeight="1">
      <c r="A61" s="152" t="str">
        <f>J8</f>
        <v>ＦＣ　ＶＡＬＯＮセカンド</v>
      </c>
      <c r="B61" s="153"/>
      <c r="C61" s="153"/>
      <c r="D61" s="154"/>
      <c r="E61" s="87">
        <f>T31</f>
        <v>0</v>
      </c>
      <c r="F61" s="87">
        <f>N31</f>
        <v>0</v>
      </c>
      <c r="G61" s="87">
        <f>T46</f>
        <v>0</v>
      </c>
      <c r="H61" s="87">
        <f>N46</f>
        <v>0</v>
      </c>
      <c r="I61" s="82"/>
      <c r="J61" s="86"/>
      <c r="K61" s="87">
        <f>N22</f>
        <v>0</v>
      </c>
      <c r="L61" s="87">
        <f>T22</f>
        <v>0</v>
      </c>
      <c r="M61" s="134">
        <f>COUNTIF(E62:L62,"○")*3+COUNTIF(E62:L62,"△")</f>
        <v>0</v>
      </c>
      <c r="N61" s="136">
        <f>O61-H61-F61-L61</f>
        <v>0</v>
      </c>
      <c r="O61" s="138">
        <f>E61+G61+I61+K61</f>
        <v>0</v>
      </c>
      <c r="P61" s="140"/>
      <c r="Q61" s="8"/>
      <c r="R61" s="146" t="str">
        <f>AA8</f>
        <v>ＳＡＫＵＲＡ ＦＯＯＴＢＡＬＬ ＣＬＵＢ Ｊｒ</v>
      </c>
      <c r="S61" s="147"/>
      <c r="T61" s="147"/>
      <c r="U61" s="148"/>
      <c r="V61" s="87">
        <f>T37</f>
        <v>0</v>
      </c>
      <c r="W61" s="87">
        <f>N37</f>
        <v>0</v>
      </c>
      <c r="X61" s="87">
        <f>T52</f>
        <v>0</v>
      </c>
      <c r="Y61" s="87">
        <f>N52</f>
        <v>0</v>
      </c>
      <c r="Z61" s="82"/>
      <c r="AA61" s="86"/>
      <c r="AB61" s="87">
        <f>N28</f>
        <v>0</v>
      </c>
      <c r="AC61" s="87">
        <f>T28</f>
        <v>0</v>
      </c>
      <c r="AD61" s="134">
        <f>COUNTIF(V62:AC62,"○")*3+COUNTIF(V62:AC62,"△")</f>
        <v>0</v>
      </c>
      <c r="AE61" s="136">
        <f>AF61-Y61-W61-AC61</f>
        <v>0</v>
      </c>
      <c r="AF61" s="138">
        <f>V61+X61+Z61+AB61</f>
        <v>0</v>
      </c>
      <c r="AG61" s="140"/>
    </row>
    <row r="62" spans="1:33" ht="25.2" customHeight="1">
      <c r="A62" s="155"/>
      <c r="B62" s="156"/>
      <c r="C62" s="156"/>
      <c r="D62" s="157"/>
      <c r="E62" s="142"/>
      <c r="F62" s="143"/>
      <c r="G62" s="142"/>
      <c r="H62" s="143"/>
      <c r="I62" s="144"/>
      <c r="J62" s="145"/>
      <c r="K62" s="142"/>
      <c r="L62" s="143"/>
      <c r="M62" s="135"/>
      <c r="N62" s="137"/>
      <c r="O62" s="139"/>
      <c r="P62" s="141"/>
      <c r="Q62" s="8"/>
      <c r="R62" s="149"/>
      <c r="S62" s="150"/>
      <c r="T62" s="150"/>
      <c r="U62" s="151"/>
      <c r="V62" s="142"/>
      <c r="W62" s="143"/>
      <c r="X62" s="142"/>
      <c r="Y62" s="143"/>
      <c r="Z62" s="144"/>
      <c r="AA62" s="145"/>
      <c r="AB62" s="142"/>
      <c r="AC62" s="143"/>
      <c r="AD62" s="135"/>
      <c r="AE62" s="137"/>
      <c r="AF62" s="139"/>
      <c r="AG62" s="141"/>
    </row>
    <row r="63" spans="1:33" ht="25.2" customHeight="1">
      <c r="A63" s="146" t="str">
        <f>N8</f>
        <v>坂西ジュニオール</v>
      </c>
      <c r="B63" s="147"/>
      <c r="C63" s="147"/>
      <c r="D63" s="148"/>
      <c r="E63" s="87">
        <f>T43</f>
        <v>0</v>
      </c>
      <c r="F63" s="87">
        <f>N43</f>
        <v>0</v>
      </c>
      <c r="G63" s="87">
        <f>T34</f>
        <v>0</v>
      </c>
      <c r="H63" s="87">
        <f>N34</f>
        <v>0</v>
      </c>
      <c r="I63" s="87">
        <f>T22</f>
        <v>0</v>
      </c>
      <c r="J63" s="87">
        <f>N22</f>
        <v>0</v>
      </c>
      <c r="K63" s="82"/>
      <c r="L63" s="86"/>
      <c r="M63" s="134">
        <f>COUNTIF(E64:L64,"○")*3+COUNTIF(E64:L64,"△")</f>
        <v>0</v>
      </c>
      <c r="N63" s="136">
        <f>O63-H63-J63-F63</f>
        <v>0</v>
      </c>
      <c r="O63" s="138">
        <f>E63+G63+I63+K63</f>
        <v>0</v>
      </c>
      <c r="P63" s="140"/>
      <c r="Q63" s="8"/>
      <c r="R63" s="146" t="str">
        <f>AE8</f>
        <v>ＫＳＣ鹿沼</v>
      </c>
      <c r="S63" s="147"/>
      <c r="T63" s="147"/>
      <c r="U63" s="148"/>
      <c r="V63" s="87">
        <f>T49</f>
        <v>0</v>
      </c>
      <c r="W63" s="87">
        <f>N49</f>
        <v>0</v>
      </c>
      <c r="X63" s="87">
        <f>T40</f>
        <v>0</v>
      </c>
      <c r="Y63" s="87">
        <f>N40</f>
        <v>0</v>
      </c>
      <c r="Z63" s="87">
        <f>T28</f>
        <v>0</v>
      </c>
      <c r="AA63" s="87">
        <f>N28</f>
        <v>0</v>
      </c>
      <c r="AB63" s="82"/>
      <c r="AC63" s="86"/>
      <c r="AD63" s="134">
        <f>COUNTIF(V64:AC64,"○")*3+COUNTIF(V64:AC64,"△")</f>
        <v>0</v>
      </c>
      <c r="AE63" s="136">
        <f>AF63-Y63-AA63-W63</f>
        <v>0</v>
      </c>
      <c r="AF63" s="138">
        <f>V63+X63+Z63+AB63</f>
        <v>0</v>
      </c>
      <c r="AG63" s="140"/>
    </row>
    <row r="64" spans="1:33" ht="25.2" customHeight="1">
      <c r="A64" s="149"/>
      <c r="B64" s="150"/>
      <c r="C64" s="150"/>
      <c r="D64" s="151"/>
      <c r="E64" s="142"/>
      <c r="F64" s="143"/>
      <c r="G64" s="142"/>
      <c r="H64" s="143"/>
      <c r="I64" s="142"/>
      <c r="J64" s="143"/>
      <c r="K64" s="144"/>
      <c r="L64" s="145"/>
      <c r="M64" s="135"/>
      <c r="N64" s="137"/>
      <c r="O64" s="139"/>
      <c r="P64" s="141"/>
      <c r="Q64" s="8"/>
      <c r="R64" s="149"/>
      <c r="S64" s="150"/>
      <c r="T64" s="150"/>
      <c r="U64" s="151"/>
      <c r="V64" s="142"/>
      <c r="W64" s="143"/>
      <c r="X64" s="142"/>
      <c r="Y64" s="143"/>
      <c r="Z64" s="142"/>
      <c r="AA64" s="143"/>
      <c r="AB64" s="144"/>
      <c r="AC64" s="145"/>
      <c r="AD64" s="135"/>
      <c r="AE64" s="137"/>
      <c r="AF64" s="139"/>
      <c r="AG64" s="141"/>
    </row>
    <row r="65" ht="25.2" customHeight="1"/>
  </sheetData>
  <mergeCells count="255">
    <mergeCell ref="T1:W1"/>
    <mergeCell ref="X1:AG1"/>
    <mergeCell ref="Y2:AF2"/>
    <mergeCell ref="H4:I4"/>
    <mergeCell ref="Y4:Z4"/>
    <mergeCell ref="B7:C7"/>
    <mergeCell ref="F7:G7"/>
    <mergeCell ref="J7:K7"/>
    <mergeCell ref="N7:O7"/>
    <mergeCell ref="S7:T7"/>
    <mergeCell ref="W7:X7"/>
    <mergeCell ref="AA7:AB7"/>
    <mergeCell ref="AE7:AF7"/>
    <mergeCell ref="B8:C17"/>
    <mergeCell ref="F8:G17"/>
    <mergeCell ref="J8:K17"/>
    <mergeCell ref="N8:O17"/>
    <mergeCell ref="S8:T17"/>
    <mergeCell ref="W8:X17"/>
    <mergeCell ref="AA8:AB17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B25:B26"/>
    <mergeCell ref="C25:E26"/>
    <mergeCell ref="G25:M26"/>
    <mergeCell ref="N25:N26"/>
    <mergeCell ref="O25:O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AD28:AD29"/>
    <mergeCell ref="S25:S26"/>
    <mergeCell ref="T25:T26"/>
    <mergeCell ref="U25:AA26"/>
    <mergeCell ref="AD25:AD26"/>
    <mergeCell ref="AE25:AE26"/>
    <mergeCell ref="AF25:AF26"/>
    <mergeCell ref="AE28:AE29"/>
    <mergeCell ref="AF28:AF29"/>
    <mergeCell ref="AG28:AG29"/>
    <mergeCell ref="AE31:AE32"/>
    <mergeCell ref="AF31:AF32"/>
    <mergeCell ref="AG31:AG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AE34:AE35"/>
    <mergeCell ref="AF34:AF35"/>
    <mergeCell ref="B31:B32"/>
    <mergeCell ref="C31:E32"/>
    <mergeCell ref="G31:M32"/>
    <mergeCell ref="N31:N32"/>
    <mergeCell ref="O31:O32"/>
    <mergeCell ref="S31:S32"/>
    <mergeCell ref="T31:T32"/>
    <mergeCell ref="U31:AA32"/>
    <mergeCell ref="AD31:AD32"/>
    <mergeCell ref="AE37:AE38"/>
    <mergeCell ref="AF37:AF38"/>
    <mergeCell ref="AG37:AG38"/>
    <mergeCell ref="B40:B41"/>
    <mergeCell ref="C40:E41"/>
    <mergeCell ref="G40:M41"/>
    <mergeCell ref="N40:N41"/>
    <mergeCell ref="O40:O41"/>
    <mergeCell ref="S40:S41"/>
    <mergeCell ref="T40:T41"/>
    <mergeCell ref="U40:AA41"/>
    <mergeCell ref="AD40:AD41"/>
    <mergeCell ref="AE40:AE41"/>
    <mergeCell ref="AF40:AF41"/>
    <mergeCell ref="AG40:AG41"/>
    <mergeCell ref="B37:B38"/>
    <mergeCell ref="C37:E38"/>
    <mergeCell ref="G37:M38"/>
    <mergeCell ref="N37:N38"/>
    <mergeCell ref="O37:O38"/>
    <mergeCell ref="S37:S38"/>
    <mergeCell ref="T37:T38"/>
    <mergeCell ref="U37:AA38"/>
    <mergeCell ref="AD37:AD38"/>
    <mergeCell ref="B43:B44"/>
    <mergeCell ref="C43:E44"/>
    <mergeCell ref="G43:M44"/>
    <mergeCell ref="N43:N44"/>
    <mergeCell ref="O43:O44"/>
    <mergeCell ref="AG43:AG44"/>
    <mergeCell ref="B46:B47"/>
    <mergeCell ref="C46:E47"/>
    <mergeCell ref="G46:M47"/>
    <mergeCell ref="N46:N47"/>
    <mergeCell ref="O46:O47"/>
    <mergeCell ref="S46:S47"/>
    <mergeCell ref="T46:T47"/>
    <mergeCell ref="U46:AA47"/>
    <mergeCell ref="AD46:AD47"/>
    <mergeCell ref="S43:S44"/>
    <mergeCell ref="T43:T44"/>
    <mergeCell ref="U43:AA44"/>
    <mergeCell ref="AD43:AD44"/>
    <mergeCell ref="AE43:AE44"/>
    <mergeCell ref="AF43:AF44"/>
    <mergeCell ref="AE46:AE47"/>
    <mergeCell ref="AF46:AF47"/>
    <mergeCell ref="AG46:AG47"/>
    <mergeCell ref="AE49:AE50"/>
    <mergeCell ref="AF49:AF50"/>
    <mergeCell ref="AG49:AG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AE52:AE53"/>
    <mergeCell ref="AF52:AF53"/>
    <mergeCell ref="B49:B50"/>
    <mergeCell ref="C49:E50"/>
    <mergeCell ref="G49:M50"/>
    <mergeCell ref="N49:N50"/>
    <mergeCell ref="O49:O50"/>
    <mergeCell ref="S49:S50"/>
    <mergeCell ref="T49:T50"/>
    <mergeCell ref="U49:AA50"/>
    <mergeCell ref="AD49:AD50"/>
    <mergeCell ref="A55:D56"/>
    <mergeCell ref="E55:F56"/>
    <mergeCell ref="G55:H56"/>
    <mergeCell ref="I55:J56"/>
    <mergeCell ref="K55:L56"/>
    <mergeCell ref="M55:M56"/>
    <mergeCell ref="N55:N56"/>
    <mergeCell ref="O55:O56"/>
    <mergeCell ref="P55:P56"/>
    <mergeCell ref="AE55:AE56"/>
    <mergeCell ref="AF55:AF56"/>
    <mergeCell ref="AG55:AG56"/>
    <mergeCell ref="A57:D58"/>
    <mergeCell ref="M57:M58"/>
    <mergeCell ref="N57:N58"/>
    <mergeCell ref="O57:O58"/>
    <mergeCell ref="P57:P58"/>
    <mergeCell ref="R57:U58"/>
    <mergeCell ref="AD57:AD58"/>
    <mergeCell ref="R55:U56"/>
    <mergeCell ref="V55:W56"/>
    <mergeCell ref="X55:Y56"/>
    <mergeCell ref="Z55:AA56"/>
    <mergeCell ref="AB55:AC56"/>
    <mergeCell ref="AD55:AD56"/>
    <mergeCell ref="AE57:AE58"/>
    <mergeCell ref="AF57:AF58"/>
    <mergeCell ref="AG57:AG58"/>
    <mergeCell ref="E58:F58"/>
    <mergeCell ref="G58:H58"/>
    <mergeCell ref="I58:J58"/>
    <mergeCell ref="K58:L58"/>
    <mergeCell ref="V58:W58"/>
    <mergeCell ref="X58:Y58"/>
    <mergeCell ref="Z58:AA58"/>
    <mergeCell ref="AB58:AC58"/>
    <mergeCell ref="A59:D60"/>
    <mergeCell ref="M59:M60"/>
    <mergeCell ref="N59:N60"/>
    <mergeCell ref="O59:O60"/>
    <mergeCell ref="P59:P60"/>
    <mergeCell ref="R59:U60"/>
    <mergeCell ref="Z60:AA60"/>
    <mergeCell ref="AB60:AC60"/>
    <mergeCell ref="AD59:AD60"/>
    <mergeCell ref="AE59:AE60"/>
    <mergeCell ref="AF59:AF60"/>
    <mergeCell ref="AG59:AG60"/>
    <mergeCell ref="E60:F60"/>
    <mergeCell ref="G60:H60"/>
    <mergeCell ref="I60:J60"/>
    <mergeCell ref="K60:L60"/>
    <mergeCell ref="V60:W60"/>
    <mergeCell ref="X60:Y60"/>
    <mergeCell ref="AD61:AD62"/>
    <mergeCell ref="AE61:AE62"/>
    <mergeCell ref="AF61:AF62"/>
    <mergeCell ref="AG61:AG62"/>
    <mergeCell ref="E62:F62"/>
    <mergeCell ref="G62:H62"/>
    <mergeCell ref="I62:J62"/>
    <mergeCell ref="K62:L62"/>
    <mergeCell ref="V62:W62"/>
    <mergeCell ref="X62:Y62"/>
    <mergeCell ref="M61:M62"/>
    <mergeCell ref="N61:N62"/>
    <mergeCell ref="O61:O62"/>
    <mergeCell ref="P61:P62"/>
    <mergeCell ref="R61:U62"/>
    <mergeCell ref="Z62:AA62"/>
    <mergeCell ref="AB62:AC62"/>
    <mergeCell ref="A63:D64"/>
    <mergeCell ref="M63:M64"/>
    <mergeCell ref="N63:N64"/>
    <mergeCell ref="O63:O64"/>
    <mergeCell ref="P63:P64"/>
    <mergeCell ref="R63:U64"/>
    <mergeCell ref="Z64:AA64"/>
    <mergeCell ref="AB64:AC64"/>
    <mergeCell ref="A61:D62"/>
    <mergeCell ref="AD63:AD64"/>
    <mergeCell ref="AE63:AE64"/>
    <mergeCell ref="AF63:AF64"/>
    <mergeCell ref="AG63:AG64"/>
    <mergeCell ref="E64:F64"/>
    <mergeCell ref="G64:H64"/>
    <mergeCell ref="I64:J64"/>
    <mergeCell ref="K64:L64"/>
    <mergeCell ref="V64:W64"/>
    <mergeCell ref="X64:Y64"/>
  </mergeCells>
  <phoneticPr fontId="2"/>
  <printOptions horizontalCentered="1" vertic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G65"/>
  <sheetViews>
    <sheetView view="pageBreakPreview" zoomScaleNormal="100" zoomScaleSheetLayoutView="100" workbookViewId="0"/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5.2" customHeight="1">
      <c r="A1" s="111" t="str">
        <f>Jr組合せ!B3</f>
        <v>■第１日　１１月３０日(土)　リーグ戦</v>
      </c>
      <c r="B1" s="106"/>
      <c r="C1" s="107"/>
      <c r="D1" s="107"/>
      <c r="E1" s="107"/>
      <c r="F1" s="107"/>
      <c r="G1" s="107"/>
      <c r="H1" s="107"/>
      <c r="I1" s="107"/>
      <c r="J1" s="107"/>
      <c r="K1" s="106"/>
      <c r="L1" s="106"/>
      <c r="M1" s="106"/>
      <c r="N1" s="106"/>
      <c r="O1" s="106"/>
      <c r="P1" s="106"/>
      <c r="Q1" s="106"/>
      <c r="R1" s="106"/>
      <c r="S1" s="106"/>
      <c r="T1" s="174" t="s">
        <v>132</v>
      </c>
      <c r="U1" s="174"/>
      <c r="V1" s="174"/>
      <c r="W1" s="174"/>
      <c r="X1" s="175" t="str">
        <f>Jr組合せ!B12</f>
        <v>青木サッカー場CB</v>
      </c>
      <c r="Y1" s="175"/>
      <c r="Z1" s="175"/>
      <c r="AA1" s="175"/>
      <c r="AB1" s="175"/>
      <c r="AC1" s="175"/>
      <c r="AD1" s="175"/>
      <c r="AE1" s="175"/>
      <c r="AF1" s="175"/>
      <c r="AG1" s="175"/>
    </row>
    <row r="2" spans="1:33" ht="25.2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76" t="s">
        <v>125</v>
      </c>
      <c r="Z2" s="176"/>
      <c r="AA2" s="176"/>
      <c r="AB2" s="176"/>
      <c r="AC2" s="176"/>
      <c r="AD2" s="176"/>
      <c r="AE2" s="176"/>
      <c r="AF2" s="176"/>
      <c r="AG2" s="108"/>
    </row>
    <row r="3" spans="1:33" ht="25.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25.2" customHeight="1">
      <c r="A4" s="8"/>
      <c r="B4" s="12"/>
      <c r="C4" s="12"/>
      <c r="D4" s="12"/>
      <c r="E4" s="12"/>
      <c r="F4" s="102"/>
      <c r="G4" s="12"/>
      <c r="H4" s="177" t="s">
        <v>37</v>
      </c>
      <c r="I4" s="17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77" t="s">
        <v>8</v>
      </c>
      <c r="Z4" s="177"/>
      <c r="AA4" s="12"/>
      <c r="AB4" s="12"/>
      <c r="AC4" s="102"/>
      <c r="AD4" s="12"/>
      <c r="AE4" s="12"/>
      <c r="AF4" s="12"/>
      <c r="AG4" s="8"/>
    </row>
    <row r="5" spans="1:33" ht="25.2" customHeight="1">
      <c r="A5" s="8"/>
      <c r="B5" s="12"/>
      <c r="C5" s="84"/>
      <c r="D5" s="84"/>
      <c r="E5" s="84"/>
      <c r="F5" s="84"/>
      <c r="G5" s="84"/>
      <c r="H5" s="84"/>
      <c r="I5" s="103"/>
      <c r="J5" s="84"/>
      <c r="K5" s="84"/>
      <c r="L5" s="84"/>
      <c r="M5" s="84"/>
      <c r="N5" s="84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03"/>
      <c r="AA5" s="84"/>
      <c r="AB5" s="84"/>
      <c r="AC5" s="84"/>
      <c r="AD5" s="84"/>
      <c r="AE5" s="84"/>
      <c r="AF5" s="12"/>
      <c r="AG5" s="8"/>
    </row>
    <row r="6" spans="1:33" ht="25.2" customHeight="1">
      <c r="A6" s="8"/>
      <c r="B6" s="84"/>
      <c r="C6" s="104"/>
      <c r="D6" s="90"/>
      <c r="E6" s="90"/>
      <c r="F6" s="89"/>
      <c r="G6" s="90"/>
      <c r="H6" s="90"/>
      <c r="I6" s="12"/>
      <c r="J6" s="89"/>
      <c r="K6" s="90"/>
      <c r="L6" s="12"/>
      <c r="M6" s="12"/>
      <c r="N6" s="88"/>
      <c r="O6" s="12"/>
      <c r="P6" s="12"/>
      <c r="Q6" s="12"/>
      <c r="R6" s="12"/>
      <c r="S6" s="84"/>
      <c r="T6" s="105"/>
      <c r="U6" s="90"/>
      <c r="V6" s="90"/>
      <c r="W6" s="89"/>
      <c r="X6" s="90"/>
      <c r="Y6" s="90"/>
      <c r="Z6" s="12"/>
      <c r="AA6" s="89"/>
      <c r="AB6" s="90"/>
      <c r="AC6" s="12"/>
      <c r="AD6" s="12"/>
      <c r="AE6" s="88"/>
      <c r="AF6" s="12"/>
      <c r="AG6" s="8"/>
    </row>
    <row r="7" spans="1:33" ht="25.2" customHeight="1">
      <c r="A7" s="8"/>
      <c r="B7" s="178">
        <v>1</v>
      </c>
      <c r="C7" s="178"/>
      <c r="D7" s="91"/>
      <c r="E7" s="91"/>
      <c r="F7" s="178">
        <v>2</v>
      </c>
      <c r="G7" s="178"/>
      <c r="H7" s="91"/>
      <c r="I7" s="91"/>
      <c r="J7" s="178">
        <v>3</v>
      </c>
      <c r="K7" s="178"/>
      <c r="L7" s="91"/>
      <c r="M7" s="91"/>
      <c r="N7" s="178">
        <v>4</v>
      </c>
      <c r="O7" s="178"/>
      <c r="P7" s="8"/>
      <c r="Q7" s="91"/>
      <c r="R7" s="91"/>
      <c r="S7" s="178">
        <v>5</v>
      </c>
      <c r="T7" s="178"/>
      <c r="U7" s="91"/>
      <c r="V7" s="91"/>
      <c r="W7" s="178">
        <v>6</v>
      </c>
      <c r="X7" s="178"/>
      <c r="Y7" s="91"/>
      <c r="Z7" s="91"/>
      <c r="AA7" s="178">
        <v>7</v>
      </c>
      <c r="AB7" s="178"/>
      <c r="AC7" s="91"/>
      <c r="AD7" s="91"/>
      <c r="AE7" s="178">
        <v>8</v>
      </c>
      <c r="AF7" s="178"/>
      <c r="AG7" s="8"/>
    </row>
    <row r="8" spans="1:33" ht="25.2" customHeight="1">
      <c r="A8" s="8"/>
      <c r="B8" s="179" t="str">
        <f>Jr組合せ!A17</f>
        <v>ＦＣ朱雀</v>
      </c>
      <c r="C8" s="179"/>
      <c r="D8" s="92"/>
      <c r="E8" s="92"/>
      <c r="F8" s="179" t="str">
        <f>Jr組合せ!C17</f>
        <v>栃木ユナイテッド</v>
      </c>
      <c r="G8" s="179"/>
      <c r="H8" s="92"/>
      <c r="I8" s="92"/>
      <c r="J8" s="179" t="str">
        <f>Jr組合せ!E17</f>
        <v>ＪＦＣアミスタ市貝</v>
      </c>
      <c r="K8" s="179"/>
      <c r="L8" s="92"/>
      <c r="M8" s="92"/>
      <c r="N8" s="179" t="str">
        <f>Jr組合せ!G17</f>
        <v>栃木サッカークラブ　Ｕ－１２</v>
      </c>
      <c r="O8" s="179"/>
      <c r="P8" s="93"/>
      <c r="Q8" s="92"/>
      <c r="R8" s="92"/>
      <c r="S8" s="179" t="str">
        <f>Jr組合せ!J17</f>
        <v>ＦＣアリーバ</v>
      </c>
      <c r="T8" s="179"/>
      <c r="U8" s="92"/>
      <c r="V8" s="92"/>
      <c r="W8" s="179" t="str">
        <f>Jr組合せ!L17</f>
        <v>ＭＯＲＡＮＧＯ栃木フットボールクラブＵ１２</v>
      </c>
      <c r="X8" s="179"/>
      <c r="Y8" s="92"/>
      <c r="Z8" s="92"/>
      <c r="AA8" s="215" t="str">
        <f>Jr組合せ!N17</f>
        <v>ＮＩＫＫＯ ＳＰＯＲＴＳ ＣＬＵＢ セントラル</v>
      </c>
      <c r="AB8" s="215"/>
      <c r="AC8" s="92"/>
      <c r="AD8" s="92"/>
      <c r="AE8" s="179" t="str">
        <f>Jr組合せ!P17</f>
        <v>三島ＦＣ</v>
      </c>
      <c r="AF8" s="179"/>
      <c r="AG8" s="8"/>
    </row>
    <row r="9" spans="1:33" ht="25.2" customHeight="1">
      <c r="A9" s="8"/>
      <c r="B9" s="179"/>
      <c r="C9" s="179"/>
      <c r="D9" s="92"/>
      <c r="E9" s="92"/>
      <c r="F9" s="179"/>
      <c r="G9" s="179"/>
      <c r="H9" s="92"/>
      <c r="I9" s="92"/>
      <c r="J9" s="179"/>
      <c r="K9" s="179"/>
      <c r="L9" s="92"/>
      <c r="M9" s="92"/>
      <c r="N9" s="179"/>
      <c r="O9" s="179"/>
      <c r="P9" s="93"/>
      <c r="Q9" s="92"/>
      <c r="R9" s="92"/>
      <c r="S9" s="179"/>
      <c r="T9" s="179"/>
      <c r="U9" s="92"/>
      <c r="V9" s="92"/>
      <c r="W9" s="179"/>
      <c r="X9" s="179"/>
      <c r="Y9" s="92"/>
      <c r="Z9" s="92"/>
      <c r="AA9" s="215"/>
      <c r="AB9" s="215"/>
      <c r="AC9" s="92"/>
      <c r="AD9" s="92"/>
      <c r="AE9" s="179"/>
      <c r="AF9" s="179"/>
      <c r="AG9" s="8"/>
    </row>
    <row r="10" spans="1:33" ht="25.2" customHeight="1">
      <c r="A10" s="8"/>
      <c r="B10" s="179"/>
      <c r="C10" s="179"/>
      <c r="D10" s="92"/>
      <c r="E10" s="92"/>
      <c r="F10" s="179"/>
      <c r="G10" s="179"/>
      <c r="H10" s="92"/>
      <c r="I10" s="92"/>
      <c r="J10" s="179"/>
      <c r="K10" s="179"/>
      <c r="L10" s="92"/>
      <c r="M10" s="92"/>
      <c r="N10" s="179"/>
      <c r="O10" s="179"/>
      <c r="P10" s="93"/>
      <c r="Q10" s="92"/>
      <c r="R10" s="92"/>
      <c r="S10" s="179"/>
      <c r="T10" s="179"/>
      <c r="U10" s="92"/>
      <c r="V10" s="92"/>
      <c r="W10" s="179"/>
      <c r="X10" s="179"/>
      <c r="Y10" s="92"/>
      <c r="Z10" s="92"/>
      <c r="AA10" s="215"/>
      <c r="AB10" s="215"/>
      <c r="AC10" s="92"/>
      <c r="AD10" s="92"/>
      <c r="AE10" s="179"/>
      <c r="AF10" s="179"/>
      <c r="AG10" s="8"/>
    </row>
    <row r="11" spans="1:33" ht="25.2" customHeight="1">
      <c r="A11" s="8"/>
      <c r="B11" s="179"/>
      <c r="C11" s="179"/>
      <c r="D11" s="92"/>
      <c r="E11" s="92"/>
      <c r="F11" s="179"/>
      <c r="G11" s="179"/>
      <c r="H11" s="92"/>
      <c r="I11" s="92"/>
      <c r="J11" s="179"/>
      <c r="K11" s="179"/>
      <c r="L11" s="92"/>
      <c r="M11" s="92"/>
      <c r="N11" s="179"/>
      <c r="O11" s="179"/>
      <c r="P11" s="93"/>
      <c r="Q11" s="92"/>
      <c r="R11" s="92"/>
      <c r="S11" s="179"/>
      <c r="T11" s="179"/>
      <c r="U11" s="92"/>
      <c r="V11" s="92"/>
      <c r="W11" s="179"/>
      <c r="X11" s="179"/>
      <c r="Y11" s="92"/>
      <c r="Z11" s="92"/>
      <c r="AA11" s="215"/>
      <c r="AB11" s="215"/>
      <c r="AC11" s="92"/>
      <c r="AD11" s="92"/>
      <c r="AE11" s="179"/>
      <c r="AF11" s="179"/>
      <c r="AG11" s="8"/>
    </row>
    <row r="12" spans="1:33" ht="25.2" customHeight="1">
      <c r="A12" s="8"/>
      <c r="B12" s="179"/>
      <c r="C12" s="179"/>
      <c r="D12" s="92"/>
      <c r="E12" s="92"/>
      <c r="F12" s="179"/>
      <c r="G12" s="179"/>
      <c r="H12" s="92"/>
      <c r="I12" s="92"/>
      <c r="J12" s="179"/>
      <c r="K12" s="179"/>
      <c r="L12" s="92"/>
      <c r="M12" s="92"/>
      <c r="N12" s="179"/>
      <c r="O12" s="179"/>
      <c r="P12" s="93"/>
      <c r="Q12" s="92"/>
      <c r="R12" s="92"/>
      <c r="S12" s="179"/>
      <c r="T12" s="179"/>
      <c r="U12" s="92"/>
      <c r="V12" s="92"/>
      <c r="W12" s="179"/>
      <c r="X12" s="179"/>
      <c r="Y12" s="92"/>
      <c r="Z12" s="92"/>
      <c r="AA12" s="215"/>
      <c r="AB12" s="215"/>
      <c r="AC12" s="92"/>
      <c r="AD12" s="92"/>
      <c r="AE12" s="179"/>
      <c r="AF12" s="179"/>
      <c r="AG12" s="8"/>
    </row>
    <row r="13" spans="1:33" ht="25.2" customHeight="1">
      <c r="A13" s="8"/>
      <c r="B13" s="179"/>
      <c r="C13" s="179"/>
      <c r="D13" s="92"/>
      <c r="E13" s="92"/>
      <c r="F13" s="179"/>
      <c r="G13" s="179"/>
      <c r="H13" s="92"/>
      <c r="I13" s="92"/>
      <c r="J13" s="179"/>
      <c r="K13" s="179"/>
      <c r="L13" s="92"/>
      <c r="M13" s="92"/>
      <c r="N13" s="179"/>
      <c r="O13" s="179"/>
      <c r="P13" s="93"/>
      <c r="Q13" s="92"/>
      <c r="R13" s="92"/>
      <c r="S13" s="179"/>
      <c r="T13" s="179"/>
      <c r="U13" s="92"/>
      <c r="V13" s="92"/>
      <c r="W13" s="179"/>
      <c r="X13" s="179"/>
      <c r="Y13" s="92"/>
      <c r="Z13" s="92"/>
      <c r="AA13" s="215"/>
      <c r="AB13" s="215"/>
      <c r="AC13" s="92"/>
      <c r="AD13" s="92"/>
      <c r="AE13" s="179"/>
      <c r="AF13" s="179"/>
      <c r="AG13" s="8"/>
    </row>
    <row r="14" spans="1:33" ht="25.2" customHeight="1">
      <c r="A14" s="8"/>
      <c r="B14" s="179"/>
      <c r="C14" s="179"/>
      <c r="D14" s="92"/>
      <c r="E14" s="92"/>
      <c r="F14" s="179"/>
      <c r="G14" s="179"/>
      <c r="H14" s="92"/>
      <c r="I14" s="92"/>
      <c r="J14" s="179"/>
      <c r="K14" s="179"/>
      <c r="L14" s="92"/>
      <c r="M14" s="92"/>
      <c r="N14" s="179"/>
      <c r="O14" s="179"/>
      <c r="P14" s="93"/>
      <c r="Q14" s="92"/>
      <c r="R14" s="92"/>
      <c r="S14" s="179"/>
      <c r="T14" s="179"/>
      <c r="U14" s="92"/>
      <c r="V14" s="92"/>
      <c r="W14" s="179"/>
      <c r="X14" s="179"/>
      <c r="Y14" s="92"/>
      <c r="Z14" s="92"/>
      <c r="AA14" s="215"/>
      <c r="AB14" s="215"/>
      <c r="AC14" s="92"/>
      <c r="AD14" s="92"/>
      <c r="AE14" s="179"/>
      <c r="AF14" s="179"/>
      <c r="AG14" s="8"/>
    </row>
    <row r="15" spans="1:33" ht="25.2" customHeight="1">
      <c r="A15" s="8"/>
      <c r="B15" s="179"/>
      <c r="C15" s="179"/>
      <c r="D15" s="92"/>
      <c r="E15" s="92"/>
      <c r="F15" s="179"/>
      <c r="G15" s="179"/>
      <c r="H15" s="92"/>
      <c r="I15" s="92"/>
      <c r="J15" s="179"/>
      <c r="K15" s="179"/>
      <c r="L15" s="92"/>
      <c r="M15" s="92"/>
      <c r="N15" s="179"/>
      <c r="O15" s="179"/>
      <c r="P15" s="93"/>
      <c r="Q15" s="92"/>
      <c r="R15" s="92"/>
      <c r="S15" s="179"/>
      <c r="T15" s="179"/>
      <c r="U15" s="92"/>
      <c r="V15" s="92"/>
      <c r="W15" s="179"/>
      <c r="X15" s="179"/>
      <c r="Y15" s="92"/>
      <c r="Z15" s="92"/>
      <c r="AA15" s="215"/>
      <c r="AB15" s="215"/>
      <c r="AC15" s="92"/>
      <c r="AD15" s="92"/>
      <c r="AE15" s="179"/>
      <c r="AF15" s="179"/>
      <c r="AG15" s="8"/>
    </row>
    <row r="16" spans="1:33" ht="25.2" customHeight="1">
      <c r="A16" s="8"/>
      <c r="B16" s="179"/>
      <c r="C16" s="179"/>
      <c r="D16" s="93"/>
      <c r="E16" s="93"/>
      <c r="F16" s="179"/>
      <c r="G16" s="179"/>
      <c r="H16" s="93"/>
      <c r="I16" s="93"/>
      <c r="J16" s="179"/>
      <c r="K16" s="179"/>
      <c r="L16" s="93"/>
      <c r="M16" s="93"/>
      <c r="N16" s="179"/>
      <c r="O16" s="179"/>
      <c r="P16" s="93"/>
      <c r="Q16" s="93"/>
      <c r="R16" s="93"/>
      <c r="S16" s="179"/>
      <c r="T16" s="179"/>
      <c r="U16" s="93"/>
      <c r="V16" s="93"/>
      <c r="W16" s="179"/>
      <c r="X16" s="179"/>
      <c r="Y16" s="93"/>
      <c r="Z16" s="93"/>
      <c r="AA16" s="215"/>
      <c r="AB16" s="215"/>
      <c r="AC16" s="93"/>
      <c r="AD16" s="93"/>
      <c r="AE16" s="179"/>
      <c r="AF16" s="179"/>
      <c r="AG16" s="8"/>
    </row>
    <row r="17" spans="1:33" ht="25.2" customHeight="1">
      <c r="A17" s="8"/>
      <c r="B17" s="179"/>
      <c r="C17" s="179"/>
      <c r="D17" s="93"/>
      <c r="E17" s="93"/>
      <c r="F17" s="179"/>
      <c r="G17" s="179"/>
      <c r="H17" s="93"/>
      <c r="I17" s="93"/>
      <c r="J17" s="179"/>
      <c r="K17" s="179"/>
      <c r="L17" s="93"/>
      <c r="M17" s="93"/>
      <c r="N17" s="179"/>
      <c r="O17" s="179"/>
      <c r="P17" s="93"/>
      <c r="Q17" s="93"/>
      <c r="R17" s="93"/>
      <c r="S17" s="179"/>
      <c r="T17" s="179"/>
      <c r="U17" s="93"/>
      <c r="V17" s="93"/>
      <c r="W17" s="179"/>
      <c r="X17" s="179"/>
      <c r="Y17" s="93"/>
      <c r="Z17" s="93"/>
      <c r="AA17" s="215"/>
      <c r="AB17" s="215"/>
      <c r="AC17" s="93"/>
      <c r="AD17" s="93"/>
      <c r="AE17" s="179"/>
      <c r="AF17" s="179"/>
      <c r="AG17" s="8"/>
    </row>
    <row r="18" spans="1:33" ht="25.2" customHeight="1">
      <c r="A18" s="8"/>
      <c r="B18" s="8"/>
      <c r="C18" s="94"/>
      <c r="D18" s="94"/>
      <c r="E18" s="8"/>
      <c r="F18" s="8"/>
      <c r="G18" s="94"/>
      <c r="H18" s="94"/>
      <c r="I18" s="8"/>
      <c r="J18" s="8"/>
      <c r="K18" s="94"/>
      <c r="L18" s="94"/>
      <c r="M18" s="8"/>
      <c r="N18" s="8"/>
      <c r="O18" s="94"/>
      <c r="P18" s="94"/>
      <c r="Q18" s="8"/>
      <c r="R18" s="8"/>
      <c r="S18" s="8"/>
      <c r="T18" s="94"/>
      <c r="U18" s="94"/>
      <c r="V18" s="8"/>
      <c r="W18" s="8"/>
      <c r="X18" s="94"/>
      <c r="Y18" s="94"/>
      <c r="Z18" s="8"/>
      <c r="AA18" s="8"/>
      <c r="AB18" s="94"/>
      <c r="AC18" s="94"/>
      <c r="AD18" s="80" t="s">
        <v>124</v>
      </c>
      <c r="AE18" s="80" t="s">
        <v>126</v>
      </c>
      <c r="AF18" s="80" t="s">
        <v>126</v>
      </c>
      <c r="AG18" s="80" t="s">
        <v>128</v>
      </c>
    </row>
    <row r="19" spans="1:33" ht="25.2" customHeight="1">
      <c r="A19" s="8"/>
      <c r="B19" s="171" t="s">
        <v>23</v>
      </c>
      <c r="C19" s="172" t="s">
        <v>54</v>
      </c>
      <c r="D19" s="172"/>
      <c r="E19" s="172"/>
      <c r="F19" s="8"/>
      <c r="G19" s="169" t="str">
        <f>B8</f>
        <v>ＦＣ朱雀</v>
      </c>
      <c r="H19" s="169"/>
      <c r="I19" s="169"/>
      <c r="J19" s="169"/>
      <c r="K19" s="169"/>
      <c r="L19" s="169"/>
      <c r="M19" s="169"/>
      <c r="N19" s="168">
        <f>P19+P20</f>
        <v>0</v>
      </c>
      <c r="O19" s="173" t="s">
        <v>29</v>
      </c>
      <c r="P19" s="95"/>
      <c r="Q19" s="96" t="s">
        <v>64</v>
      </c>
      <c r="R19" s="95"/>
      <c r="S19" s="173" t="s">
        <v>30</v>
      </c>
      <c r="T19" s="168">
        <f>R19+R20</f>
        <v>0</v>
      </c>
      <c r="U19" s="169" t="str">
        <f>F8</f>
        <v>栃木ユナイテッド</v>
      </c>
      <c r="V19" s="169"/>
      <c r="W19" s="169"/>
      <c r="X19" s="169"/>
      <c r="Y19" s="169"/>
      <c r="Z19" s="169"/>
      <c r="AA19" s="169"/>
      <c r="AB19" s="94"/>
      <c r="AC19" s="94"/>
      <c r="AD19" s="170">
        <v>5</v>
      </c>
      <c r="AE19" s="170">
        <v>6</v>
      </c>
      <c r="AF19" s="170">
        <v>7</v>
      </c>
      <c r="AG19" s="170">
        <v>8</v>
      </c>
    </row>
    <row r="20" spans="1:33" ht="25.2" customHeight="1">
      <c r="A20" s="8"/>
      <c r="B20" s="171"/>
      <c r="C20" s="172"/>
      <c r="D20" s="172"/>
      <c r="E20" s="172"/>
      <c r="F20" s="8"/>
      <c r="G20" s="169"/>
      <c r="H20" s="169"/>
      <c r="I20" s="169"/>
      <c r="J20" s="169"/>
      <c r="K20" s="169"/>
      <c r="L20" s="169"/>
      <c r="M20" s="169"/>
      <c r="N20" s="168"/>
      <c r="O20" s="173"/>
      <c r="P20" s="95"/>
      <c r="Q20" s="96" t="s">
        <v>64</v>
      </c>
      <c r="R20" s="95"/>
      <c r="S20" s="173"/>
      <c r="T20" s="168"/>
      <c r="U20" s="169"/>
      <c r="V20" s="169"/>
      <c r="W20" s="169"/>
      <c r="X20" s="169"/>
      <c r="Y20" s="169"/>
      <c r="Z20" s="169"/>
      <c r="AA20" s="169"/>
      <c r="AB20" s="94"/>
      <c r="AC20" s="94"/>
      <c r="AD20" s="170"/>
      <c r="AE20" s="170"/>
      <c r="AF20" s="170"/>
      <c r="AG20" s="170"/>
    </row>
    <row r="21" spans="1:33" ht="25.2" customHeight="1">
      <c r="A21" s="8"/>
      <c r="B21" s="8"/>
      <c r="C21" s="41"/>
      <c r="D21" s="41"/>
      <c r="E21" s="41"/>
      <c r="F21" s="8"/>
      <c r="G21" s="95"/>
      <c r="H21" s="95"/>
      <c r="I21" s="97"/>
      <c r="J21" s="97"/>
      <c r="K21" s="95"/>
      <c r="L21" s="95"/>
      <c r="M21" s="97"/>
      <c r="N21" s="97"/>
      <c r="O21" s="95"/>
      <c r="P21" s="95"/>
      <c r="Q21" s="97"/>
      <c r="R21" s="97"/>
      <c r="S21" s="97"/>
      <c r="T21" s="95"/>
      <c r="U21" s="95"/>
      <c r="V21" s="97"/>
      <c r="W21" s="97"/>
      <c r="X21" s="95"/>
      <c r="Y21" s="95"/>
      <c r="Z21" s="97"/>
      <c r="AA21" s="97"/>
      <c r="AB21" s="94"/>
      <c r="AC21" s="94"/>
      <c r="AD21" s="8"/>
      <c r="AE21" s="8"/>
      <c r="AF21" s="41"/>
      <c r="AG21" s="41"/>
    </row>
    <row r="22" spans="1:33" ht="25.2" customHeight="1">
      <c r="A22" s="8"/>
      <c r="B22" s="171" t="s">
        <v>24</v>
      </c>
      <c r="C22" s="172">
        <v>0.41666666666666669</v>
      </c>
      <c r="D22" s="172"/>
      <c r="E22" s="172"/>
      <c r="F22" s="8"/>
      <c r="G22" s="169" t="str">
        <f>J8</f>
        <v>ＪＦＣアミスタ市貝</v>
      </c>
      <c r="H22" s="169"/>
      <c r="I22" s="169"/>
      <c r="J22" s="169"/>
      <c r="K22" s="169"/>
      <c r="L22" s="169"/>
      <c r="M22" s="169"/>
      <c r="N22" s="168">
        <f>P22+P23</f>
        <v>0</v>
      </c>
      <c r="O22" s="173" t="s">
        <v>29</v>
      </c>
      <c r="P22" s="95"/>
      <c r="Q22" s="96" t="s">
        <v>64</v>
      </c>
      <c r="R22" s="95"/>
      <c r="S22" s="173" t="s">
        <v>30</v>
      </c>
      <c r="T22" s="168">
        <f>R22+R23</f>
        <v>0</v>
      </c>
      <c r="U22" s="213" t="str">
        <f>N8</f>
        <v>栃木サッカークラブ　Ｕ－１２</v>
      </c>
      <c r="V22" s="213"/>
      <c r="W22" s="213"/>
      <c r="X22" s="213"/>
      <c r="Y22" s="213"/>
      <c r="Z22" s="213"/>
      <c r="AA22" s="213"/>
      <c r="AB22" s="94"/>
      <c r="AC22" s="94"/>
      <c r="AD22" s="170">
        <v>6</v>
      </c>
      <c r="AE22" s="170">
        <v>7</v>
      </c>
      <c r="AF22" s="170">
        <v>8</v>
      </c>
      <c r="AG22" s="170">
        <v>5</v>
      </c>
    </row>
    <row r="23" spans="1:33" ht="25.2" customHeight="1">
      <c r="A23" s="8"/>
      <c r="B23" s="171"/>
      <c r="C23" s="172"/>
      <c r="D23" s="172"/>
      <c r="E23" s="172"/>
      <c r="F23" s="8"/>
      <c r="G23" s="169"/>
      <c r="H23" s="169"/>
      <c r="I23" s="169"/>
      <c r="J23" s="169"/>
      <c r="K23" s="169"/>
      <c r="L23" s="169"/>
      <c r="M23" s="169"/>
      <c r="N23" s="168"/>
      <c r="O23" s="173"/>
      <c r="P23" s="95"/>
      <c r="Q23" s="96" t="s">
        <v>64</v>
      </c>
      <c r="R23" s="95"/>
      <c r="S23" s="173"/>
      <c r="T23" s="168"/>
      <c r="U23" s="213"/>
      <c r="V23" s="213"/>
      <c r="W23" s="213"/>
      <c r="X23" s="213"/>
      <c r="Y23" s="213"/>
      <c r="Z23" s="213"/>
      <c r="AA23" s="213"/>
      <c r="AB23" s="94"/>
      <c r="AC23" s="94"/>
      <c r="AD23" s="170"/>
      <c r="AE23" s="170"/>
      <c r="AF23" s="170"/>
      <c r="AG23" s="170"/>
    </row>
    <row r="24" spans="1:33" ht="25.2" customHeight="1">
      <c r="A24" s="8"/>
      <c r="B24" s="8"/>
      <c r="C24" s="41"/>
      <c r="D24" s="41"/>
      <c r="E24" s="41"/>
      <c r="F24" s="8"/>
      <c r="G24" s="95"/>
      <c r="H24" s="95"/>
      <c r="I24" s="97"/>
      <c r="J24" s="97"/>
      <c r="K24" s="95"/>
      <c r="L24" s="95"/>
      <c r="M24" s="97"/>
      <c r="N24" s="97"/>
      <c r="O24" s="95"/>
      <c r="P24" s="95"/>
      <c r="Q24" s="97"/>
      <c r="R24" s="97"/>
      <c r="S24" s="97"/>
      <c r="T24" s="95"/>
      <c r="U24" s="95"/>
      <c r="V24" s="97"/>
      <c r="W24" s="97"/>
      <c r="X24" s="95"/>
      <c r="Y24" s="95"/>
      <c r="Z24" s="97"/>
      <c r="AA24" s="97"/>
      <c r="AB24" s="94"/>
      <c r="AC24" s="94"/>
      <c r="AD24" s="8"/>
      <c r="AE24" s="8"/>
      <c r="AF24" s="41"/>
      <c r="AG24" s="41"/>
    </row>
    <row r="25" spans="1:33" ht="25.2" customHeight="1">
      <c r="A25" s="8"/>
      <c r="B25" s="171" t="s">
        <v>25</v>
      </c>
      <c r="C25" s="172">
        <v>0.4375</v>
      </c>
      <c r="D25" s="172"/>
      <c r="E25" s="172"/>
      <c r="F25" s="8"/>
      <c r="G25" s="169" t="str">
        <f>S8</f>
        <v>ＦＣアリーバ</v>
      </c>
      <c r="H25" s="169"/>
      <c r="I25" s="169"/>
      <c r="J25" s="169"/>
      <c r="K25" s="169"/>
      <c r="L25" s="169"/>
      <c r="M25" s="169"/>
      <c r="N25" s="168">
        <f>P25+P26</f>
        <v>0</v>
      </c>
      <c r="O25" s="173" t="s">
        <v>29</v>
      </c>
      <c r="P25" s="95"/>
      <c r="Q25" s="96" t="s">
        <v>64</v>
      </c>
      <c r="R25" s="95"/>
      <c r="S25" s="173" t="s">
        <v>30</v>
      </c>
      <c r="T25" s="168">
        <f>R25+R26</f>
        <v>0</v>
      </c>
      <c r="U25" s="169" t="str">
        <f>W8</f>
        <v>ＭＯＲＡＮＧＯ栃木フットボールクラブＵ１２</v>
      </c>
      <c r="V25" s="169"/>
      <c r="W25" s="169"/>
      <c r="X25" s="169"/>
      <c r="Y25" s="169"/>
      <c r="Z25" s="169"/>
      <c r="AA25" s="169"/>
      <c r="AB25" s="94"/>
      <c r="AC25" s="94"/>
      <c r="AD25" s="170">
        <v>1</v>
      </c>
      <c r="AE25" s="170">
        <v>2</v>
      </c>
      <c r="AF25" s="170">
        <v>3</v>
      </c>
      <c r="AG25" s="170">
        <v>4</v>
      </c>
    </row>
    <row r="26" spans="1:33" ht="25.2" customHeight="1">
      <c r="A26" s="8"/>
      <c r="B26" s="171"/>
      <c r="C26" s="172"/>
      <c r="D26" s="172"/>
      <c r="E26" s="172"/>
      <c r="F26" s="8"/>
      <c r="G26" s="169"/>
      <c r="H26" s="169"/>
      <c r="I26" s="169"/>
      <c r="J26" s="169"/>
      <c r="K26" s="169"/>
      <c r="L26" s="169"/>
      <c r="M26" s="169"/>
      <c r="N26" s="168"/>
      <c r="O26" s="173"/>
      <c r="P26" s="95"/>
      <c r="Q26" s="96" t="s">
        <v>64</v>
      </c>
      <c r="R26" s="95"/>
      <c r="S26" s="173"/>
      <c r="T26" s="168"/>
      <c r="U26" s="169"/>
      <c r="V26" s="169"/>
      <c r="W26" s="169"/>
      <c r="X26" s="169"/>
      <c r="Y26" s="169"/>
      <c r="Z26" s="169"/>
      <c r="AA26" s="169"/>
      <c r="AB26" s="94"/>
      <c r="AC26" s="94"/>
      <c r="AD26" s="170"/>
      <c r="AE26" s="170"/>
      <c r="AF26" s="170"/>
      <c r="AG26" s="170"/>
    </row>
    <row r="27" spans="1:33" ht="25.2" customHeight="1">
      <c r="A27" s="8"/>
      <c r="B27" s="8"/>
      <c r="C27" s="41"/>
      <c r="D27" s="41"/>
      <c r="E27" s="41"/>
      <c r="F27" s="8"/>
      <c r="G27" s="95"/>
      <c r="H27" s="95"/>
      <c r="I27" s="97"/>
      <c r="J27" s="97"/>
      <c r="K27" s="95"/>
      <c r="L27" s="95"/>
      <c r="M27" s="97"/>
      <c r="N27" s="97"/>
      <c r="O27" s="95"/>
      <c r="P27" s="95"/>
      <c r="Q27" s="97"/>
      <c r="R27" s="97"/>
      <c r="S27" s="97"/>
      <c r="T27" s="95"/>
      <c r="U27" s="95"/>
      <c r="V27" s="97"/>
      <c r="W27" s="97"/>
      <c r="X27" s="95"/>
      <c r="Y27" s="95"/>
      <c r="Z27" s="97"/>
      <c r="AA27" s="97"/>
      <c r="AB27" s="94"/>
      <c r="AC27" s="94"/>
      <c r="AD27" s="8"/>
      <c r="AE27" s="8"/>
      <c r="AF27" s="41"/>
      <c r="AG27" s="41"/>
    </row>
    <row r="28" spans="1:33" ht="25.2" customHeight="1">
      <c r="A28" s="8"/>
      <c r="B28" s="171" t="s">
        <v>26</v>
      </c>
      <c r="C28" s="172">
        <v>0.45833333333333331</v>
      </c>
      <c r="D28" s="172"/>
      <c r="E28" s="172"/>
      <c r="F28" s="8"/>
      <c r="G28" s="169" t="str">
        <f>AA8</f>
        <v>ＮＩＫＫＯ ＳＰＯＲＴＳ ＣＬＵＢ セントラル</v>
      </c>
      <c r="H28" s="169"/>
      <c r="I28" s="169"/>
      <c r="J28" s="169"/>
      <c r="K28" s="169"/>
      <c r="L28" s="169"/>
      <c r="M28" s="169"/>
      <c r="N28" s="168">
        <f>P28+P29</f>
        <v>0</v>
      </c>
      <c r="O28" s="173" t="s">
        <v>29</v>
      </c>
      <c r="P28" s="95"/>
      <c r="Q28" s="96" t="s">
        <v>64</v>
      </c>
      <c r="R28" s="95"/>
      <c r="S28" s="173" t="s">
        <v>30</v>
      </c>
      <c r="T28" s="168">
        <f>R28+R29</f>
        <v>0</v>
      </c>
      <c r="U28" s="169" t="str">
        <f>AE8</f>
        <v>三島ＦＣ</v>
      </c>
      <c r="V28" s="169"/>
      <c r="W28" s="169"/>
      <c r="X28" s="169"/>
      <c r="Y28" s="169"/>
      <c r="Z28" s="169"/>
      <c r="AA28" s="169"/>
      <c r="AB28" s="94"/>
      <c r="AC28" s="94"/>
      <c r="AD28" s="170">
        <v>2</v>
      </c>
      <c r="AE28" s="170">
        <v>3</v>
      </c>
      <c r="AF28" s="170">
        <v>4</v>
      </c>
      <c r="AG28" s="170">
        <v>1</v>
      </c>
    </row>
    <row r="29" spans="1:33" ht="25.2" customHeight="1">
      <c r="A29" s="8"/>
      <c r="B29" s="171"/>
      <c r="C29" s="172"/>
      <c r="D29" s="172"/>
      <c r="E29" s="172"/>
      <c r="F29" s="8"/>
      <c r="G29" s="169"/>
      <c r="H29" s="169"/>
      <c r="I29" s="169"/>
      <c r="J29" s="169"/>
      <c r="K29" s="169"/>
      <c r="L29" s="169"/>
      <c r="M29" s="169"/>
      <c r="N29" s="168"/>
      <c r="O29" s="173"/>
      <c r="P29" s="95"/>
      <c r="Q29" s="96" t="s">
        <v>64</v>
      </c>
      <c r="R29" s="95"/>
      <c r="S29" s="173"/>
      <c r="T29" s="168"/>
      <c r="U29" s="169"/>
      <c r="V29" s="169"/>
      <c r="W29" s="169"/>
      <c r="X29" s="169"/>
      <c r="Y29" s="169"/>
      <c r="Z29" s="169"/>
      <c r="AA29" s="169"/>
      <c r="AB29" s="94"/>
      <c r="AC29" s="94"/>
      <c r="AD29" s="170"/>
      <c r="AE29" s="170"/>
      <c r="AF29" s="170"/>
      <c r="AG29" s="170"/>
    </row>
    <row r="30" spans="1:33" ht="25.2" customHeight="1">
      <c r="A30" s="8"/>
      <c r="B30" s="41"/>
      <c r="C30" s="83"/>
      <c r="D30" s="83"/>
      <c r="E30" s="83"/>
      <c r="F30" s="8"/>
      <c r="G30" s="95"/>
      <c r="H30" s="95"/>
      <c r="I30" s="95"/>
      <c r="J30" s="95"/>
      <c r="K30" s="95"/>
      <c r="L30" s="95"/>
      <c r="M30" s="95"/>
      <c r="N30" s="98"/>
      <c r="O30" s="99"/>
      <c r="P30" s="95"/>
      <c r="Q30" s="96"/>
      <c r="R30" s="97"/>
      <c r="S30" s="99"/>
      <c r="T30" s="98"/>
      <c r="U30" s="95"/>
      <c r="V30" s="95"/>
      <c r="W30" s="95"/>
      <c r="X30" s="95"/>
      <c r="Y30" s="95"/>
      <c r="Z30" s="95"/>
      <c r="AA30" s="95"/>
      <c r="AB30" s="94"/>
      <c r="AC30" s="94"/>
      <c r="AD30" s="8"/>
      <c r="AE30" s="8"/>
      <c r="AF30" s="41"/>
      <c r="AG30" s="41"/>
    </row>
    <row r="31" spans="1:33" ht="25.2" customHeight="1">
      <c r="A31" s="8"/>
      <c r="B31" s="171" t="s">
        <v>27</v>
      </c>
      <c r="C31" s="172">
        <v>0.47916666666666669</v>
      </c>
      <c r="D31" s="172"/>
      <c r="E31" s="172"/>
      <c r="F31" s="8"/>
      <c r="G31" s="169" t="str">
        <f>B8</f>
        <v>ＦＣ朱雀</v>
      </c>
      <c r="H31" s="169"/>
      <c r="I31" s="169"/>
      <c r="J31" s="169"/>
      <c r="K31" s="169"/>
      <c r="L31" s="169"/>
      <c r="M31" s="169"/>
      <c r="N31" s="168">
        <f>P31+P32</f>
        <v>0</v>
      </c>
      <c r="O31" s="173" t="s">
        <v>29</v>
      </c>
      <c r="P31" s="95"/>
      <c r="Q31" s="96" t="s">
        <v>64</v>
      </c>
      <c r="R31" s="95"/>
      <c r="S31" s="173" t="s">
        <v>30</v>
      </c>
      <c r="T31" s="168">
        <f>R31+R32</f>
        <v>0</v>
      </c>
      <c r="U31" s="169" t="str">
        <f>J8</f>
        <v>ＪＦＣアミスタ市貝</v>
      </c>
      <c r="V31" s="169"/>
      <c r="W31" s="169"/>
      <c r="X31" s="169"/>
      <c r="Y31" s="169"/>
      <c r="Z31" s="169"/>
      <c r="AA31" s="169"/>
      <c r="AB31" s="94"/>
      <c r="AC31" s="94"/>
      <c r="AD31" s="170">
        <v>7</v>
      </c>
      <c r="AE31" s="170">
        <v>8</v>
      </c>
      <c r="AF31" s="170">
        <v>5</v>
      </c>
      <c r="AG31" s="170">
        <v>6</v>
      </c>
    </row>
    <row r="32" spans="1:33" ht="25.2" customHeight="1">
      <c r="A32" s="8"/>
      <c r="B32" s="171"/>
      <c r="C32" s="172"/>
      <c r="D32" s="172"/>
      <c r="E32" s="172"/>
      <c r="F32" s="8"/>
      <c r="G32" s="169"/>
      <c r="H32" s="169"/>
      <c r="I32" s="169"/>
      <c r="J32" s="169"/>
      <c r="K32" s="169"/>
      <c r="L32" s="169"/>
      <c r="M32" s="169"/>
      <c r="N32" s="168"/>
      <c r="O32" s="173"/>
      <c r="P32" s="95"/>
      <c r="Q32" s="96" t="s">
        <v>64</v>
      </c>
      <c r="R32" s="95"/>
      <c r="S32" s="173"/>
      <c r="T32" s="168"/>
      <c r="U32" s="169"/>
      <c r="V32" s="169"/>
      <c r="W32" s="169"/>
      <c r="X32" s="169"/>
      <c r="Y32" s="169"/>
      <c r="Z32" s="169"/>
      <c r="AA32" s="169"/>
      <c r="AB32" s="94"/>
      <c r="AC32" s="94"/>
      <c r="AD32" s="170"/>
      <c r="AE32" s="170"/>
      <c r="AF32" s="170"/>
      <c r="AG32" s="170"/>
    </row>
    <row r="33" spans="1:33" ht="25.2" customHeight="1">
      <c r="A33" s="8"/>
      <c r="B33" s="8"/>
      <c r="C33" s="83"/>
      <c r="D33" s="83"/>
      <c r="E33" s="83"/>
      <c r="F33" s="8"/>
      <c r="G33" s="95"/>
      <c r="H33" s="95"/>
      <c r="I33" s="97"/>
      <c r="J33" s="97"/>
      <c r="K33" s="95"/>
      <c r="L33" s="95"/>
      <c r="M33" s="97"/>
      <c r="N33" s="97"/>
      <c r="O33" s="95"/>
      <c r="P33" s="95"/>
      <c r="Q33" s="97"/>
      <c r="R33" s="97"/>
      <c r="S33" s="97"/>
      <c r="T33" s="95"/>
      <c r="U33" s="95"/>
      <c r="V33" s="97"/>
      <c r="W33" s="97"/>
      <c r="X33" s="95"/>
      <c r="Y33" s="95"/>
      <c r="Z33" s="97"/>
      <c r="AA33" s="97"/>
      <c r="AB33" s="94"/>
      <c r="AC33" s="94"/>
      <c r="AD33" s="8"/>
      <c r="AE33" s="8"/>
      <c r="AF33" s="41"/>
      <c r="AG33" s="41"/>
    </row>
    <row r="34" spans="1:33" ht="25.2" customHeight="1">
      <c r="A34" s="8"/>
      <c r="B34" s="171" t="s">
        <v>13</v>
      </c>
      <c r="C34" s="172">
        <v>0.5</v>
      </c>
      <c r="D34" s="172"/>
      <c r="E34" s="172"/>
      <c r="F34" s="8"/>
      <c r="G34" s="169" t="str">
        <f>F8</f>
        <v>栃木ユナイテッド</v>
      </c>
      <c r="H34" s="169"/>
      <c r="I34" s="169"/>
      <c r="J34" s="169"/>
      <c r="K34" s="169"/>
      <c r="L34" s="169"/>
      <c r="M34" s="169"/>
      <c r="N34" s="168">
        <f>P34+P35</f>
        <v>0</v>
      </c>
      <c r="O34" s="173" t="s">
        <v>29</v>
      </c>
      <c r="P34" s="95"/>
      <c r="Q34" s="96" t="s">
        <v>64</v>
      </c>
      <c r="R34" s="95"/>
      <c r="S34" s="173" t="s">
        <v>30</v>
      </c>
      <c r="T34" s="168">
        <f>R34+R35</f>
        <v>0</v>
      </c>
      <c r="U34" s="213" t="str">
        <f>N8</f>
        <v>栃木サッカークラブ　Ｕ－１２</v>
      </c>
      <c r="V34" s="213"/>
      <c r="W34" s="213"/>
      <c r="X34" s="213"/>
      <c r="Y34" s="213"/>
      <c r="Z34" s="213"/>
      <c r="AA34" s="213"/>
      <c r="AB34" s="94"/>
      <c r="AC34" s="94"/>
      <c r="AD34" s="170">
        <v>8</v>
      </c>
      <c r="AE34" s="170">
        <v>5</v>
      </c>
      <c r="AF34" s="170">
        <v>6</v>
      </c>
      <c r="AG34" s="170">
        <v>7</v>
      </c>
    </row>
    <row r="35" spans="1:33" ht="25.2" customHeight="1">
      <c r="A35" s="8"/>
      <c r="B35" s="171"/>
      <c r="C35" s="172"/>
      <c r="D35" s="172"/>
      <c r="E35" s="172"/>
      <c r="F35" s="8"/>
      <c r="G35" s="169"/>
      <c r="H35" s="169"/>
      <c r="I35" s="169"/>
      <c r="J35" s="169"/>
      <c r="K35" s="169"/>
      <c r="L35" s="169"/>
      <c r="M35" s="169"/>
      <c r="N35" s="168"/>
      <c r="O35" s="173"/>
      <c r="P35" s="95"/>
      <c r="Q35" s="96" t="s">
        <v>64</v>
      </c>
      <c r="R35" s="95"/>
      <c r="S35" s="173"/>
      <c r="T35" s="168"/>
      <c r="U35" s="213"/>
      <c r="V35" s="213"/>
      <c r="W35" s="213"/>
      <c r="X35" s="213"/>
      <c r="Y35" s="213"/>
      <c r="Z35" s="213"/>
      <c r="AA35" s="213"/>
      <c r="AB35" s="94"/>
      <c r="AC35" s="94"/>
      <c r="AD35" s="170"/>
      <c r="AE35" s="170"/>
      <c r="AF35" s="170"/>
      <c r="AG35" s="170"/>
    </row>
    <row r="36" spans="1:33" ht="25.2" customHeight="1">
      <c r="A36" s="8"/>
      <c r="B36" s="8"/>
      <c r="C36" s="41"/>
      <c r="D36" s="41"/>
      <c r="E36" s="41"/>
      <c r="F36" s="8"/>
      <c r="G36" s="95"/>
      <c r="H36" s="95"/>
      <c r="I36" s="97"/>
      <c r="J36" s="97"/>
      <c r="K36" s="95"/>
      <c r="L36" s="95"/>
      <c r="M36" s="97"/>
      <c r="N36" s="97"/>
      <c r="O36" s="95"/>
      <c r="P36" s="95"/>
      <c r="Q36" s="97"/>
      <c r="R36" s="97"/>
      <c r="S36" s="97"/>
      <c r="T36" s="95"/>
      <c r="U36" s="95"/>
      <c r="V36" s="97"/>
      <c r="W36" s="97"/>
      <c r="X36" s="95"/>
      <c r="Y36" s="95"/>
      <c r="Z36" s="97"/>
      <c r="AA36" s="97"/>
      <c r="AB36" s="94"/>
      <c r="AC36" s="94"/>
      <c r="AD36" s="8"/>
      <c r="AE36" s="8"/>
      <c r="AF36" s="41"/>
      <c r="AG36" s="41"/>
    </row>
    <row r="37" spans="1:33" ht="25.2" customHeight="1">
      <c r="A37" s="8"/>
      <c r="B37" s="171" t="s">
        <v>14</v>
      </c>
      <c r="C37" s="172">
        <v>0.52083333333333337</v>
      </c>
      <c r="D37" s="172"/>
      <c r="E37" s="172"/>
      <c r="F37" s="8"/>
      <c r="G37" s="169" t="str">
        <f>S8</f>
        <v>ＦＣアリーバ</v>
      </c>
      <c r="H37" s="169"/>
      <c r="I37" s="169"/>
      <c r="J37" s="169"/>
      <c r="K37" s="169"/>
      <c r="L37" s="169"/>
      <c r="M37" s="169"/>
      <c r="N37" s="168">
        <f>P37+P38</f>
        <v>0</v>
      </c>
      <c r="O37" s="173" t="s">
        <v>29</v>
      </c>
      <c r="P37" s="95"/>
      <c r="Q37" s="96" t="s">
        <v>64</v>
      </c>
      <c r="R37" s="95"/>
      <c r="S37" s="173" t="s">
        <v>30</v>
      </c>
      <c r="T37" s="168">
        <f>R37+R38</f>
        <v>0</v>
      </c>
      <c r="U37" s="169" t="str">
        <f>AA8</f>
        <v>ＮＩＫＫＯ ＳＰＯＲＴＳ ＣＬＵＢ セントラル</v>
      </c>
      <c r="V37" s="169"/>
      <c r="W37" s="169"/>
      <c r="X37" s="169"/>
      <c r="Y37" s="169"/>
      <c r="Z37" s="169"/>
      <c r="AA37" s="169"/>
      <c r="AB37" s="94"/>
      <c r="AC37" s="94"/>
      <c r="AD37" s="170">
        <v>3</v>
      </c>
      <c r="AE37" s="170">
        <v>4</v>
      </c>
      <c r="AF37" s="170">
        <v>1</v>
      </c>
      <c r="AG37" s="170">
        <v>2</v>
      </c>
    </row>
    <row r="38" spans="1:33" ht="25.2" customHeight="1">
      <c r="A38" s="8"/>
      <c r="B38" s="171"/>
      <c r="C38" s="172"/>
      <c r="D38" s="172"/>
      <c r="E38" s="172"/>
      <c r="F38" s="8"/>
      <c r="G38" s="169"/>
      <c r="H38" s="169"/>
      <c r="I38" s="169"/>
      <c r="J38" s="169"/>
      <c r="K38" s="169"/>
      <c r="L38" s="169"/>
      <c r="M38" s="169"/>
      <c r="N38" s="168"/>
      <c r="O38" s="173"/>
      <c r="P38" s="95"/>
      <c r="Q38" s="96" t="s">
        <v>64</v>
      </c>
      <c r="R38" s="95"/>
      <c r="S38" s="173"/>
      <c r="T38" s="168"/>
      <c r="U38" s="169"/>
      <c r="V38" s="169"/>
      <c r="W38" s="169"/>
      <c r="X38" s="169"/>
      <c r="Y38" s="169"/>
      <c r="Z38" s="169"/>
      <c r="AA38" s="169"/>
      <c r="AB38" s="94"/>
      <c r="AC38" s="94"/>
      <c r="AD38" s="170"/>
      <c r="AE38" s="170"/>
      <c r="AF38" s="170"/>
      <c r="AG38" s="170"/>
    </row>
    <row r="39" spans="1:33" ht="25.2" customHeight="1">
      <c r="A39" s="8"/>
      <c r="B39" s="8"/>
      <c r="C39" s="41"/>
      <c r="D39" s="41"/>
      <c r="E39" s="41"/>
      <c r="F39" s="8"/>
      <c r="G39" s="95"/>
      <c r="H39" s="95"/>
      <c r="I39" s="97"/>
      <c r="J39" s="97"/>
      <c r="K39" s="95"/>
      <c r="L39" s="95"/>
      <c r="M39" s="97"/>
      <c r="N39" s="97"/>
      <c r="O39" s="95"/>
      <c r="P39" s="95"/>
      <c r="Q39" s="97"/>
      <c r="R39" s="97"/>
      <c r="S39" s="97"/>
      <c r="T39" s="95"/>
      <c r="U39" s="95"/>
      <c r="V39" s="97"/>
      <c r="W39" s="97"/>
      <c r="X39" s="95"/>
      <c r="Y39" s="95"/>
      <c r="Z39" s="97"/>
      <c r="AA39" s="97"/>
      <c r="AB39" s="94"/>
      <c r="AC39" s="94"/>
      <c r="AD39" s="8"/>
      <c r="AE39" s="8"/>
      <c r="AF39" s="41"/>
      <c r="AG39" s="41"/>
    </row>
    <row r="40" spans="1:33" ht="25.2" customHeight="1">
      <c r="A40" s="8"/>
      <c r="B40" s="171" t="s">
        <v>15</v>
      </c>
      <c r="C40" s="172">
        <v>0.54166666666666663</v>
      </c>
      <c r="D40" s="172"/>
      <c r="E40" s="172"/>
      <c r="F40" s="8"/>
      <c r="G40" s="169" t="str">
        <f>W8</f>
        <v>ＭＯＲＡＮＧＯ栃木フットボールクラブＵ１２</v>
      </c>
      <c r="H40" s="169"/>
      <c r="I40" s="169"/>
      <c r="J40" s="169"/>
      <c r="K40" s="169"/>
      <c r="L40" s="169"/>
      <c r="M40" s="169"/>
      <c r="N40" s="168">
        <f>P40+P41</f>
        <v>0</v>
      </c>
      <c r="O40" s="173" t="s">
        <v>29</v>
      </c>
      <c r="P40" s="95"/>
      <c r="Q40" s="96" t="s">
        <v>64</v>
      </c>
      <c r="R40" s="95"/>
      <c r="S40" s="173" t="s">
        <v>30</v>
      </c>
      <c r="T40" s="168">
        <f>R40+R41</f>
        <v>0</v>
      </c>
      <c r="U40" s="169" t="str">
        <f>AE8</f>
        <v>三島ＦＣ</v>
      </c>
      <c r="V40" s="169"/>
      <c r="W40" s="169"/>
      <c r="X40" s="169"/>
      <c r="Y40" s="169"/>
      <c r="Z40" s="169"/>
      <c r="AA40" s="169"/>
      <c r="AB40" s="94"/>
      <c r="AC40" s="94"/>
      <c r="AD40" s="170">
        <v>4</v>
      </c>
      <c r="AE40" s="170">
        <v>1</v>
      </c>
      <c r="AF40" s="170">
        <v>2</v>
      </c>
      <c r="AG40" s="170">
        <v>3</v>
      </c>
    </row>
    <row r="41" spans="1:33" ht="25.2" customHeight="1">
      <c r="A41" s="8"/>
      <c r="B41" s="171"/>
      <c r="C41" s="172"/>
      <c r="D41" s="172"/>
      <c r="E41" s="172"/>
      <c r="F41" s="8"/>
      <c r="G41" s="169"/>
      <c r="H41" s="169"/>
      <c r="I41" s="169"/>
      <c r="J41" s="169"/>
      <c r="K41" s="169"/>
      <c r="L41" s="169"/>
      <c r="M41" s="169"/>
      <c r="N41" s="168"/>
      <c r="O41" s="173"/>
      <c r="P41" s="95"/>
      <c r="Q41" s="96" t="s">
        <v>64</v>
      </c>
      <c r="R41" s="95"/>
      <c r="S41" s="173"/>
      <c r="T41" s="168"/>
      <c r="U41" s="169"/>
      <c r="V41" s="169"/>
      <c r="W41" s="169"/>
      <c r="X41" s="169"/>
      <c r="Y41" s="169"/>
      <c r="Z41" s="169"/>
      <c r="AA41" s="169"/>
      <c r="AB41" s="94"/>
      <c r="AC41" s="94"/>
      <c r="AD41" s="170"/>
      <c r="AE41" s="170"/>
      <c r="AF41" s="170"/>
      <c r="AG41" s="170"/>
    </row>
    <row r="42" spans="1:33" ht="25.2" customHeight="1">
      <c r="A42" s="8"/>
      <c r="B42" s="8"/>
      <c r="C42" s="41"/>
      <c r="D42" s="41"/>
      <c r="E42" s="41"/>
      <c r="F42" s="8"/>
      <c r="G42" s="95"/>
      <c r="H42" s="95"/>
      <c r="I42" s="97"/>
      <c r="J42" s="97"/>
      <c r="K42" s="95"/>
      <c r="L42" s="95"/>
      <c r="M42" s="97"/>
      <c r="N42" s="97"/>
      <c r="O42" s="95"/>
      <c r="P42" s="95"/>
      <c r="Q42" s="97"/>
      <c r="R42" s="97"/>
      <c r="S42" s="97"/>
      <c r="T42" s="95"/>
      <c r="U42" s="95"/>
      <c r="V42" s="97"/>
      <c r="W42" s="97"/>
      <c r="X42" s="95"/>
      <c r="Y42" s="95"/>
      <c r="Z42" s="97"/>
      <c r="AA42" s="97"/>
      <c r="AB42" s="94"/>
      <c r="AC42" s="94"/>
      <c r="AD42" s="8"/>
      <c r="AE42" s="8"/>
      <c r="AF42" s="41"/>
      <c r="AG42" s="41"/>
    </row>
    <row r="43" spans="1:33" ht="25.2" customHeight="1">
      <c r="A43" s="8"/>
      <c r="B43" s="171" t="s">
        <v>16</v>
      </c>
      <c r="C43" s="172">
        <v>0.5625</v>
      </c>
      <c r="D43" s="172"/>
      <c r="E43" s="172"/>
      <c r="F43" s="8"/>
      <c r="G43" s="169" t="str">
        <f>B8</f>
        <v>ＦＣ朱雀</v>
      </c>
      <c r="H43" s="169"/>
      <c r="I43" s="169"/>
      <c r="J43" s="169"/>
      <c r="K43" s="169"/>
      <c r="L43" s="169"/>
      <c r="M43" s="169"/>
      <c r="N43" s="168">
        <f>P43+P44</f>
        <v>0</v>
      </c>
      <c r="O43" s="173" t="s">
        <v>29</v>
      </c>
      <c r="P43" s="95"/>
      <c r="Q43" s="96" t="s">
        <v>64</v>
      </c>
      <c r="R43" s="95"/>
      <c r="S43" s="173" t="s">
        <v>30</v>
      </c>
      <c r="T43" s="168">
        <f>R43+R44</f>
        <v>0</v>
      </c>
      <c r="U43" s="213" t="str">
        <f>N8</f>
        <v>栃木サッカークラブ　Ｕ－１２</v>
      </c>
      <c r="V43" s="213"/>
      <c r="W43" s="213"/>
      <c r="X43" s="213"/>
      <c r="Y43" s="213"/>
      <c r="Z43" s="213"/>
      <c r="AA43" s="213"/>
      <c r="AB43" s="94"/>
      <c r="AC43" s="94"/>
      <c r="AD43" s="170">
        <v>5</v>
      </c>
      <c r="AE43" s="170">
        <v>6</v>
      </c>
      <c r="AF43" s="170">
        <v>7</v>
      </c>
      <c r="AG43" s="170">
        <v>8</v>
      </c>
    </row>
    <row r="44" spans="1:33" ht="25.2" customHeight="1">
      <c r="A44" s="8"/>
      <c r="B44" s="171"/>
      <c r="C44" s="172"/>
      <c r="D44" s="172"/>
      <c r="E44" s="172"/>
      <c r="F44" s="8"/>
      <c r="G44" s="169"/>
      <c r="H44" s="169"/>
      <c r="I44" s="169"/>
      <c r="J44" s="169"/>
      <c r="K44" s="169"/>
      <c r="L44" s="169"/>
      <c r="M44" s="169"/>
      <c r="N44" s="168"/>
      <c r="O44" s="173"/>
      <c r="P44" s="95"/>
      <c r="Q44" s="96" t="s">
        <v>64</v>
      </c>
      <c r="R44" s="95"/>
      <c r="S44" s="173"/>
      <c r="T44" s="168"/>
      <c r="U44" s="213"/>
      <c r="V44" s="213"/>
      <c r="W44" s="213"/>
      <c r="X44" s="213"/>
      <c r="Y44" s="213"/>
      <c r="Z44" s="213"/>
      <c r="AA44" s="213"/>
      <c r="AB44" s="94"/>
      <c r="AC44" s="94"/>
      <c r="AD44" s="170"/>
      <c r="AE44" s="170"/>
      <c r="AF44" s="170"/>
      <c r="AG44" s="170"/>
    </row>
    <row r="45" spans="1:33" ht="25.2" customHeight="1">
      <c r="A45" s="8"/>
      <c r="B45" s="41"/>
      <c r="C45" s="41"/>
      <c r="D45" s="41"/>
      <c r="E45" s="41"/>
      <c r="F45" s="8"/>
      <c r="G45" s="95"/>
      <c r="H45" s="95"/>
      <c r="I45" s="95"/>
      <c r="J45" s="95"/>
      <c r="K45" s="95"/>
      <c r="L45" s="95"/>
      <c r="M45" s="95"/>
      <c r="N45" s="98"/>
      <c r="O45" s="99"/>
      <c r="P45" s="95"/>
      <c r="Q45" s="96"/>
      <c r="R45" s="97"/>
      <c r="S45" s="99"/>
      <c r="T45" s="98"/>
      <c r="U45" s="95"/>
      <c r="V45" s="95"/>
      <c r="W45" s="95"/>
      <c r="X45" s="95"/>
      <c r="Y45" s="95"/>
      <c r="Z45" s="95"/>
      <c r="AA45" s="95"/>
      <c r="AB45" s="94"/>
      <c r="AC45" s="94"/>
      <c r="AD45" s="8"/>
      <c r="AE45" s="8"/>
      <c r="AF45" s="41"/>
      <c r="AG45" s="41"/>
    </row>
    <row r="46" spans="1:33" ht="25.2" customHeight="1">
      <c r="A46" s="8"/>
      <c r="B46" s="171" t="s">
        <v>17</v>
      </c>
      <c r="C46" s="172">
        <v>0.58333333333333337</v>
      </c>
      <c r="D46" s="172"/>
      <c r="E46" s="172"/>
      <c r="F46" s="8"/>
      <c r="G46" s="169" t="str">
        <f>F8</f>
        <v>栃木ユナイテッド</v>
      </c>
      <c r="H46" s="169"/>
      <c r="I46" s="169"/>
      <c r="J46" s="169"/>
      <c r="K46" s="169"/>
      <c r="L46" s="169"/>
      <c r="M46" s="169"/>
      <c r="N46" s="168">
        <f>P46+P47</f>
        <v>0</v>
      </c>
      <c r="O46" s="173" t="s">
        <v>29</v>
      </c>
      <c r="P46" s="95"/>
      <c r="Q46" s="96" t="s">
        <v>64</v>
      </c>
      <c r="R46" s="95"/>
      <c r="S46" s="173" t="s">
        <v>30</v>
      </c>
      <c r="T46" s="168">
        <f>R46+R47</f>
        <v>0</v>
      </c>
      <c r="U46" s="169" t="str">
        <f>J8</f>
        <v>ＪＦＣアミスタ市貝</v>
      </c>
      <c r="V46" s="169"/>
      <c r="W46" s="169"/>
      <c r="X46" s="169"/>
      <c r="Y46" s="169"/>
      <c r="Z46" s="169"/>
      <c r="AA46" s="169"/>
      <c r="AB46" s="94"/>
      <c r="AC46" s="94"/>
      <c r="AD46" s="170">
        <v>8</v>
      </c>
      <c r="AE46" s="170">
        <v>7</v>
      </c>
      <c r="AF46" s="170">
        <v>6</v>
      </c>
      <c r="AG46" s="170">
        <v>5</v>
      </c>
    </row>
    <row r="47" spans="1:33" ht="25.2" customHeight="1">
      <c r="A47" s="8"/>
      <c r="B47" s="171"/>
      <c r="C47" s="172"/>
      <c r="D47" s="172"/>
      <c r="E47" s="172"/>
      <c r="F47" s="8"/>
      <c r="G47" s="169"/>
      <c r="H47" s="169"/>
      <c r="I47" s="169"/>
      <c r="J47" s="169"/>
      <c r="K47" s="169"/>
      <c r="L47" s="169"/>
      <c r="M47" s="169"/>
      <c r="N47" s="168"/>
      <c r="O47" s="173"/>
      <c r="P47" s="95"/>
      <c r="Q47" s="96" t="s">
        <v>64</v>
      </c>
      <c r="R47" s="95"/>
      <c r="S47" s="173"/>
      <c r="T47" s="168"/>
      <c r="U47" s="169"/>
      <c r="V47" s="169"/>
      <c r="W47" s="169"/>
      <c r="X47" s="169"/>
      <c r="Y47" s="169"/>
      <c r="Z47" s="169"/>
      <c r="AA47" s="169"/>
      <c r="AB47" s="94"/>
      <c r="AC47" s="94"/>
      <c r="AD47" s="170"/>
      <c r="AE47" s="170"/>
      <c r="AF47" s="170"/>
      <c r="AG47" s="170"/>
    </row>
    <row r="48" spans="1:33" ht="25.2" customHeight="1">
      <c r="A48" s="8"/>
      <c r="B48" s="8"/>
      <c r="C48" s="41"/>
      <c r="D48" s="41"/>
      <c r="E48" s="41"/>
      <c r="F48" s="8"/>
      <c r="G48" s="95"/>
      <c r="H48" s="95"/>
      <c r="I48" s="97"/>
      <c r="J48" s="97"/>
      <c r="K48" s="95"/>
      <c r="L48" s="95"/>
      <c r="M48" s="97"/>
      <c r="N48" s="97"/>
      <c r="O48" s="95"/>
      <c r="P48" s="95"/>
      <c r="Q48" s="97"/>
      <c r="R48" s="97"/>
      <c r="S48" s="97"/>
      <c r="T48" s="95"/>
      <c r="U48" s="95"/>
      <c r="V48" s="97"/>
      <c r="W48" s="97"/>
      <c r="X48" s="95"/>
      <c r="Y48" s="95"/>
      <c r="Z48" s="97"/>
      <c r="AA48" s="97"/>
      <c r="AB48" s="94"/>
      <c r="AC48" s="94"/>
      <c r="AD48" s="8"/>
      <c r="AE48" s="8"/>
      <c r="AF48" s="41"/>
      <c r="AG48" s="41"/>
    </row>
    <row r="49" spans="1:33" ht="25.2" customHeight="1">
      <c r="A49" s="8"/>
      <c r="B49" s="171" t="s">
        <v>18</v>
      </c>
      <c r="C49" s="172">
        <v>0.60416666666666663</v>
      </c>
      <c r="D49" s="172"/>
      <c r="E49" s="172"/>
      <c r="F49" s="8"/>
      <c r="G49" s="169" t="str">
        <f>S8</f>
        <v>ＦＣアリーバ</v>
      </c>
      <c r="H49" s="169"/>
      <c r="I49" s="169"/>
      <c r="J49" s="169"/>
      <c r="K49" s="169"/>
      <c r="L49" s="169"/>
      <c r="M49" s="169"/>
      <c r="N49" s="168">
        <f>P49+P50</f>
        <v>0</v>
      </c>
      <c r="O49" s="173" t="s">
        <v>29</v>
      </c>
      <c r="P49" s="95"/>
      <c r="Q49" s="96" t="s">
        <v>64</v>
      </c>
      <c r="R49" s="95"/>
      <c r="S49" s="173" t="s">
        <v>30</v>
      </c>
      <c r="T49" s="168">
        <f>R49+R50</f>
        <v>0</v>
      </c>
      <c r="U49" s="169" t="str">
        <f>AE8</f>
        <v>三島ＦＣ</v>
      </c>
      <c r="V49" s="169"/>
      <c r="W49" s="169"/>
      <c r="X49" s="169"/>
      <c r="Y49" s="169"/>
      <c r="Z49" s="169"/>
      <c r="AA49" s="169"/>
      <c r="AB49" s="94"/>
      <c r="AC49" s="94"/>
      <c r="AD49" s="170">
        <v>1</v>
      </c>
      <c r="AE49" s="170">
        <v>2</v>
      </c>
      <c r="AF49" s="170">
        <v>3</v>
      </c>
      <c r="AG49" s="170">
        <v>4</v>
      </c>
    </row>
    <row r="50" spans="1:33" ht="25.2" customHeight="1">
      <c r="A50" s="8"/>
      <c r="B50" s="171"/>
      <c r="C50" s="172"/>
      <c r="D50" s="172"/>
      <c r="E50" s="172"/>
      <c r="F50" s="8"/>
      <c r="G50" s="169"/>
      <c r="H50" s="169"/>
      <c r="I50" s="169"/>
      <c r="J50" s="169"/>
      <c r="K50" s="169"/>
      <c r="L50" s="169"/>
      <c r="M50" s="169"/>
      <c r="N50" s="168"/>
      <c r="O50" s="173"/>
      <c r="P50" s="95"/>
      <c r="Q50" s="96" t="s">
        <v>64</v>
      </c>
      <c r="R50" s="95"/>
      <c r="S50" s="173"/>
      <c r="T50" s="168"/>
      <c r="U50" s="169"/>
      <c r="V50" s="169"/>
      <c r="W50" s="169"/>
      <c r="X50" s="169"/>
      <c r="Y50" s="169"/>
      <c r="Z50" s="169"/>
      <c r="AA50" s="169"/>
      <c r="AB50" s="94"/>
      <c r="AC50" s="94"/>
      <c r="AD50" s="170"/>
      <c r="AE50" s="170"/>
      <c r="AF50" s="170"/>
      <c r="AG50" s="170"/>
    </row>
    <row r="51" spans="1:33" ht="25.2" customHeight="1">
      <c r="A51" s="8"/>
      <c r="B51" s="8"/>
      <c r="C51" s="83"/>
      <c r="D51" s="83"/>
      <c r="E51" s="83"/>
      <c r="F51" s="8"/>
      <c r="G51" s="95"/>
      <c r="H51" s="95"/>
      <c r="I51" s="97"/>
      <c r="J51" s="97"/>
      <c r="K51" s="95"/>
      <c r="L51" s="95"/>
      <c r="M51" s="97"/>
      <c r="N51" s="97"/>
      <c r="O51" s="95"/>
      <c r="P51" s="95"/>
      <c r="Q51" s="97"/>
      <c r="R51" s="97"/>
      <c r="S51" s="97"/>
      <c r="T51" s="95"/>
      <c r="U51" s="95"/>
      <c r="V51" s="97"/>
      <c r="W51" s="97"/>
      <c r="X51" s="95"/>
      <c r="Y51" s="95"/>
      <c r="Z51" s="97"/>
      <c r="AA51" s="97"/>
      <c r="AB51" s="94"/>
      <c r="AC51" s="94"/>
      <c r="AD51" s="8"/>
      <c r="AE51" s="8"/>
      <c r="AF51" s="41"/>
      <c r="AG51" s="41"/>
    </row>
    <row r="52" spans="1:33" ht="25.2" customHeight="1">
      <c r="A52" s="8"/>
      <c r="B52" s="171" t="s">
        <v>19</v>
      </c>
      <c r="C52" s="172">
        <v>0.625</v>
      </c>
      <c r="D52" s="172"/>
      <c r="E52" s="172"/>
      <c r="F52" s="8"/>
      <c r="G52" s="169" t="str">
        <f>W8</f>
        <v>ＭＯＲＡＮＧＯ栃木フットボールクラブＵ１２</v>
      </c>
      <c r="H52" s="169"/>
      <c r="I52" s="169"/>
      <c r="J52" s="169"/>
      <c r="K52" s="169"/>
      <c r="L52" s="169"/>
      <c r="M52" s="169"/>
      <c r="N52" s="168">
        <f>P52+P53</f>
        <v>0</v>
      </c>
      <c r="O52" s="173" t="s">
        <v>29</v>
      </c>
      <c r="P52" s="95"/>
      <c r="Q52" s="96" t="s">
        <v>64</v>
      </c>
      <c r="R52" s="95"/>
      <c r="S52" s="173" t="s">
        <v>30</v>
      </c>
      <c r="T52" s="168">
        <f>R52+R53</f>
        <v>0</v>
      </c>
      <c r="U52" s="169" t="str">
        <f>AA8</f>
        <v>ＮＩＫＫＯ ＳＰＯＲＴＳ ＣＬＵＢ セントラル</v>
      </c>
      <c r="V52" s="169"/>
      <c r="W52" s="169"/>
      <c r="X52" s="169"/>
      <c r="Y52" s="169"/>
      <c r="Z52" s="169"/>
      <c r="AA52" s="169"/>
      <c r="AB52" s="94"/>
      <c r="AC52" s="94"/>
      <c r="AD52" s="170">
        <v>4</v>
      </c>
      <c r="AE52" s="170">
        <v>3</v>
      </c>
      <c r="AF52" s="170">
        <v>2</v>
      </c>
      <c r="AG52" s="170">
        <v>1</v>
      </c>
    </row>
    <row r="53" spans="1:33" ht="25.2" customHeight="1">
      <c r="A53" s="8"/>
      <c r="B53" s="171"/>
      <c r="C53" s="172"/>
      <c r="D53" s="172"/>
      <c r="E53" s="172"/>
      <c r="F53" s="8"/>
      <c r="G53" s="169"/>
      <c r="H53" s="169"/>
      <c r="I53" s="169"/>
      <c r="J53" s="169"/>
      <c r="K53" s="169"/>
      <c r="L53" s="169"/>
      <c r="M53" s="169"/>
      <c r="N53" s="168"/>
      <c r="O53" s="173"/>
      <c r="P53" s="95"/>
      <c r="Q53" s="96" t="s">
        <v>64</v>
      </c>
      <c r="R53" s="95"/>
      <c r="S53" s="173"/>
      <c r="T53" s="168"/>
      <c r="U53" s="169"/>
      <c r="V53" s="169"/>
      <c r="W53" s="169"/>
      <c r="X53" s="169"/>
      <c r="Y53" s="169"/>
      <c r="Z53" s="169"/>
      <c r="AA53" s="169"/>
      <c r="AB53" s="94"/>
      <c r="AC53" s="94"/>
      <c r="AD53" s="170"/>
      <c r="AE53" s="170"/>
      <c r="AF53" s="170"/>
      <c r="AG53" s="170"/>
    </row>
    <row r="54" spans="1:33" ht="25.2" customHeight="1">
      <c r="A54" s="8"/>
      <c r="B54" s="41"/>
      <c r="C54" s="100"/>
      <c r="D54" s="100"/>
      <c r="E54" s="100"/>
      <c r="F54" s="8"/>
      <c r="G54" s="95"/>
      <c r="H54" s="95"/>
      <c r="I54" s="95"/>
      <c r="J54" s="95"/>
      <c r="K54" s="95"/>
      <c r="L54" s="95"/>
      <c r="M54" s="95"/>
      <c r="N54" s="98"/>
      <c r="O54" s="99"/>
      <c r="P54" s="95"/>
      <c r="Q54" s="96"/>
      <c r="R54" s="97"/>
      <c r="S54" s="99"/>
      <c r="T54" s="98"/>
      <c r="U54" s="95"/>
      <c r="V54" s="95"/>
      <c r="W54" s="95"/>
      <c r="X54" s="95"/>
      <c r="Y54" s="95"/>
      <c r="Z54" s="95"/>
      <c r="AA54" s="95"/>
      <c r="AB54" s="94"/>
      <c r="AC54" s="94"/>
      <c r="AD54" s="8"/>
      <c r="AE54" s="8"/>
      <c r="AF54" s="94"/>
      <c r="AG54" s="94"/>
    </row>
    <row r="55" spans="1:33" ht="35.1" customHeight="1">
      <c r="A55" s="146" t="str">
        <f>H4</f>
        <v>E1</v>
      </c>
      <c r="B55" s="147"/>
      <c r="C55" s="147"/>
      <c r="D55" s="148"/>
      <c r="E55" s="164" t="str">
        <f>A57</f>
        <v>ＦＣ朱雀</v>
      </c>
      <c r="F55" s="165"/>
      <c r="G55" s="164" t="str">
        <f>A59</f>
        <v>栃木ユナイテッド</v>
      </c>
      <c r="H55" s="165"/>
      <c r="I55" s="164" t="str">
        <f>A61</f>
        <v>ＪＦＣアミスタ市貝</v>
      </c>
      <c r="J55" s="165"/>
      <c r="K55" s="164" t="str">
        <f>A63</f>
        <v>栃木サッカークラブ　Ｕ－１２</v>
      </c>
      <c r="L55" s="165"/>
      <c r="M55" s="158" t="s">
        <v>20</v>
      </c>
      <c r="N55" s="158" t="s">
        <v>21</v>
      </c>
      <c r="O55" s="158" t="s">
        <v>123</v>
      </c>
      <c r="P55" s="158" t="s">
        <v>22</v>
      </c>
      <c r="Q55" s="8"/>
      <c r="R55" s="160" t="str">
        <f>Y4</f>
        <v>E2</v>
      </c>
      <c r="S55" s="161"/>
      <c r="T55" s="161"/>
      <c r="U55" s="162"/>
      <c r="V55" s="164" t="str">
        <f>R57</f>
        <v>ＦＣアリーバ</v>
      </c>
      <c r="W55" s="165"/>
      <c r="X55" s="164" t="str">
        <f>R59</f>
        <v>ＭＯＲＡＮＧＯ栃木フットボールクラブＵ１２</v>
      </c>
      <c r="Y55" s="165"/>
      <c r="Z55" s="164" t="str">
        <f>R61</f>
        <v>ＮＩＫＫＯ ＳＰＯＲＴＳ ＣＬＵＢ セントラル</v>
      </c>
      <c r="AA55" s="165"/>
      <c r="AB55" s="164" t="str">
        <f>R63</f>
        <v>三島ＦＣ</v>
      </c>
      <c r="AC55" s="165"/>
      <c r="AD55" s="158" t="s">
        <v>20</v>
      </c>
      <c r="AE55" s="158" t="s">
        <v>21</v>
      </c>
      <c r="AF55" s="158" t="s">
        <v>123</v>
      </c>
      <c r="AG55" s="158" t="s">
        <v>22</v>
      </c>
    </row>
    <row r="56" spans="1:33" ht="35.1" customHeight="1">
      <c r="A56" s="149"/>
      <c r="B56" s="150"/>
      <c r="C56" s="150"/>
      <c r="D56" s="151"/>
      <c r="E56" s="166"/>
      <c r="F56" s="167"/>
      <c r="G56" s="166"/>
      <c r="H56" s="167"/>
      <c r="I56" s="166"/>
      <c r="J56" s="167"/>
      <c r="K56" s="166"/>
      <c r="L56" s="167"/>
      <c r="M56" s="159"/>
      <c r="N56" s="159"/>
      <c r="O56" s="159"/>
      <c r="P56" s="159"/>
      <c r="Q56" s="8"/>
      <c r="R56" s="144"/>
      <c r="S56" s="163"/>
      <c r="T56" s="163"/>
      <c r="U56" s="145"/>
      <c r="V56" s="166"/>
      <c r="W56" s="167"/>
      <c r="X56" s="166"/>
      <c r="Y56" s="167"/>
      <c r="Z56" s="166"/>
      <c r="AA56" s="167"/>
      <c r="AB56" s="166"/>
      <c r="AC56" s="167"/>
      <c r="AD56" s="159"/>
      <c r="AE56" s="159"/>
      <c r="AF56" s="159"/>
      <c r="AG56" s="159"/>
    </row>
    <row r="57" spans="1:33" ht="25.2" customHeight="1">
      <c r="A57" s="146" t="str">
        <f>B8</f>
        <v>ＦＣ朱雀</v>
      </c>
      <c r="B57" s="147"/>
      <c r="C57" s="147"/>
      <c r="D57" s="148"/>
      <c r="E57" s="85"/>
      <c r="F57" s="86"/>
      <c r="G57" s="87">
        <f>N19</f>
        <v>0</v>
      </c>
      <c r="H57" s="87">
        <f>T19</f>
        <v>0</v>
      </c>
      <c r="I57" s="87">
        <f>N31</f>
        <v>0</v>
      </c>
      <c r="J57" s="87">
        <f>T31</f>
        <v>0</v>
      </c>
      <c r="K57" s="87">
        <f>N43</f>
        <v>0</v>
      </c>
      <c r="L57" s="87">
        <f>T43</f>
        <v>0</v>
      </c>
      <c r="M57" s="134">
        <f>COUNTIF(E58:L58,"○")*3+COUNTIF(E58:L58,"△")</f>
        <v>0</v>
      </c>
      <c r="N57" s="136">
        <f>O57-H57-J57-L57</f>
        <v>0</v>
      </c>
      <c r="O57" s="138">
        <f>E57+G57+I57+K57</f>
        <v>0</v>
      </c>
      <c r="P57" s="140"/>
      <c r="Q57" s="8"/>
      <c r="R57" s="146" t="str">
        <f>S8</f>
        <v>ＦＣアリーバ</v>
      </c>
      <c r="S57" s="147"/>
      <c r="T57" s="147"/>
      <c r="U57" s="148"/>
      <c r="V57" s="85"/>
      <c r="W57" s="86"/>
      <c r="X57" s="87">
        <f>N25</f>
        <v>0</v>
      </c>
      <c r="Y57" s="87">
        <f>R25</f>
        <v>0</v>
      </c>
      <c r="Z57" s="87">
        <f>N37</f>
        <v>0</v>
      </c>
      <c r="AA57" s="87">
        <f>T37</f>
        <v>0</v>
      </c>
      <c r="AB57" s="87">
        <f>N49</f>
        <v>0</v>
      </c>
      <c r="AC57" s="87">
        <f>T49</f>
        <v>0</v>
      </c>
      <c r="AD57" s="134">
        <f>COUNTIF(V58:AC58,"○")*3+COUNTIF(V58:AC58,"△")</f>
        <v>0</v>
      </c>
      <c r="AE57" s="136">
        <f>AF57-Y57-AA57-AC57</f>
        <v>0</v>
      </c>
      <c r="AF57" s="138">
        <f>V57+X57+Z57+AB57</f>
        <v>0</v>
      </c>
      <c r="AG57" s="140"/>
    </row>
    <row r="58" spans="1:33" ht="25.2" customHeight="1">
      <c r="A58" s="149"/>
      <c r="B58" s="150"/>
      <c r="C58" s="150"/>
      <c r="D58" s="151"/>
      <c r="E58" s="144"/>
      <c r="F58" s="145"/>
      <c r="G58" s="142"/>
      <c r="H58" s="143"/>
      <c r="I58" s="142"/>
      <c r="J58" s="143"/>
      <c r="K58" s="142"/>
      <c r="L58" s="143"/>
      <c r="M58" s="135"/>
      <c r="N58" s="137"/>
      <c r="O58" s="139"/>
      <c r="P58" s="141"/>
      <c r="Q58" s="8"/>
      <c r="R58" s="149"/>
      <c r="S58" s="150"/>
      <c r="T58" s="150"/>
      <c r="U58" s="151"/>
      <c r="V58" s="144"/>
      <c r="W58" s="145"/>
      <c r="X58" s="142"/>
      <c r="Y58" s="143"/>
      <c r="Z58" s="142"/>
      <c r="AA58" s="143"/>
      <c r="AB58" s="142"/>
      <c r="AC58" s="143"/>
      <c r="AD58" s="135"/>
      <c r="AE58" s="137"/>
      <c r="AF58" s="139"/>
      <c r="AG58" s="141"/>
    </row>
    <row r="59" spans="1:33" ht="25.2" customHeight="1">
      <c r="A59" s="146" t="str">
        <f>F8</f>
        <v>栃木ユナイテッド</v>
      </c>
      <c r="B59" s="147"/>
      <c r="C59" s="147"/>
      <c r="D59" s="148"/>
      <c r="E59" s="87">
        <f>T19</f>
        <v>0</v>
      </c>
      <c r="F59" s="87">
        <f>N19</f>
        <v>0</v>
      </c>
      <c r="G59" s="80"/>
      <c r="H59" s="101"/>
      <c r="I59" s="87">
        <f>N46</f>
        <v>0</v>
      </c>
      <c r="J59" s="87">
        <f>T46</f>
        <v>0</v>
      </c>
      <c r="K59" s="87">
        <f>N34</f>
        <v>0</v>
      </c>
      <c r="L59" s="87">
        <f>T34</f>
        <v>0</v>
      </c>
      <c r="M59" s="134">
        <f>COUNTIF(E60:L60,"○")*3+COUNTIF(E60:L60,"△")</f>
        <v>0</v>
      </c>
      <c r="N59" s="136">
        <f>O59-F59-J59-L59</f>
        <v>0</v>
      </c>
      <c r="O59" s="138">
        <f>E59+G59+I59+K59</f>
        <v>0</v>
      </c>
      <c r="P59" s="140"/>
      <c r="Q59" s="8"/>
      <c r="R59" s="146" t="str">
        <f>W8</f>
        <v>ＭＯＲＡＮＧＯ栃木フットボールクラブＵ１２</v>
      </c>
      <c r="S59" s="147"/>
      <c r="T59" s="147"/>
      <c r="U59" s="148"/>
      <c r="V59" s="87">
        <f>R25</f>
        <v>0</v>
      </c>
      <c r="W59" s="87">
        <f>N25</f>
        <v>0</v>
      </c>
      <c r="X59" s="80"/>
      <c r="Y59" s="101"/>
      <c r="Z59" s="87">
        <f>N52</f>
        <v>0</v>
      </c>
      <c r="AA59" s="87">
        <f>T52</f>
        <v>0</v>
      </c>
      <c r="AB59" s="87">
        <f>N40</f>
        <v>0</v>
      </c>
      <c r="AC59" s="87">
        <f>T40</f>
        <v>0</v>
      </c>
      <c r="AD59" s="134">
        <f>COUNTIF(V60:AC60,"○")*3+COUNTIF(V60:AC60,"△")</f>
        <v>0</v>
      </c>
      <c r="AE59" s="136">
        <f>AF59-W59-AA59-AC59</f>
        <v>0</v>
      </c>
      <c r="AF59" s="138">
        <f>V59+X59+Z59+AB59</f>
        <v>0</v>
      </c>
      <c r="AG59" s="140"/>
    </row>
    <row r="60" spans="1:33" ht="25.2" customHeight="1">
      <c r="A60" s="149"/>
      <c r="B60" s="150"/>
      <c r="C60" s="150"/>
      <c r="D60" s="151"/>
      <c r="E60" s="142"/>
      <c r="F60" s="143"/>
      <c r="G60" s="144"/>
      <c r="H60" s="145"/>
      <c r="I60" s="142"/>
      <c r="J60" s="143"/>
      <c r="K60" s="142"/>
      <c r="L60" s="143"/>
      <c r="M60" s="135"/>
      <c r="N60" s="137"/>
      <c r="O60" s="139"/>
      <c r="P60" s="141"/>
      <c r="Q60" s="8"/>
      <c r="R60" s="149"/>
      <c r="S60" s="150"/>
      <c r="T60" s="150"/>
      <c r="U60" s="151"/>
      <c r="V60" s="142"/>
      <c r="W60" s="143"/>
      <c r="X60" s="144"/>
      <c r="Y60" s="145"/>
      <c r="Z60" s="142"/>
      <c r="AA60" s="143"/>
      <c r="AB60" s="142"/>
      <c r="AC60" s="143"/>
      <c r="AD60" s="135"/>
      <c r="AE60" s="137"/>
      <c r="AF60" s="139"/>
      <c r="AG60" s="141"/>
    </row>
    <row r="61" spans="1:33" ht="25.2" customHeight="1">
      <c r="A61" s="152" t="str">
        <f>J8</f>
        <v>ＪＦＣアミスタ市貝</v>
      </c>
      <c r="B61" s="153"/>
      <c r="C61" s="153"/>
      <c r="D61" s="154"/>
      <c r="E61" s="87">
        <f>T31</f>
        <v>0</v>
      </c>
      <c r="F61" s="87">
        <f>N31</f>
        <v>0</v>
      </c>
      <c r="G61" s="87">
        <f>T46</f>
        <v>0</v>
      </c>
      <c r="H61" s="87">
        <f>N46</f>
        <v>0</v>
      </c>
      <c r="I61" s="82"/>
      <c r="J61" s="86"/>
      <c r="K61" s="87">
        <f>N22</f>
        <v>0</v>
      </c>
      <c r="L61" s="87">
        <f>T22</f>
        <v>0</v>
      </c>
      <c r="M61" s="134">
        <f>COUNTIF(E62:L62,"○")*3+COUNTIF(E62:L62,"△")</f>
        <v>0</v>
      </c>
      <c r="N61" s="136">
        <f>O61-H61-F61-L61</f>
        <v>0</v>
      </c>
      <c r="O61" s="138">
        <f>E61+G61+I61+K61</f>
        <v>0</v>
      </c>
      <c r="P61" s="140"/>
      <c r="Q61" s="8"/>
      <c r="R61" s="146" t="str">
        <f>AA8</f>
        <v>ＮＩＫＫＯ ＳＰＯＲＴＳ ＣＬＵＢ セントラル</v>
      </c>
      <c r="S61" s="147"/>
      <c r="T61" s="147"/>
      <c r="U61" s="148"/>
      <c r="V61" s="87">
        <f>T37</f>
        <v>0</v>
      </c>
      <c r="W61" s="87">
        <f>N37</f>
        <v>0</v>
      </c>
      <c r="X61" s="87">
        <f>T52</f>
        <v>0</v>
      </c>
      <c r="Y61" s="87">
        <f>N52</f>
        <v>0</v>
      </c>
      <c r="Z61" s="82"/>
      <c r="AA61" s="86"/>
      <c r="AB61" s="87">
        <f>N28</f>
        <v>0</v>
      </c>
      <c r="AC61" s="87">
        <f>T28</f>
        <v>0</v>
      </c>
      <c r="AD61" s="134">
        <f>COUNTIF(V62:AC62,"○")*3+COUNTIF(V62:AC62,"△")</f>
        <v>0</v>
      </c>
      <c r="AE61" s="136">
        <f>AF61-Y61-W61-AC61</f>
        <v>0</v>
      </c>
      <c r="AF61" s="138">
        <f>V61+X61+Z61+AB61</f>
        <v>0</v>
      </c>
      <c r="AG61" s="140"/>
    </row>
    <row r="62" spans="1:33" ht="25.2" customHeight="1">
      <c r="A62" s="155"/>
      <c r="B62" s="156"/>
      <c r="C62" s="156"/>
      <c r="D62" s="157"/>
      <c r="E62" s="142"/>
      <c r="F62" s="143"/>
      <c r="G62" s="142"/>
      <c r="H62" s="143"/>
      <c r="I62" s="144"/>
      <c r="J62" s="145"/>
      <c r="K62" s="142"/>
      <c r="L62" s="143"/>
      <c r="M62" s="135"/>
      <c r="N62" s="137"/>
      <c r="O62" s="139"/>
      <c r="P62" s="141"/>
      <c r="Q62" s="8"/>
      <c r="R62" s="149"/>
      <c r="S62" s="150"/>
      <c r="T62" s="150"/>
      <c r="U62" s="151"/>
      <c r="V62" s="142"/>
      <c r="W62" s="143"/>
      <c r="X62" s="142"/>
      <c r="Y62" s="143"/>
      <c r="Z62" s="144"/>
      <c r="AA62" s="145"/>
      <c r="AB62" s="142"/>
      <c r="AC62" s="143"/>
      <c r="AD62" s="135"/>
      <c r="AE62" s="137"/>
      <c r="AF62" s="139"/>
      <c r="AG62" s="141"/>
    </row>
    <row r="63" spans="1:33" ht="25.2" customHeight="1">
      <c r="A63" s="146" t="str">
        <f>N8</f>
        <v>栃木サッカークラブ　Ｕ－１２</v>
      </c>
      <c r="B63" s="147"/>
      <c r="C63" s="147"/>
      <c r="D63" s="148"/>
      <c r="E63" s="87">
        <f>T43</f>
        <v>0</v>
      </c>
      <c r="F63" s="87">
        <f>N43</f>
        <v>0</v>
      </c>
      <c r="G63" s="87">
        <f>T34</f>
        <v>0</v>
      </c>
      <c r="H63" s="87">
        <f>N34</f>
        <v>0</v>
      </c>
      <c r="I63" s="87">
        <f>T22</f>
        <v>0</v>
      </c>
      <c r="J63" s="87">
        <f>N22</f>
        <v>0</v>
      </c>
      <c r="K63" s="82"/>
      <c r="L63" s="86"/>
      <c r="M63" s="134">
        <f>COUNTIF(E64:L64,"○")*3+COUNTIF(E64:L64,"△")</f>
        <v>0</v>
      </c>
      <c r="N63" s="136">
        <f>O63-H63-J63-F63</f>
        <v>0</v>
      </c>
      <c r="O63" s="138">
        <f>E63+G63+I63+K63</f>
        <v>0</v>
      </c>
      <c r="P63" s="140"/>
      <c r="Q63" s="8"/>
      <c r="R63" s="146" t="str">
        <f>AE8</f>
        <v>三島ＦＣ</v>
      </c>
      <c r="S63" s="147"/>
      <c r="T63" s="147"/>
      <c r="U63" s="148"/>
      <c r="V63" s="87">
        <f>T49</f>
        <v>0</v>
      </c>
      <c r="W63" s="87">
        <f>N49</f>
        <v>0</v>
      </c>
      <c r="X63" s="87">
        <f>T40</f>
        <v>0</v>
      </c>
      <c r="Y63" s="87">
        <f>N40</f>
        <v>0</v>
      </c>
      <c r="Z63" s="87">
        <f>T28</f>
        <v>0</v>
      </c>
      <c r="AA63" s="87">
        <f>N28</f>
        <v>0</v>
      </c>
      <c r="AB63" s="82"/>
      <c r="AC63" s="86"/>
      <c r="AD63" s="134">
        <f>COUNTIF(V64:AC64,"○")*3+COUNTIF(V64:AC64,"△")</f>
        <v>0</v>
      </c>
      <c r="AE63" s="136">
        <f>AF63-Y63-AA63-W63</f>
        <v>0</v>
      </c>
      <c r="AF63" s="138">
        <f>V63+X63+Z63+AB63</f>
        <v>0</v>
      </c>
      <c r="AG63" s="140"/>
    </row>
    <row r="64" spans="1:33" ht="25.2" customHeight="1">
      <c r="A64" s="149"/>
      <c r="B64" s="150"/>
      <c r="C64" s="150"/>
      <c r="D64" s="151"/>
      <c r="E64" s="142"/>
      <c r="F64" s="143"/>
      <c r="G64" s="142"/>
      <c r="H64" s="143"/>
      <c r="I64" s="142"/>
      <c r="J64" s="143"/>
      <c r="K64" s="144"/>
      <c r="L64" s="145"/>
      <c r="M64" s="135"/>
      <c r="N64" s="137"/>
      <c r="O64" s="139"/>
      <c r="P64" s="141"/>
      <c r="Q64" s="8"/>
      <c r="R64" s="149"/>
      <c r="S64" s="150"/>
      <c r="T64" s="150"/>
      <c r="U64" s="151"/>
      <c r="V64" s="142"/>
      <c r="W64" s="143"/>
      <c r="X64" s="142"/>
      <c r="Y64" s="143"/>
      <c r="Z64" s="142"/>
      <c r="AA64" s="143"/>
      <c r="AB64" s="144"/>
      <c r="AC64" s="145"/>
      <c r="AD64" s="135"/>
      <c r="AE64" s="137"/>
      <c r="AF64" s="139"/>
      <c r="AG64" s="141"/>
    </row>
    <row r="65" ht="25.2" customHeight="1"/>
  </sheetData>
  <mergeCells count="255">
    <mergeCell ref="T1:W1"/>
    <mergeCell ref="X1:AG1"/>
    <mergeCell ref="Y2:AF2"/>
    <mergeCell ref="H4:I4"/>
    <mergeCell ref="Y4:Z4"/>
    <mergeCell ref="B7:C7"/>
    <mergeCell ref="F7:G7"/>
    <mergeCell ref="J7:K7"/>
    <mergeCell ref="N7:O7"/>
    <mergeCell ref="S7:T7"/>
    <mergeCell ref="W7:X7"/>
    <mergeCell ref="AA7:AB7"/>
    <mergeCell ref="AE7:AF7"/>
    <mergeCell ref="B8:C17"/>
    <mergeCell ref="F8:G17"/>
    <mergeCell ref="J8:K17"/>
    <mergeCell ref="N8:O17"/>
    <mergeCell ref="S8:T17"/>
    <mergeCell ref="W8:X17"/>
    <mergeCell ref="AA8:AB17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B25:B26"/>
    <mergeCell ref="C25:E26"/>
    <mergeCell ref="G25:M26"/>
    <mergeCell ref="N25:N26"/>
    <mergeCell ref="O25:O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AD28:AD29"/>
    <mergeCell ref="S25:S26"/>
    <mergeCell ref="T25:T26"/>
    <mergeCell ref="U25:AA26"/>
    <mergeCell ref="AD25:AD26"/>
    <mergeCell ref="AE25:AE26"/>
    <mergeCell ref="AF25:AF26"/>
    <mergeCell ref="AE28:AE29"/>
    <mergeCell ref="AF28:AF29"/>
    <mergeCell ref="AG28:AG29"/>
    <mergeCell ref="AE31:AE32"/>
    <mergeCell ref="AF31:AF32"/>
    <mergeCell ref="AG31:AG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AE34:AE35"/>
    <mergeCell ref="AF34:AF35"/>
    <mergeCell ref="B31:B32"/>
    <mergeCell ref="C31:E32"/>
    <mergeCell ref="G31:M32"/>
    <mergeCell ref="N31:N32"/>
    <mergeCell ref="O31:O32"/>
    <mergeCell ref="S31:S32"/>
    <mergeCell ref="T31:T32"/>
    <mergeCell ref="U31:AA32"/>
    <mergeCell ref="AD31:AD32"/>
    <mergeCell ref="AE37:AE38"/>
    <mergeCell ref="AF37:AF38"/>
    <mergeCell ref="AG37:AG38"/>
    <mergeCell ref="B40:B41"/>
    <mergeCell ref="C40:E41"/>
    <mergeCell ref="G40:M41"/>
    <mergeCell ref="N40:N41"/>
    <mergeCell ref="O40:O41"/>
    <mergeCell ref="S40:S41"/>
    <mergeCell ref="T40:T41"/>
    <mergeCell ref="U40:AA41"/>
    <mergeCell ref="AD40:AD41"/>
    <mergeCell ref="AE40:AE41"/>
    <mergeCell ref="AF40:AF41"/>
    <mergeCell ref="AG40:AG41"/>
    <mergeCell ref="B37:B38"/>
    <mergeCell ref="C37:E38"/>
    <mergeCell ref="G37:M38"/>
    <mergeCell ref="N37:N38"/>
    <mergeCell ref="O37:O38"/>
    <mergeCell ref="S37:S38"/>
    <mergeCell ref="T37:T38"/>
    <mergeCell ref="U37:AA38"/>
    <mergeCell ref="AD37:AD38"/>
    <mergeCell ref="B43:B44"/>
    <mergeCell ref="C43:E44"/>
    <mergeCell ref="G43:M44"/>
    <mergeCell ref="N43:N44"/>
    <mergeCell ref="O43:O44"/>
    <mergeCell ref="AG43:AG44"/>
    <mergeCell ref="B46:B47"/>
    <mergeCell ref="C46:E47"/>
    <mergeCell ref="G46:M47"/>
    <mergeCell ref="N46:N47"/>
    <mergeCell ref="O46:O47"/>
    <mergeCell ref="S46:S47"/>
    <mergeCell ref="T46:T47"/>
    <mergeCell ref="U46:AA47"/>
    <mergeCell ref="AD46:AD47"/>
    <mergeCell ref="S43:S44"/>
    <mergeCell ref="T43:T44"/>
    <mergeCell ref="U43:AA44"/>
    <mergeCell ref="AD43:AD44"/>
    <mergeCell ref="AE43:AE44"/>
    <mergeCell ref="AF43:AF44"/>
    <mergeCell ref="AE46:AE47"/>
    <mergeCell ref="AF46:AF47"/>
    <mergeCell ref="AG46:AG47"/>
    <mergeCell ref="AE49:AE50"/>
    <mergeCell ref="AF49:AF50"/>
    <mergeCell ref="AG49:AG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AE52:AE53"/>
    <mergeCell ref="AF52:AF53"/>
    <mergeCell ref="B49:B50"/>
    <mergeCell ref="C49:E50"/>
    <mergeCell ref="G49:M50"/>
    <mergeCell ref="N49:N50"/>
    <mergeCell ref="O49:O50"/>
    <mergeCell ref="S49:S50"/>
    <mergeCell ref="T49:T50"/>
    <mergeCell ref="U49:AA50"/>
    <mergeCell ref="AD49:AD50"/>
    <mergeCell ref="A55:D56"/>
    <mergeCell ref="E55:F56"/>
    <mergeCell ref="G55:H56"/>
    <mergeCell ref="I55:J56"/>
    <mergeCell ref="K55:L56"/>
    <mergeCell ref="M55:M56"/>
    <mergeCell ref="N55:N56"/>
    <mergeCell ref="O55:O56"/>
    <mergeCell ref="P55:P56"/>
    <mergeCell ref="AE55:AE56"/>
    <mergeCell ref="AF55:AF56"/>
    <mergeCell ref="AG55:AG56"/>
    <mergeCell ref="A57:D58"/>
    <mergeCell ref="M57:M58"/>
    <mergeCell ref="N57:N58"/>
    <mergeCell ref="O57:O58"/>
    <mergeCell ref="P57:P58"/>
    <mergeCell ref="R57:U58"/>
    <mergeCell ref="AD57:AD58"/>
    <mergeCell ref="R55:U56"/>
    <mergeCell ref="V55:W56"/>
    <mergeCell ref="X55:Y56"/>
    <mergeCell ref="Z55:AA56"/>
    <mergeCell ref="AB55:AC56"/>
    <mergeCell ref="AD55:AD56"/>
    <mergeCell ref="AE57:AE58"/>
    <mergeCell ref="AF57:AF58"/>
    <mergeCell ref="AG57:AG58"/>
    <mergeCell ref="E58:F58"/>
    <mergeCell ref="G58:H58"/>
    <mergeCell ref="I58:J58"/>
    <mergeCell ref="K58:L58"/>
    <mergeCell ref="V58:W58"/>
    <mergeCell ref="X58:Y58"/>
    <mergeCell ref="Z58:AA58"/>
    <mergeCell ref="AB58:AC58"/>
    <mergeCell ref="A59:D60"/>
    <mergeCell ref="M59:M60"/>
    <mergeCell ref="N59:N60"/>
    <mergeCell ref="O59:O60"/>
    <mergeCell ref="P59:P60"/>
    <mergeCell ref="R59:U60"/>
    <mergeCell ref="Z60:AA60"/>
    <mergeCell ref="AB60:AC60"/>
    <mergeCell ref="AD59:AD60"/>
    <mergeCell ref="AE59:AE60"/>
    <mergeCell ref="AF59:AF60"/>
    <mergeCell ref="AG59:AG60"/>
    <mergeCell ref="E60:F60"/>
    <mergeCell ref="G60:H60"/>
    <mergeCell ref="I60:J60"/>
    <mergeCell ref="K60:L60"/>
    <mergeCell ref="V60:W60"/>
    <mergeCell ref="X60:Y60"/>
    <mergeCell ref="AD61:AD62"/>
    <mergeCell ref="AE61:AE62"/>
    <mergeCell ref="AF61:AF62"/>
    <mergeCell ref="AG61:AG62"/>
    <mergeCell ref="E62:F62"/>
    <mergeCell ref="G62:H62"/>
    <mergeCell ref="I62:J62"/>
    <mergeCell ref="K62:L62"/>
    <mergeCell ref="V62:W62"/>
    <mergeCell ref="X62:Y62"/>
    <mergeCell ref="M61:M62"/>
    <mergeCell ref="N61:N62"/>
    <mergeCell ref="O61:O62"/>
    <mergeCell ref="P61:P62"/>
    <mergeCell ref="R61:U62"/>
    <mergeCell ref="Z62:AA62"/>
    <mergeCell ref="AB62:AC62"/>
    <mergeCell ref="A63:D64"/>
    <mergeCell ref="M63:M64"/>
    <mergeCell ref="N63:N64"/>
    <mergeCell ref="O63:O64"/>
    <mergeCell ref="P63:P64"/>
    <mergeCell ref="R63:U64"/>
    <mergeCell ref="Z64:AA64"/>
    <mergeCell ref="AB64:AC64"/>
    <mergeCell ref="A61:D62"/>
    <mergeCell ref="AD63:AD64"/>
    <mergeCell ref="AE63:AE64"/>
    <mergeCell ref="AF63:AF64"/>
    <mergeCell ref="AG63:AG64"/>
    <mergeCell ref="E64:F64"/>
    <mergeCell ref="G64:H64"/>
    <mergeCell ref="I64:J64"/>
    <mergeCell ref="K64:L64"/>
    <mergeCell ref="V64:W64"/>
    <mergeCell ref="X64:Y64"/>
  </mergeCells>
  <phoneticPr fontId="2"/>
  <printOptions horizontalCentered="1" vertic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G65"/>
  <sheetViews>
    <sheetView view="pageBreakPreview" zoomScaleNormal="100" zoomScaleSheetLayoutView="100" workbookViewId="0"/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5.2" customHeight="1">
      <c r="A1" s="111" t="str">
        <f>Jr組合せ!B3</f>
        <v>■第１日　１１月３０日(土)　リーグ戦</v>
      </c>
      <c r="B1" s="106"/>
      <c r="C1" s="107"/>
      <c r="D1" s="107"/>
      <c r="E1" s="107"/>
      <c r="F1" s="107"/>
      <c r="G1" s="107"/>
      <c r="H1" s="107"/>
      <c r="I1" s="107"/>
      <c r="J1" s="107"/>
      <c r="K1" s="106"/>
      <c r="L1" s="106"/>
      <c r="M1" s="106"/>
      <c r="N1" s="106"/>
      <c r="O1" s="106"/>
      <c r="P1" s="106"/>
      <c r="Q1" s="106"/>
      <c r="R1" s="106"/>
      <c r="S1" s="106"/>
      <c r="T1" s="174" t="s">
        <v>129</v>
      </c>
      <c r="U1" s="174"/>
      <c r="V1" s="174"/>
      <c r="W1" s="174"/>
      <c r="X1" s="175" t="str">
        <f>Jr組合せ!T12</f>
        <v>SAKURAグリーンフィールドA</v>
      </c>
      <c r="Y1" s="175"/>
      <c r="Z1" s="175"/>
      <c r="AA1" s="175"/>
      <c r="AB1" s="175"/>
      <c r="AC1" s="175"/>
      <c r="AD1" s="175"/>
      <c r="AE1" s="175"/>
      <c r="AF1" s="175"/>
      <c r="AG1" s="175"/>
    </row>
    <row r="2" spans="1:33" ht="25.2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76" t="s">
        <v>125</v>
      </c>
      <c r="Z2" s="176"/>
      <c r="AA2" s="176"/>
      <c r="AB2" s="176"/>
      <c r="AC2" s="176"/>
      <c r="AD2" s="176"/>
      <c r="AE2" s="176"/>
      <c r="AF2" s="176"/>
      <c r="AG2" s="108"/>
    </row>
    <row r="3" spans="1:33" ht="25.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25.2" customHeight="1">
      <c r="A4" s="8"/>
      <c r="B4" s="12"/>
      <c r="C4" s="12"/>
      <c r="D4" s="12"/>
      <c r="E4" s="12"/>
      <c r="F4" s="102"/>
      <c r="G4" s="12"/>
      <c r="H4" s="177" t="s">
        <v>3</v>
      </c>
      <c r="I4" s="17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77" t="s">
        <v>9</v>
      </c>
      <c r="Z4" s="177"/>
      <c r="AA4" s="12"/>
      <c r="AB4" s="12"/>
      <c r="AC4" s="102"/>
      <c r="AD4" s="12"/>
      <c r="AE4" s="12"/>
      <c r="AF4" s="12"/>
      <c r="AG4" s="8"/>
    </row>
    <row r="5" spans="1:33" ht="25.2" customHeight="1">
      <c r="A5" s="8"/>
      <c r="B5" s="12"/>
      <c r="C5" s="84"/>
      <c r="D5" s="84"/>
      <c r="E5" s="84"/>
      <c r="F5" s="84"/>
      <c r="G5" s="84"/>
      <c r="H5" s="84"/>
      <c r="I5" s="103"/>
      <c r="J5" s="84"/>
      <c r="K5" s="84"/>
      <c r="L5" s="84"/>
      <c r="M5" s="84"/>
      <c r="N5" s="84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03"/>
      <c r="AA5" s="84"/>
      <c r="AB5" s="84"/>
      <c r="AC5" s="84"/>
      <c r="AD5" s="84"/>
      <c r="AE5" s="84"/>
      <c r="AF5" s="12"/>
      <c r="AG5" s="8"/>
    </row>
    <row r="6" spans="1:33" ht="25.2" customHeight="1">
      <c r="A6" s="8"/>
      <c r="B6" s="84"/>
      <c r="C6" s="104"/>
      <c r="D6" s="90"/>
      <c r="E6" s="90"/>
      <c r="F6" s="89"/>
      <c r="G6" s="90"/>
      <c r="H6" s="90"/>
      <c r="I6" s="12"/>
      <c r="J6" s="89"/>
      <c r="K6" s="90"/>
      <c r="L6" s="12"/>
      <c r="M6" s="12"/>
      <c r="N6" s="88"/>
      <c r="O6" s="12"/>
      <c r="P6" s="12"/>
      <c r="Q6" s="12"/>
      <c r="R6" s="12"/>
      <c r="S6" s="84"/>
      <c r="T6" s="105"/>
      <c r="U6" s="90"/>
      <c r="V6" s="90"/>
      <c r="W6" s="89"/>
      <c r="X6" s="90"/>
      <c r="Y6" s="90"/>
      <c r="Z6" s="12"/>
      <c r="AA6" s="89"/>
      <c r="AB6" s="90"/>
      <c r="AC6" s="12"/>
      <c r="AD6" s="12"/>
      <c r="AE6" s="88"/>
      <c r="AF6" s="12"/>
      <c r="AG6" s="8"/>
    </row>
    <row r="7" spans="1:33" ht="25.2" customHeight="1">
      <c r="A7" s="8"/>
      <c r="B7" s="178">
        <v>1</v>
      </c>
      <c r="C7" s="178"/>
      <c r="D7" s="91"/>
      <c r="E7" s="91"/>
      <c r="F7" s="178">
        <v>2</v>
      </c>
      <c r="G7" s="178"/>
      <c r="H7" s="91"/>
      <c r="I7" s="91"/>
      <c r="J7" s="178">
        <v>3</v>
      </c>
      <c r="K7" s="178"/>
      <c r="L7" s="91"/>
      <c r="M7" s="91"/>
      <c r="N7" s="178">
        <v>4</v>
      </c>
      <c r="O7" s="178"/>
      <c r="P7" s="8"/>
      <c r="Q7" s="91"/>
      <c r="R7" s="91"/>
      <c r="S7" s="178">
        <v>5</v>
      </c>
      <c r="T7" s="178"/>
      <c r="U7" s="91"/>
      <c r="V7" s="91"/>
      <c r="W7" s="178">
        <v>6</v>
      </c>
      <c r="X7" s="178"/>
      <c r="Y7" s="91"/>
      <c r="Z7" s="91"/>
      <c r="AA7" s="178">
        <v>7</v>
      </c>
      <c r="AB7" s="178"/>
      <c r="AC7" s="91"/>
      <c r="AD7" s="91"/>
      <c r="AE7" s="178">
        <v>8</v>
      </c>
      <c r="AF7" s="178"/>
      <c r="AG7" s="8"/>
    </row>
    <row r="8" spans="1:33" ht="25.2" customHeight="1">
      <c r="A8" s="8"/>
      <c r="B8" s="179" t="str">
        <f>Jr組合せ!S17</f>
        <v>今市ジュニオール</v>
      </c>
      <c r="C8" s="179"/>
      <c r="D8" s="92"/>
      <c r="E8" s="92"/>
      <c r="F8" s="179" t="str">
        <f>Jr組合せ!U17</f>
        <v>Ｓ４　スペランツァ</v>
      </c>
      <c r="G8" s="179"/>
      <c r="H8" s="92"/>
      <c r="I8" s="92"/>
      <c r="J8" s="179" t="str">
        <f>Jr組合せ!W17</f>
        <v>野原グランディオスＦＣ</v>
      </c>
      <c r="K8" s="179"/>
      <c r="L8" s="92"/>
      <c r="M8" s="92"/>
      <c r="N8" s="179" t="str">
        <f>Jr組合せ!Y17</f>
        <v>ＨＦＣ．ＺＥＲＯ真岡</v>
      </c>
      <c r="O8" s="179"/>
      <c r="P8" s="93"/>
      <c r="Q8" s="92"/>
      <c r="R8" s="92"/>
      <c r="S8" s="179" t="str">
        <f>Jr組合せ!AB17</f>
        <v>三重・山前ＦＣ</v>
      </c>
      <c r="T8" s="179"/>
      <c r="U8" s="92"/>
      <c r="V8" s="92"/>
      <c r="W8" s="179" t="str">
        <f>Jr組合せ!AD17</f>
        <v>ともぞうサッカークラブＵ１０</v>
      </c>
      <c r="X8" s="179"/>
      <c r="Y8" s="92"/>
      <c r="Z8" s="92"/>
      <c r="AA8" s="179" t="str">
        <f>Jr組合せ!AF17</f>
        <v>野木ＳＳＳ</v>
      </c>
      <c r="AB8" s="179"/>
      <c r="AC8" s="92"/>
      <c r="AD8" s="92"/>
      <c r="AE8" s="215" t="str">
        <f>Jr組合せ!AH17</f>
        <v>さくらボン・ディ・ボーラ</v>
      </c>
      <c r="AF8" s="215"/>
      <c r="AG8" s="8"/>
    </row>
    <row r="9" spans="1:33" ht="25.2" customHeight="1">
      <c r="A9" s="8"/>
      <c r="B9" s="179"/>
      <c r="C9" s="179"/>
      <c r="D9" s="92"/>
      <c r="E9" s="92"/>
      <c r="F9" s="179"/>
      <c r="G9" s="179"/>
      <c r="H9" s="92"/>
      <c r="I9" s="92"/>
      <c r="J9" s="179"/>
      <c r="K9" s="179"/>
      <c r="L9" s="92"/>
      <c r="M9" s="92"/>
      <c r="N9" s="179"/>
      <c r="O9" s="179"/>
      <c r="P9" s="93"/>
      <c r="Q9" s="92"/>
      <c r="R9" s="92"/>
      <c r="S9" s="179"/>
      <c r="T9" s="179"/>
      <c r="U9" s="92"/>
      <c r="V9" s="92"/>
      <c r="W9" s="179"/>
      <c r="X9" s="179"/>
      <c r="Y9" s="92"/>
      <c r="Z9" s="92"/>
      <c r="AA9" s="179"/>
      <c r="AB9" s="179"/>
      <c r="AC9" s="92"/>
      <c r="AD9" s="92"/>
      <c r="AE9" s="215"/>
      <c r="AF9" s="215"/>
      <c r="AG9" s="8"/>
    </row>
    <row r="10" spans="1:33" ht="25.2" customHeight="1">
      <c r="A10" s="8"/>
      <c r="B10" s="179"/>
      <c r="C10" s="179"/>
      <c r="D10" s="92"/>
      <c r="E10" s="92"/>
      <c r="F10" s="179"/>
      <c r="G10" s="179"/>
      <c r="H10" s="92"/>
      <c r="I10" s="92"/>
      <c r="J10" s="179"/>
      <c r="K10" s="179"/>
      <c r="L10" s="92"/>
      <c r="M10" s="92"/>
      <c r="N10" s="179"/>
      <c r="O10" s="179"/>
      <c r="P10" s="93"/>
      <c r="Q10" s="92"/>
      <c r="R10" s="92"/>
      <c r="S10" s="179"/>
      <c r="T10" s="179"/>
      <c r="U10" s="92"/>
      <c r="V10" s="92"/>
      <c r="W10" s="179"/>
      <c r="X10" s="179"/>
      <c r="Y10" s="92"/>
      <c r="Z10" s="92"/>
      <c r="AA10" s="179"/>
      <c r="AB10" s="179"/>
      <c r="AC10" s="92"/>
      <c r="AD10" s="92"/>
      <c r="AE10" s="215"/>
      <c r="AF10" s="215"/>
      <c r="AG10" s="8"/>
    </row>
    <row r="11" spans="1:33" ht="25.2" customHeight="1">
      <c r="A11" s="8"/>
      <c r="B11" s="179"/>
      <c r="C11" s="179"/>
      <c r="D11" s="92"/>
      <c r="E11" s="92"/>
      <c r="F11" s="179"/>
      <c r="G11" s="179"/>
      <c r="H11" s="92"/>
      <c r="I11" s="92"/>
      <c r="J11" s="179"/>
      <c r="K11" s="179"/>
      <c r="L11" s="92"/>
      <c r="M11" s="92"/>
      <c r="N11" s="179"/>
      <c r="O11" s="179"/>
      <c r="P11" s="93"/>
      <c r="Q11" s="92"/>
      <c r="R11" s="92"/>
      <c r="S11" s="179"/>
      <c r="T11" s="179"/>
      <c r="U11" s="92"/>
      <c r="V11" s="92"/>
      <c r="W11" s="179"/>
      <c r="X11" s="179"/>
      <c r="Y11" s="92"/>
      <c r="Z11" s="92"/>
      <c r="AA11" s="179"/>
      <c r="AB11" s="179"/>
      <c r="AC11" s="92"/>
      <c r="AD11" s="92"/>
      <c r="AE11" s="215"/>
      <c r="AF11" s="215"/>
      <c r="AG11" s="8"/>
    </row>
    <row r="12" spans="1:33" ht="25.2" customHeight="1">
      <c r="A12" s="8"/>
      <c r="B12" s="179"/>
      <c r="C12" s="179"/>
      <c r="D12" s="92"/>
      <c r="E12" s="92"/>
      <c r="F12" s="179"/>
      <c r="G12" s="179"/>
      <c r="H12" s="92"/>
      <c r="I12" s="92"/>
      <c r="J12" s="179"/>
      <c r="K12" s="179"/>
      <c r="L12" s="92"/>
      <c r="M12" s="92"/>
      <c r="N12" s="179"/>
      <c r="O12" s="179"/>
      <c r="P12" s="93"/>
      <c r="Q12" s="92"/>
      <c r="R12" s="92"/>
      <c r="S12" s="179"/>
      <c r="T12" s="179"/>
      <c r="U12" s="92"/>
      <c r="V12" s="92"/>
      <c r="W12" s="179"/>
      <c r="X12" s="179"/>
      <c r="Y12" s="92"/>
      <c r="Z12" s="92"/>
      <c r="AA12" s="179"/>
      <c r="AB12" s="179"/>
      <c r="AC12" s="92"/>
      <c r="AD12" s="92"/>
      <c r="AE12" s="215"/>
      <c r="AF12" s="215"/>
      <c r="AG12" s="8"/>
    </row>
    <row r="13" spans="1:33" ht="25.2" customHeight="1">
      <c r="A13" s="8"/>
      <c r="B13" s="179"/>
      <c r="C13" s="179"/>
      <c r="D13" s="92"/>
      <c r="E13" s="92"/>
      <c r="F13" s="179"/>
      <c r="G13" s="179"/>
      <c r="H13" s="92"/>
      <c r="I13" s="92"/>
      <c r="J13" s="179"/>
      <c r="K13" s="179"/>
      <c r="L13" s="92"/>
      <c r="M13" s="92"/>
      <c r="N13" s="179"/>
      <c r="O13" s="179"/>
      <c r="P13" s="93"/>
      <c r="Q13" s="92"/>
      <c r="R13" s="92"/>
      <c r="S13" s="179"/>
      <c r="T13" s="179"/>
      <c r="U13" s="92"/>
      <c r="V13" s="92"/>
      <c r="W13" s="179"/>
      <c r="X13" s="179"/>
      <c r="Y13" s="92"/>
      <c r="Z13" s="92"/>
      <c r="AA13" s="179"/>
      <c r="AB13" s="179"/>
      <c r="AC13" s="92"/>
      <c r="AD13" s="92"/>
      <c r="AE13" s="215"/>
      <c r="AF13" s="215"/>
      <c r="AG13" s="8"/>
    </row>
    <row r="14" spans="1:33" ht="25.2" customHeight="1">
      <c r="A14" s="8"/>
      <c r="B14" s="179"/>
      <c r="C14" s="179"/>
      <c r="D14" s="92"/>
      <c r="E14" s="92"/>
      <c r="F14" s="179"/>
      <c r="G14" s="179"/>
      <c r="H14" s="92"/>
      <c r="I14" s="92"/>
      <c r="J14" s="179"/>
      <c r="K14" s="179"/>
      <c r="L14" s="92"/>
      <c r="M14" s="92"/>
      <c r="N14" s="179"/>
      <c r="O14" s="179"/>
      <c r="P14" s="93"/>
      <c r="Q14" s="92"/>
      <c r="R14" s="92"/>
      <c r="S14" s="179"/>
      <c r="T14" s="179"/>
      <c r="U14" s="92"/>
      <c r="V14" s="92"/>
      <c r="W14" s="179"/>
      <c r="X14" s="179"/>
      <c r="Y14" s="92"/>
      <c r="Z14" s="92"/>
      <c r="AA14" s="179"/>
      <c r="AB14" s="179"/>
      <c r="AC14" s="92"/>
      <c r="AD14" s="92"/>
      <c r="AE14" s="215"/>
      <c r="AF14" s="215"/>
      <c r="AG14" s="8"/>
    </row>
    <row r="15" spans="1:33" ht="25.2" customHeight="1">
      <c r="A15" s="8"/>
      <c r="B15" s="179"/>
      <c r="C15" s="179"/>
      <c r="D15" s="92"/>
      <c r="E15" s="92"/>
      <c r="F15" s="179"/>
      <c r="G15" s="179"/>
      <c r="H15" s="92"/>
      <c r="I15" s="92"/>
      <c r="J15" s="179"/>
      <c r="K15" s="179"/>
      <c r="L15" s="92"/>
      <c r="M15" s="92"/>
      <c r="N15" s="179"/>
      <c r="O15" s="179"/>
      <c r="P15" s="93"/>
      <c r="Q15" s="92"/>
      <c r="R15" s="92"/>
      <c r="S15" s="179"/>
      <c r="T15" s="179"/>
      <c r="U15" s="92"/>
      <c r="V15" s="92"/>
      <c r="W15" s="179"/>
      <c r="X15" s="179"/>
      <c r="Y15" s="92"/>
      <c r="Z15" s="92"/>
      <c r="AA15" s="179"/>
      <c r="AB15" s="179"/>
      <c r="AC15" s="92"/>
      <c r="AD15" s="92"/>
      <c r="AE15" s="215"/>
      <c r="AF15" s="215"/>
      <c r="AG15" s="8"/>
    </row>
    <row r="16" spans="1:33" ht="25.2" customHeight="1">
      <c r="A16" s="8"/>
      <c r="B16" s="179"/>
      <c r="C16" s="179"/>
      <c r="D16" s="93"/>
      <c r="E16" s="93"/>
      <c r="F16" s="179"/>
      <c r="G16" s="179"/>
      <c r="H16" s="93"/>
      <c r="I16" s="93"/>
      <c r="J16" s="179"/>
      <c r="K16" s="179"/>
      <c r="L16" s="93"/>
      <c r="M16" s="93"/>
      <c r="N16" s="179"/>
      <c r="O16" s="179"/>
      <c r="P16" s="93"/>
      <c r="Q16" s="93"/>
      <c r="R16" s="93"/>
      <c r="S16" s="179"/>
      <c r="T16" s="179"/>
      <c r="U16" s="93"/>
      <c r="V16" s="93"/>
      <c r="W16" s="179"/>
      <c r="X16" s="179"/>
      <c r="Y16" s="93"/>
      <c r="Z16" s="93"/>
      <c r="AA16" s="179"/>
      <c r="AB16" s="179"/>
      <c r="AC16" s="93"/>
      <c r="AD16" s="93"/>
      <c r="AE16" s="215"/>
      <c r="AF16" s="215"/>
      <c r="AG16" s="8"/>
    </row>
    <row r="17" spans="1:33" ht="25.2" customHeight="1">
      <c r="A17" s="8"/>
      <c r="B17" s="179"/>
      <c r="C17" s="179"/>
      <c r="D17" s="93"/>
      <c r="E17" s="93"/>
      <c r="F17" s="179"/>
      <c r="G17" s="179"/>
      <c r="H17" s="93"/>
      <c r="I17" s="93"/>
      <c r="J17" s="179"/>
      <c r="K17" s="179"/>
      <c r="L17" s="93"/>
      <c r="M17" s="93"/>
      <c r="N17" s="179"/>
      <c r="O17" s="179"/>
      <c r="P17" s="93"/>
      <c r="Q17" s="93"/>
      <c r="R17" s="93"/>
      <c r="S17" s="179"/>
      <c r="T17" s="179"/>
      <c r="U17" s="93"/>
      <c r="V17" s="93"/>
      <c r="W17" s="179"/>
      <c r="X17" s="179"/>
      <c r="Y17" s="93"/>
      <c r="Z17" s="93"/>
      <c r="AA17" s="179"/>
      <c r="AB17" s="179"/>
      <c r="AC17" s="93"/>
      <c r="AD17" s="93"/>
      <c r="AE17" s="215"/>
      <c r="AF17" s="215"/>
      <c r="AG17" s="8"/>
    </row>
    <row r="18" spans="1:33" ht="25.2" customHeight="1">
      <c r="A18" s="8"/>
      <c r="B18" s="8"/>
      <c r="C18" s="94"/>
      <c r="D18" s="94"/>
      <c r="E18" s="8"/>
      <c r="F18" s="8"/>
      <c r="G18" s="94"/>
      <c r="H18" s="94"/>
      <c r="I18" s="8"/>
      <c r="J18" s="8"/>
      <c r="K18" s="94"/>
      <c r="L18" s="94"/>
      <c r="M18" s="8"/>
      <c r="N18" s="8"/>
      <c r="O18" s="94"/>
      <c r="P18" s="94"/>
      <c r="Q18" s="8"/>
      <c r="R18" s="8"/>
      <c r="S18" s="8"/>
      <c r="T18" s="94"/>
      <c r="U18" s="94"/>
      <c r="V18" s="8"/>
      <c r="W18" s="8"/>
      <c r="X18" s="94"/>
      <c r="Y18" s="94"/>
      <c r="Z18" s="8"/>
      <c r="AA18" s="8"/>
      <c r="AB18" s="94"/>
      <c r="AC18" s="94"/>
      <c r="AD18" s="80" t="s">
        <v>124</v>
      </c>
      <c r="AE18" s="80" t="s">
        <v>126</v>
      </c>
      <c r="AF18" s="80" t="s">
        <v>126</v>
      </c>
      <c r="AG18" s="80" t="s">
        <v>128</v>
      </c>
    </row>
    <row r="19" spans="1:33" ht="25.2" customHeight="1">
      <c r="A19" s="8"/>
      <c r="B19" s="171" t="s">
        <v>23</v>
      </c>
      <c r="C19" s="172" t="s">
        <v>54</v>
      </c>
      <c r="D19" s="172"/>
      <c r="E19" s="172"/>
      <c r="F19" s="8"/>
      <c r="G19" s="169" t="str">
        <f>B8</f>
        <v>今市ジュニオール</v>
      </c>
      <c r="H19" s="169"/>
      <c r="I19" s="169"/>
      <c r="J19" s="169"/>
      <c r="K19" s="169"/>
      <c r="L19" s="169"/>
      <c r="M19" s="169"/>
      <c r="N19" s="168">
        <f>P19+P20</f>
        <v>0</v>
      </c>
      <c r="O19" s="173" t="s">
        <v>29</v>
      </c>
      <c r="P19" s="95"/>
      <c r="Q19" s="96" t="s">
        <v>64</v>
      </c>
      <c r="R19" s="95"/>
      <c r="S19" s="173" t="s">
        <v>30</v>
      </c>
      <c r="T19" s="168">
        <f>R19+R20</f>
        <v>0</v>
      </c>
      <c r="U19" s="169" t="str">
        <f>F8</f>
        <v>Ｓ４　スペランツァ</v>
      </c>
      <c r="V19" s="169"/>
      <c r="W19" s="169"/>
      <c r="X19" s="169"/>
      <c r="Y19" s="169"/>
      <c r="Z19" s="169"/>
      <c r="AA19" s="169"/>
      <c r="AB19" s="94"/>
      <c r="AC19" s="94"/>
      <c r="AD19" s="170">
        <v>5</v>
      </c>
      <c r="AE19" s="170">
        <v>6</v>
      </c>
      <c r="AF19" s="170">
        <v>7</v>
      </c>
      <c r="AG19" s="170">
        <v>8</v>
      </c>
    </row>
    <row r="20" spans="1:33" ht="25.2" customHeight="1">
      <c r="A20" s="8"/>
      <c r="B20" s="171"/>
      <c r="C20" s="172"/>
      <c r="D20" s="172"/>
      <c r="E20" s="172"/>
      <c r="F20" s="8"/>
      <c r="G20" s="169"/>
      <c r="H20" s="169"/>
      <c r="I20" s="169"/>
      <c r="J20" s="169"/>
      <c r="K20" s="169"/>
      <c r="L20" s="169"/>
      <c r="M20" s="169"/>
      <c r="N20" s="168"/>
      <c r="O20" s="173"/>
      <c r="P20" s="95"/>
      <c r="Q20" s="96" t="s">
        <v>64</v>
      </c>
      <c r="R20" s="95"/>
      <c r="S20" s="173"/>
      <c r="T20" s="168"/>
      <c r="U20" s="169"/>
      <c r="V20" s="169"/>
      <c r="W20" s="169"/>
      <c r="X20" s="169"/>
      <c r="Y20" s="169"/>
      <c r="Z20" s="169"/>
      <c r="AA20" s="169"/>
      <c r="AB20" s="94"/>
      <c r="AC20" s="94"/>
      <c r="AD20" s="170"/>
      <c r="AE20" s="170"/>
      <c r="AF20" s="170"/>
      <c r="AG20" s="170"/>
    </row>
    <row r="21" spans="1:33" ht="25.2" customHeight="1">
      <c r="A21" s="8"/>
      <c r="B21" s="8"/>
      <c r="C21" s="41"/>
      <c r="D21" s="41"/>
      <c r="E21" s="41"/>
      <c r="F21" s="8"/>
      <c r="G21" s="95"/>
      <c r="H21" s="95"/>
      <c r="I21" s="97"/>
      <c r="J21" s="97"/>
      <c r="K21" s="95"/>
      <c r="L21" s="95"/>
      <c r="M21" s="97"/>
      <c r="N21" s="97"/>
      <c r="O21" s="95"/>
      <c r="P21" s="95"/>
      <c r="Q21" s="97"/>
      <c r="R21" s="97"/>
      <c r="S21" s="97"/>
      <c r="T21" s="95"/>
      <c r="U21" s="95"/>
      <c r="V21" s="97"/>
      <c r="W21" s="97"/>
      <c r="X21" s="95"/>
      <c r="Y21" s="95"/>
      <c r="Z21" s="97"/>
      <c r="AA21" s="97"/>
      <c r="AB21" s="94"/>
      <c r="AC21" s="94"/>
      <c r="AD21" s="8"/>
      <c r="AE21" s="8"/>
      <c r="AF21" s="41"/>
      <c r="AG21" s="41"/>
    </row>
    <row r="22" spans="1:33" ht="25.2" customHeight="1">
      <c r="A22" s="8"/>
      <c r="B22" s="171" t="s">
        <v>24</v>
      </c>
      <c r="C22" s="172">
        <v>0.41666666666666669</v>
      </c>
      <c r="D22" s="172"/>
      <c r="E22" s="172"/>
      <c r="F22" s="8"/>
      <c r="G22" s="169" t="str">
        <f>J8</f>
        <v>野原グランディオスＦＣ</v>
      </c>
      <c r="H22" s="169"/>
      <c r="I22" s="169"/>
      <c r="J22" s="169"/>
      <c r="K22" s="169"/>
      <c r="L22" s="169"/>
      <c r="M22" s="169"/>
      <c r="N22" s="168">
        <f>P22+P23</f>
        <v>0</v>
      </c>
      <c r="O22" s="173" t="s">
        <v>29</v>
      </c>
      <c r="P22" s="95"/>
      <c r="Q22" s="96" t="s">
        <v>64</v>
      </c>
      <c r="R22" s="95"/>
      <c r="S22" s="173" t="s">
        <v>30</v>
      </c>
      <c r="T22" s="168">
        <f>R22+R23</f>
        <v>0</v>
      </c>
      <c r="U22" s="169" t="str">
        <f>N8</f>
        <v>ＨＦＣ．ＺＥＲＯ真岡</v>
      </c>
      <c r="V22" s="169"/>
      <c r="W22" s="169"/>
      <c r="X22" s="169"/>
      <c r="Y22" s="169"/>
      <c r="Z22" s="169"/>
      <c r="AA22" s="169"/>
      <c r="AB22" s="94"/>
      <c r="AC22" s="94"/>
      <c r="AD22" s="170">
        <v>6</v>
      </c>
      <c r="AE22" s="170">
        <v>7</v>
      </c>
      <c r="AF22" s="170">
        <v>8</v>
      </c>
      <c r="AG22" s="170">
        <v>5</v>
      </c>
    </row>
    <row r="23" spans="1:33" ht="25.2" customHeight="1">
      <c r="A23" s="8"/>
      <c r="B23" s="171"/>
      <c r="C23" s="172"/>
      <c r="D23" s="172"/>
      <c r="E23" s="172"/>
      <c r="F23" s="8"/>
      <c r="G23" s="169"/>
      <c r="H23" s="169"/>
      <c r="I23" s="169"/>
      <c r="J23" s="169"/>
      <c r="K23" s="169"/>
      <c r="L23" s="169"/>
      <c r="M23" s="169"/>
      <c r="N23" s="168"/>
      <c r="O23" s="173"/>
      <c r="P23" s="95"/>
      <c r="Q23" s="96" t="s">
        <v>64</v>
      </c>
      <c r="R23" s="95"/>
      <c r="S23" s="173"/>
      <c r="T23" s="168"/>
      <c r="U23" s="169"/>
      <c r="V23" s="169"/>
      <c r="W23" s="169"/>
      <c r="X23" s="169"/>
      <c r="Y23" s="169"/>
      <c r="Z23" s="169"/>
      <c r="AA23" s="169"/>
      <c r="AB23" s="94"/>
      <c r="AC23" s="94"/>
      <c r="AD23" s="170"/>
      <c r="AE23" s="170"/>
      <c r="AF23" s="170"/>
      <c r="AG23" s="170"/>
    </row>
    <row r="24" spans="1:33" ht="25.2" customHeight="1">
      <c r="A24" s="8"/>
      <c r="B24" s="8"/>
      <c r="C24" s="41"/>
      <c r="D24" s="41"/>
      <c r="E24" s="41"/>
      <c r="F24" s="8"/>
      <c r="G24" s="95"/>
      <c r="H24" s="95"/>
      <c r="I24" s="97"/>
      <c r="J24" s="97"/>
      <c r="K24" s="95"/>
      <c r="L24" s="95"/>
      <c r="M24" s="97"/>
      <c r="N24" s="97"/>
      <c r="O24" s="95"/>
      <c r="P24" s="95"/>
      <c r="Q24" s="97"/>
      <c r="R24" s="97"/>
      <c r="S24" s="97"/>
      <c r="T24" s="95"/>
      <c r="U24" s="95"/>
      <c r="V24" s="97"/>
      <c r="W24" s="97"/>
      <c r="X24" s="95"/>
      <c r="Y24" s="95"/>
      <c r="Z24" s="97"/>
      <c r="AA24" s="97"/>
      <c r="AB24" s="94"/>
      <c r="AC24" s="94"/>
      <c r="AD24" s="8"/>
      <c r="AE24" s="8"/>
      <c r="AF24" s="41"/>
      <c r="AG24" s="41"/>
    </row>
    <row r="25" spans="1:33" ht="25.2" customHeight="1">
      <c r="A25" s="8"/>
      <c r="B25" s="171" t="s">
        <v>25</v>
      </c>
      <c r="C25" s="172">
        <v>0.4375</v>
      </c>
      <c r="D25" s="172"/>
      <c r="E25" s="172"/>
      <c r="F25" s="8"/>
      <c r="G25" s="169" t="str">
        <f>S8</f>
        <v>三重・山前ＦＣ</v>
      </c>
      <c r="H25" s="169"/>
      <c r="I25" s="169"/>
      <c r="J25" s="169"/>
      <c r="K25" s="169"/>
      <c r="L25" s="169"/>
      <c r="M25" s="169"/>
      <c r="N25" s="168">
        <f>P25+P26</f>
        <v>0</v>
      </c>
      <c r="O25" s="173" t="s">
        <v>29</v>
      </c>
      <c r="P25" s="95"/>
      <c r="Q25" s="96" t="s">
        <v>64</v>
      </c>
      <c r="R25" s="95"/>
      <c r="S25" s="173" t="s">
        <v>30</v>
      </c>
      <c r="T25" s="168">
        <f>R25+R26</f>
        <v>0</v>
      </c>
      <c r="U25" s="169" t="str">
        <f>W8</f>
        <v>ともぞうサッカークラブＵ１０</v>
      </c>
      <c r="V25" s="169"/>
      <c r="W25" s="169"/>
      <c r="X25" s="169"/>
      <c r="Y25" s="169"/>
      <c r="Z25" s="169"/>
      <c r="AA25" s="169"/>
      <c r="AB25" s="94"/>
      <c r="AC25" s="94"/>
      <c r="AD25" s="170">
        <v>1</v>
      </c>
      <c r="AE25" s="170">
        <v>2</v>
      </c>
      <c r="AF25" s="170">
        <v>3</v>
      </c>
      <c r="AG25" s="170">
        <v>4</v>
      </c>
    </row>
    <row r="26" spans="1:33" ht="25.2" customHeight="1">
      <c r="A26" s="8"/>
      <c r="B26" s="171"/>
      <c r="C26" s="172"/>
      <c r="D26" s="172"/>
      <c r="E26" s="172"/>
      <c r="F26" s="8"/>
      <c r="G26" s="169"/>
      <c r="H26" s="169"/>
      <c r="I26" s="169"/>
      <c r="J26" s="169"/>
      <c r="K26" s="169"/>
      <c r="L26" s="169"/>
      <c r="M26" s="169"/>
      <c r="N26" s="168"/>
      <c r="O26" s="173"/>
      <c r="P26" s="95"/>
      <c r="Q26" s="96" t="s">
        <v>64</v>
      </c>
      <c r="R26" s="95"/>
      <c r="S26" s="173"/>
      <c r="T26" s="168"/>
      <c r="U26" s="169"/>
      <c r="V26" s="169"/>
      <c r="W26" s="169"/>
      <c r="X26" s="169"/>
      <c r="Y26" s="169"/>
      <c r="Z26" s="169"/>
      <c r="AA26" s="169"/>
      <c r="AB26" s="94"/>
      <c r="AC26" s="94"/>
      <c r="AD26" s="170"/>
      <c r="AE26" s="170"/>
      <c r="AF26" s="170"/>
      <c r="AG26" s="170"/>
    </row>
    <row r="27" spans="1:33" ht="25.2" customHeight="1">
      <c r="A27" s="8"/>
      <c r="B27" s="8"/>
      <c r="C27" s="41"/>
      <c r="D27" s="41"/>
      <c r="E27" s="41"/>
      <c r="F27" s="8"/>
      <c r="G27" s="95"/>
      <c r="H27" s="95"/>
      <c r="I27" s="97"/>
      <c r="J27" s="97"/>
      <c r="K27" s="95"/>
      <c r="L27" s="95"/>
      <c r="M27" s="97"/>
      <c r="N27" s="97"/>
      <c r="O27" s="95"/>
      <c r="P27" s="95"/>
      <c r="Q27" s="97"/>
      <c r="R27" s="97"/>
      <c r="S27" s="97"/>
      <c r="T27" s="95"/>
      <c r="U27" s="95"/>
      <c r="V27" s="97"/>
      <c r="W27" s="97"/>
      <c r="X27" s="95"/>
      <c r="Y27" s="95"/>
      <c r="Z27" s="97"/>
      <c r="AA27" s="97"/>
      <c r="AB27" s="94"/>
      <c r="AC27" s="94"/>
      <c r="AD27" s="8"/>
      <c r="AE27" s="8"/>
      <c r="AF27" s="41"/>
      <c r="AG27" s="41"/>
    </row>
    <row r="28" spans="1:33" ht="25.2" customHeight="1">
      <c r="A28" s="8"/>
      <c r="B28" s="171" t="s">
        <v>26</v>
      </c>
      <c r="C28" s="172">
        <v>0.45833333333333331</v>
      </c>
      <c r="D28" s="172"/>
      <c r="E28" s="172"/>
      <c r="F28" s="8"/>
      <c r="G28" s="169" t="str">
        <f>AA8</f>
        <v>野木ＳＳＳ</v>
      </c>
      <c r="H28" s="169"/>
      <c r="I28" s="169"/>
      <c r="J28" s="169"/>
      <c r="K28" s="169"/>
      <c r="L28" s="169"/>
      <c r="M28" s="169"/>
      <c r="N28" s="168">
        <f>P28+P29</f>
        <v>0</v>
      </c>
      <c r="O28" s="173" t="s">
        <v>29</v>
      </c>
      <c r="P28" s="95"/>
      <c r="Q28" s="96" t="s">
        <v>64</v>
      </c>
      <c r="R28" s="95"/>
      <c r="S28" s="173" t="s">
        <v>30</v>
      </c>
      <c r="T28" s="168">
        <f>R28+R29</f>
        <v>0</v>
      </c>
      <c r="U28" s="169" t="str">
        <f>AE8</f>
        <v>さくらボン・ディ・ボーラ</v>
      </c>
      <c r="V28" s="169"/>
      <c r="W28" s="169"/>
      <c r="X28" s="169"/>
      <c r="Y28" s="169"/>
      <c r="Z28" s="169"/>
      <c r="AA28" s="169"/>
      <c r="AB28" s="94"/>
      <c r="AC28" s="94"/>
      <c r="AD28" s="170">
        <v>2</v>
      </c>
      <c r="AE28" s="170">
        <v>3</v>
      </c>
      <c r="AF28" s="170">
        <v>4</v>
      </c>
      <c r="AG28" s="170">
        <v>1</v>
      </c>
    </row>
    <row r="29" spans="1:33" ht="25.2" customHeight="1">
      <c r="A29" s="8"/>
      <c r="B29" s="171"/>
      <c r="C29" s="172"/>
      <c r="D29" s="172"/>
      <c r="E29" s="172"/>
      <c r="F29" s="8"/>
      <c r="G29" s="169"/>
      <c r="H29" s="169"/>
      <c r="I29" s="169"/>
      <c r="J29" s="169"/>
      <c r="K29" s="169"/>
      <c r="L29" s="169"/>
      <c r="M29" s="169"/>
      <c r="N29" s="168"/>
      <c r="O29" s="173"/>
      <c r="P29" s="95"/>
      <c r="Q29" s="96" t="s">
        <v>64</v>
      </c>
      <c r="R29" s="95"/>
      <c r="S29" s="173"/>
      <c r="T29" s="168"/>
      <c r="U29" s="169"/>
      <c r="V29" s="169"/>
      <c r="W29" s="169"/>
      <c r="X29" s="169"/>
      <c r="Y29" s="169"/>
      <c r="Z29" s="169"/>
      <c r="AA29" s="169"/>
      <c r="AB29" s="94"/>
      <c r="AC29" s="94"/>
      <c r="AD29" s="170"/>
      <c r="AE29" s="170"/>
      <c r="AF29" s="170"/>
      <c r="AG29" s="170"/>
    </row>
    <row r="30" spans="1:33" ht="25.2" customHeight="1">
      <c r="A30" s="8"/>
      <c r="B30" s="41"/>
      <c r="C30" s="83"/>
      <c r="D30" s="83"/>
      <c r="E30" s="83"/>
      <c r="F30" s="8"/>
      <c r="G30" s="95"/>
      <c r="H30" s="95"/>
      <c r="I30" s="95"/>
      <c r="J30" s="95"/>
      <c r="K30" s="95"/>
      <c r="L30" s="95"/>
      <c r="M30" s="95"/>
      <c r="N30" s="98"/>
      <c r="O30" s="99"/>
      <c r="P30" s="95"/>
      <c r="Q30" s="96"/>
      <c r="R30" s="97"/>
      <c r="S30" s="99"/>
      <c r="T30" s="98"/>
      <c r="U30" s="95"/>
      <c r="V30" s="95"/>
      <c r="W30" s="95"/>
      <c r="X30" s="95"/>
      <c r="Y30" s="95"/>
      <c r="Z30" s="95"/>
      <c r="AA30" s="95"/>
      <c r="AB30" s="94"/>
      <c r="AC30" s="94"/>
      <c r="AD30" s="8"/>
      <c r="AE30" s="8"/>
      <c r="AF30" s="41"/>
      <c r="AG30" s="41"/>
    </row>
    <row r="31" spans="1:33" ht="25.2" customHeight="1">
      <c r="A31" s="8"/>
      <c r="B31" s="171" t="s">
        <v>27</v>
      </c>
      <c r="C31" s="172">
        <v>0.47916666666666669</v>
      </c>
      <c r="D31" s="172"/>
      <c r="E31" s="172"/>
      <c r="F31" s="8"/>
      <c r="G31" s="169" t="str">
        <f>B8</f>
        <v>今市ジュニオール</v>
      </c>
      <c r="H31" s="169"/>
      <c r="I31" s="169"/>
      <c r="J31" s="169"/>
      <c r="K31" s="169"/>
      <c r="L31" s="169"/>
      <c r="M31" s="169"/>
      <c r="N31" s="168">
        <f>P31+P32</f>
        <v>0</v>
      </c>
      <c r="O31" s="173" t="s">
        <v>29</v>
      </c>
      <c r="P31" s="95"/>
      <c r="Q31" s="96" t="s">
        <v>64</v>
      </c>
      <c r="R31" s="95"/>
      <c r="S31" s="173" t="s">
        <v>30</v>
      </c>
      <c r="T31" s="168">
        <f>R31+R32</f>
        <v>0</v>
      </c>
      <c r="U31" s="169" t="str">
        <f>J8</f>
        <v>野原グランディオスＦＣ</v>
      </c>
      <c r="V31" s="169"/>
      <c r="W31" s="169"/>
      <c r="X31" s="169"/>
      <c r="Y31" s="169"/>
      <c r="Z31" s="169"/>
      <c r="AA31" s="169"/>
      <c r="AB31" s="94"/>
      <c r="AC31" s="94"/>
      <c r="AD31" s="170">
        <v>7</v>
      </c>
      <c r="AE31" s="170">
        <v>8</v>
      </c>
      <c r="AF31" s="170">
        <v>5</v>
      </c>
      <c r="AG31" s="170">
        <v>6</v>
      </c>
    </row>
    <row r="32" spans="1:33" ht="25.2" customHeight="1">
      <c r="A32" s="8"/>
      <c r="B32" s="171"/>
      <c r="C32" s="172"/>
      <c r="D32" s="172"/>
      <c r="E32" s="172"/>
      <c r="F32" s="8"/>
      <c r="G32" s="169"/>
      <c r="H32" s="169"/>
      <c r="I32" s="169"/>
      <c r="J32" s="169"/>
      <c r="K32" s="169"/>
      <c r="L32" s="169"/>
      <c r="M32" s="169"/>
      <c r="N32" s="168"/>
      <c r="O32" s="173"/>
      <c r="P32" s="95"/>
      <c r="Q32" s="96" t="s">
        <v>64</v>
      </c>
      <c r="R32" s="95"/>
      <c r="S32" s="173"/>
      <c r="T32" s="168"/>
      <c r="U32" s="169"/>
      <c r="V32" s="169"/>
      <c r="W32" s="169"/>
      <c r="X32" s="169"/>
      <c r="Y32" s="169"/>
      <c r="Z32" s="169"/>
      <c r="AA32" s="169"/>
      <c r="AB32" s="94"/>
      <c r="AC32" s="94"/>
      <c r="AD32" s="170"/>
      <c r="AE32" s="170"/>
      <c r="AF32" s="170"/>
      <c r="AG32" s="170"/>
    </row>
    <row r="33" spans="1:33" ht="25.2" customHeight="1">
      <c r="A33" s="8"/>
      <c r="B33" s="8"/>
      <c r="C33" s="83"/>
      <c r="D33" s="83"/>
      <c r="E33" s="83"/>
      <c r="F33" s="8"/>
      <c r="G33" s="95"/>
      <c r="H33" s="95"/>
      <c r="I33" s="97"/>
      <c r="J33" s="97"/>
      <c r="K33" s="95"/>
      <c r="L33" s="95"/>
      <c r="M33" s="97"/>
      <c r="N33" s="97"/>
      <c r="O33" s="95"/>
      <c r="P33" s="95"/>
      <c r="Q33" s="97"/>
      <c r="R33" s="97"/>
      <c r="S33" s="97"/>
      <c r="T33" s="95"/>
      <c r="U33" s="95"/>
      <c r="V33" s="97"/>
      <c r="W33" s="97"/>
      <c r="X33" s="95"/>
      <c r="Y33" s="95"/>
      <c r="Z33" s="97"/>
      <c r="AA33" s="97"/>
      <c r="AB33" s="94"/>
      <c r="AC33" s="94"/>
      <c r="AD33" s="8"/>
      <c r="AE33" s="8"/>
      <c r="AF33" s="41"/>
      <c r="AG33" s="41"/>
    </row>
    <row r="34" spans="1:33" ht="25.2" customHeight="1">
      <c r="A34" s="8"/>
      <c r="B34" s="171" t="s">
        <v>13</v>
      </c>
      <c r="C34" s="172">
        <v>0.5</v>
      </c>
      <c r="D34" s="172"/>
      <c r="E34" s="172"/>
      <c r="F34" s="8"/>
      <c r="G34" s="169" t="str">
        <f>F8</f>
        <v>Ｓ４　スペランツァ</v>
      </c>
      <c r="H34" s="169"/>
      <c r="I34" s="169"/>
      <c r="J34" s="169"/>
      <c r="K34" s="169"/>
      <c r="L34" s="169"/>
      <c r="M34" s="169"/>
      <c r="N34" s="168">
        <f>P34+P35</f>
        <v>0</v>
      </c>
      <c r="O34" s="173" t="s">
        <v>29</v>
      </c>
      <c r="P34" s="95"/>
      <c r="Q34" s="96" t="s">
        <v>64</v>
      </c>
      <c r="R34" s="95"/>
      <c r="S34" s="173" t="s">
        <v>30</v>
      </c>
      <c r="T34" s="168">
        <f>R34+R35</f>
        <v>0</v>
      </c>
      <c r="U34" s="169" t="str">
        <f>N8</f>
        <v>ＨＦＣ．ＺＥＲＯ真岡</v>
      </c>
      <c r="V34" s="169"/>
      <c r="W34" s="169"/>
      <c r="X34" s="169"/>
      <c r="Y34" s="169"/>
      <c r="Z34" s="169"/>
      <c r="AA34" s="169"/>
      <c r="AB34" s="94"/>
      <c r="AC34" s="94"/>
      <c r="AD34" s="170">
        <v>8</v>
      </c>
      <c r="AE34" s="170">
        <v>5</v>
      </c>
      <c r="AF34" s="170">
        <v>6</v>
      </c>
      <c r="AG34" s="170">
        <v>7</v>
      </c>
    </row>
    <row r="35" spans="1:33" ht="25.2" customHeight="1">
      <c r="A35" s="8"/>
      <c r="B35" s="171"/>
      <c r="C35" s="172"/>
      <c r="D35" s="172"/>
      <c r="E35" s="172"/>
      <c r="F35" s="8"/>
      <c r="G35" s="169"/>
      <c r="H35" s="169"/>
      <c r="I35" s="169"/>
      <c r="J35" s="169"/>
      <c r="K35" s="169"/>
      <c r="L35" s="169"/>
      <c r="M35" s="169"/>
      <c r="N35" s="168"/>
      <c r="O35" s="173"/>
      <c r="P35" s="95"/>
      <c r="Q35" s="96" t="s">
        <v>64</v>
      </c>
      <c r="R35" s="95"/>
      <c r="S35" s="173"/>
      <c r="T35" s="168"/>
      <c r="U35" s="169"/>
      <c r="V35" s="169"/>
      <c r="W35" s="169"/>
      <c r="X35" s="169"/>
      <c r="Y35" s="169"/>
      <c r="Z35" s="169"/>
      <c r="AA35" s="169"/>
      <c r="AB35" s="94"/>
      <c r="AC35" s="94"/>
      <c r="AD35" s="170"/>
      <c r="AE35" s="170"/>
      <c r="AF35" s="170"/>
      <c r="AG35" s="170"/>
    </row>
    <row r="36" spans="1:33" ht="25.2" customHeight="1">
      <c r="A36" s="8"/>
      <c r="B36" s="8"/>
      <c r="C36" s="41"/>
      <c r="D36" s="41"/>
      <c r="E36" s="41"/>
      <c r="F36" s="8"/>
      <c r="G36" s="95"/>
      <c r="H36" s="95"/>
      <c r="I36" s="97"/>
      <c r="J36" s="97"/>
      <c r="K36" s="95"/>
      <c r="L36" s="95"/>
      <c r="M36" s="97"/>
      <c r="N36" s="97"/>
      <c r="O36" s="95"/>
      <c r="P36" s="95"/>
      <c r="Q36" s="97"/>
      <c r="R36" s="97"/>
      <c r="S36" s="97"/>
      <c r="T36" s="95"/>
      <c r="U36" s="95"/>
      <c r="V36" s="97"/>
      <c r="W36" s="97"/>
      <c r="X36" s="95"/>
      <c r="Y36" s="95"/>
      <c r="Z36" s="97"/>
      <c r="AA36" s="97"/>
      <c r="AB36" s="94"/>
      <c r="AC36" s="94"/>
      <c r="AD36" s="8"/>
      <c r="AE36" s="8"/>
      <c r="AF36" s="41"/>
      <c r="AG36" s="41"/>
    </row>
    <row r="37" spans="1:33" ht="25.2" customHeight="1">
      <c r="A37" s="8"/>
      <c r="B37" s="171" t="s">
        <v>14</v>
      </c>
      <c r="C37" s="172">
        <v>0.52083333333333337</v>
      </c>
      <c r="D37" s="172"/>
      <c r="E37" s="172"/>
      <c r="F37" s="8"/>
      <c r="G37" s="169" t="str">
        <f>S8</f>
        <v>三重・山前ＦＣ</v>
      </c>
      <c r="H37" s="169"/>
      <c r="I37" s="169"/>
      <c r="J37" s="169"/>
      <c r="K37" s="169"/>
      <c r="L37" s="169"/>
      <c r="M37" s="169"/>
      <c r="N37" s="168">
        <f>P37+P38</f>
        <v>0</v>
      </c>
      <c r="O37" s="173" t="s">
        <v>29</v>
      </c>
      <c r="P37" s="95"/>
      <c r="Q37" s="96" t="s">
        <v>64</v>
      </c>
      <c r="R37" s="95"/>
      <c r="S37" s="173" t="s">
        <v>30</v>
      </c>
      <c r="T37" s="168">
        <f>R37+R38</f>
        <v>0</v>
      </c>
      <c r="U37" s="169" t="str">
        <f>AA8</f>
        <v>野木ＳＳＳ</v>
      </c>
      <c r="V37" s="169"/>
      <c r="W37" s="169"/>
      <c r="X37" s="169"/>
      <c r="Y37" s="169"/>
      <c r="Z37" s="169"/>
      <c r="AA37" s="169"/>
      <c r="AB37" s="94"/>
      <c r="AC37" s="94"/>
      <c r="AD37" s="170">
        <v>3</v>
      </c>
      <c r="AE37" s="170">
        <v>4</v>
      </c>
      <c r="AF37" s="170">
        <v>1</v>
      </c>
      <c r="AG37" s="170">
        <v>2</v>
      </c>
    </row>
    <row r="38" spans="1:33" ht="25.2" customHeight="1">
      <c r="A38" s="8"/>
      <c r="B38" s="171"/>
      <c r="C38" s="172"/>
      <c r="D38" s="172"/>
      <c r="E38" s="172"/>
      <c r="F38" s="8"/>
      <c r="G38" s="169"/>
      <c r="H38" s="169"/>
      <c r="I38" s="169"/>
      <c r="J38" s="169"/>
      <c r="K38" s="169"/>
      <c r="L38" s="169"/>
      <c r="M38" s="169"/>
      <c r="N38" s="168"/>
      <c r="O38" s="173"/>
      <c r="P38" s="95"/>
      <c r="Q38" s="96" t="s">
        <v>64</v>
      </c>
      <c r="R38" s="95"/>
      <c r="S38" s="173"/>
      <c r="T38" s="168"/>
      <c r="U38" s="169"/>
      <c r="V38" s="169"/>
      <c r="W38" s="169"/>
      <c r="X38" s="169"/>
      <c r="Y38" s="169"/>
      <c r="Z38" s="169"/>
      <c r="AA38" s="169"/>
      <c r="AB38" s="94"/>
      <c r="AC38" s="94"/>
      <c r="AD38" s="170"/>
      <c r="AE38" s="170"/>
      <c r="AF38" s="170"/>
      <c r="AG38" s="170"/>
    </row>
    <row r="39" spans="1:33" ht="25.2" customHeight="1">
      <c r="A39" s="8"/>
      <c r="B39" s="8"/>
      <c r="C39" s="41"/>
      <c r="D39" s="41"/>
      <c r="E39" s="41"/>
      <c r="F39" s="8"/>
      <c r="G39" s="95"/>
      <c r="H39" s="95"/>
      <c r="I39" s="97"/>
      <c r="J39" s="97"/>
      <c r="K39" s="95"/>
      <c r="L39" s="95"/>
      <c r="M39" s="97"/>
      <c r="N39" s="97"/>
      <c r="O39" s="95"/>
      <c r="P39" s="95"/>
      <c r="Q39" s="97"/>
      <c r="R39" s="97"/>
      <c r="S39" s="97"/>
      <c r="T39" s="95"/>
      <c r="U39" s="95"/>
      <c r="V39" s="97"/>
      <c r="W39" s="97"/>
      <c r="X39" s="95"/>
      <c r="Y39" s="95"/>
      <c r="Z39" s="97"/>
      <c r="AA39" s="97"/>
      <c r="AB39" s="94"/>
      <c r="AC39" s="94"/>
      <c r="AD39" s="8"/>
      <c r="AE39" s="8"/>
      <c r="AF39" s="41"/>
      <c r="AG39" s="41"/>
    </row>
    <row r="40" spans="1:33" ht="25.2" customHeight="1">
      <c r="A40" s="8"/>
      <c r="B40" s="171" t="s">
        <v>15</v>
      </c>
      <c r="C40" s="172">
        <v>0.54166666666666663</v>
      </c>
      <c r="D40" s="172"/>
      <c r="E40" s="172"/>
      <c r="F40" s="8"/>
      <c r="G40" s="169" t="str">
        <f>W8</f>
        <v>ともぞうサッカークラブＵ１０</v>
      </c>
      <c r="H40" s="169"/>
      <c r="I40" s="169"/>
      <c r="J40" s="169"/>
      <c r="K40" s="169"/>
      <c r="L40" s="169"/>
      <c r="M40" s="169"/>
      <c r="N40" s="168">
        <f>P40+P41</f>
        <v>0</v>
      </c>
      <c r="O40" s="173" t="s">
        <v>29</v>
      </c>
      <c r="P40" s="95"/>
      <c r="Q40" s="96" t="s">
        <v>64</v>
      </c>
      <c r="R40" s="95"/>
      <c r="S40" s="173" t="s">
        <v>30</v>
      </c>
      <c r="T40" s="168">
        <f>R40+R41</f>
        <v>0</v>
      </c>
      <c r="U40" s="169" t="str">
        <f>AE8</f>
        <v>さくらボン・ディ・ボーラ</v>
      </c>
      <c r="V40" s="169"/>
      <c r="W40" s="169"/>
      <c r="X40" s="169"/>
      <c r="Y40" s="169"/>
      <c r="Z40" s="169"/>
      <c r="AA40" s="169"/>
      <c r="AB40" s="94"/>
      <c r="AC40" s="94"/>
      <c r="AD40" s="170">
        <v>4</v>
      </c>
      <c r="AE40" s="170">
        <v>1</v>
      </c>
      <c r="AF40" s="170">
        <v>2</v>
      </c>
      <c r="AG40" s="170">
        <v>3</v>
      </c>
    </row>
    <row r="41" spans="1:33" ht="25.2" customHeight="1">
      <c r="A41" s="8"/>
      <c r="B41" s="171"/>
      <c r="C41" s="172"/>
      <c r="D41" s="172"/>
      <c r="E41" s="172"/>
      <c r="F41" s="8"/>
      <c r="G41" s="169"/>
      <c r="H41" s="169"/>
      <c r="I41" s="169"/>
      <c r="J41" s="169"/>
      <c r="K41" s="169"/>
      <c r="L41" s="169"/>
      <c r="M41" s="169"/>
      <c r="N41" s="168"/>
      <c r="O41" s="173"/>
      <c r="P41" s="95"/>
      <c r="Q41" s="96" t="s">
        <v>64</v>
      </c>
      <c r="R41" s="95"/>
      <c r="S41" s="173"/>
      <c r="T41" s="168"/>
      <c r="U41" s="169"/>
      <c r="V41" s="169"/>
      <c r="W41" s="169"/>
      <c r="X41" s="169"/>
      <c r="Y41" s="169"/>
      <c r="Z41" s="169"/>
      <c r="AA41" s="169"/>
      <c r="AB41" s="94"/>
      <c r="AC41" s="94"/>
      <c r="AD41" s="170"/>
      <c r="AE41" s="170"/>
      <c r="AF41" s="170"/>
      <c r="AG41" s="170"/>
    </row>
    <row r="42" spans="1:33" ht="25.2" customHeight="1">
      <c r="A42" s="8"/>
      <c r="B42" s="8"/>
      <c r="C42" s="41"/>
      <c r="D42" s="41"/>
      <c r="E42" s="41"/>
      <c r="F42" s="8"/>
      <c r="G42" s="95"/>
      <c r="H42" s="95"/>
      <c r="I42" s="97"/>
      <c r="J42" s="97"/>
      <c r="K42" s="95"/>
      <c r="L42" s="95"/>
      <c r="M42" s="97"/>
      <c r="N42" s="97"/>
      <c r="O42" s="95"/>
      <c r="P42" s="95"/>
      <c r="Q42" s="97"/>
      <c r="R42" s="97"/>
      <c r="S42" s="97"/>
      <c r="T42" s="95"/>
      <c r="U42" s="95"/>
      <c r="V42" s="97"/>
      <c r="W42" s="97"/>
      <c r="X42" s="95"/>
      <c r="Y42" s="95"/>
      <c r="Z42" s="97"/>
      <c r="AA42" s="97"/>
      <c r="AB42" s="94"/>
      <c r="AC42" s="94"/>
      <c r="AD42" s="8"/>
      <c r="AE42" s="8"/>
      <c r="AF42" s="41"/>
      <c r="AG42" s="41"/>
    </row>
    <row r="43" spans="1:33" ht="25.2" customHeight="1">
      <c r="A43" s="8"/>
      <c r="B43" s="171" t="s">
        <v>16</v>
      </c>
      <c r="C43" s="172">
        <v>0.5625</v>
      </c>
      <c r="D43" s="172"/>
      <c r="E43" s="172"/>
      <c r="F43" s="8"/>
      <c r="G43" s="169" t="str">
        <f>B8</f>
        <v>今市ジュニオール</v>
      </c>
      <c r="H43" s="169"/>
      <c r="I43" s="169"/>
      <c r="J43" s="169"/>
      <c r="K43" s="169"/>
      <c r="L43" s="169"/>
      <c r="M43" s="169"/>
      <c r="N43" s="168">
        <f>P43+P44</f>
        <v>0</v>
      </c>
      <c r="O43" s="173" t="s">
        <v>29</v>
      </c>
      <c r="P43" s="95"/>
      <c r="Q43" s="96" t="s">
        <v>64</v>
      </c>
      <c r="R43" s="95"/>
      <c r="S43" s="173" t="s">
        <v>30</v>
      </c>
      <c r="T43" s="168">
        <f>R43+R44</f>
        <v>0</v>
      </c>
      <c r="U43" s="169" t="str">
        <f>N8</f>
        <v>ＨＦＣ．ＺＥＲＯ真岡</v>
      </c>
      <c r="V43" s="169"/>
      <c r="W43" s="169"/>
      <c r="X43" s="169"/>
      <c r="Y43" s="169"/>
      <c r="Z43" s="169"/>
      <c r="AA43" s="169"/>
      <c r="AB43" s="94"/>
      <c r="AC43" s="94"/>
      <c r="AD43" s="170">
        <v>5</v>
      </c>
      <c r="AE43" s="170">
        <v>6</v>
      </c>
      <c r="AF43" s="170">
        <v>7</v>
      </c>
      <c r="AG43" s="170">
        <v>8</v>
      </c>
    </row>
    <row r="44" spans="1:33" ht="25.2" customHeight="1">
      <c r="A44" s="8"/>
      <c r="B44" s="171"/>
      <c r="C44" s="172"/>
      <c r="D44" s="172"/>
      <c r="E44" s="172"/>
      <c r="F44" s="8"/>
      <c r="G44" s="169"/>
      <c r="H44" s="169"/>
      <c r="I44" s="169"/>
      <c r="J44" s="169"/>
      <c r="K44" s="169"/>
      <c r="L44" s="169"/>
      <c r="M44" s="169"/>
      <c r="N44" s="168"/>
      <c r="O44" s="173"/>
      <c r="P44" s="95"/>
      <c r="Q44" s="96" t="s">
        <v>64</v>
      </c>
      <c r="R44" s="95"/>
      <c r="S44" s="173"/>
      <c r="T44" s="168"/>
      <c r="U44" s="169"/>
      <c r="V44" s="169"/>
      <c r="W44" s="169"/>
      <c r="X44" s="169"/>
      <c r="Y44" s="169"/>
      <c r="Z44" s="169"/>
      <c r="AA44" s="169"/>
      <c r="AB44" s="94"/>
      <c r="AC44" s="94"/>
      <c r="AD44" s="170"/>
      <c r="AE44" s="170"/>
      <c r="AF44" s="170"/>
      <c r="AG44" s="170"/>
    </row>
    <row r="45" spans="1:33" ht="25.2" customHeight="1">
      <c r="A45" s="8"/>
      <c r="B45" s="41"/>
      <c r="C45" s="41"/>
      <c r="D45" s="41"/>
      <c r="E45" s="41"/>
      <c r="F45" s="8"/>
      <c r="G45" s="95"/>
      <c r="H45" s="95"/>
      <c r="I45" s="95"/>
      <c r="J45" s="95"/>
      <c r="K45" s="95"/>
      <c r="L45" s="95"/>
      <c r="M45" s="95"/>
      <c r="N45" s="98"/>
      <c r="O45" s="99"/>
      <c r="P45" s="95"/>
      <c r="Q45" s="96"/>
      <c r="R45" s="97"/>
      <c r="S45" s="99"/>
      <c r="T45" s="98"/>
      <c r="U45" s="95"/>
      <c r="V45" s="95"/>
      <c r="W45" s="95"/>
      <c r="X45" s="95"/>
      <c r="Y45" s="95"/>
      <c r="Z45" s="95"/>
      <c r="AA45" s="95"/>
      <c r="AB45" s="94"/>
      <c r="AC45" s="94"/>
      <c r="AD45" s="8"/>
      <c r="AE45" s="8"/>
      <c r="AF45" s="41"/>
      <c r="AG45" s="41"/>
    </row>
    <row r="46" spans="1:33" ht="25.2" customHeight="1">
      <c r="A46" s="8"/>
      <c r="B46" s="171" t="s">
        <v>17</v>
      </c>
      <c r="C46" s="172">
        <v>0.58333333333333337</v>
      </c>
      <c r="D46" s="172"/>
      <c r="E46" s="172"/>
      <c r="F46" s="8"/>
      <c r="G46" s="169" t="str">
        <f>F8</f>
        <v>Ｓ４　スペランツァ</v>
      </c>
      <c r="H46" s="169"/>
      <c r="I46" s="169"/>
      <c r="J46" s="169"/>
      <c r="K46" s="169"/>
      <c r="L46" s="169"/>
      <c r="M46" s="169"/>
      <c r="N46" s="168">
        <f>P46+P47</f>
        <v>0</v>
      </c>
      <c r="O46" s="173" t="s">
        <v>29</v>
      </c>
      <c r="P46" s="95"/>
      <c r="Q46" s="96" t="s">
        <v>64</v>
      </c>
      <c r="R46" s="95"/>
      <c r="S46" s="173" t="s">
        <v>30</v>
      </c>
      <c r="T46" s="168">
        <f>R46+R47</f>
        <v>0</v>
      </c>
      <c r="U46" s="169" t="str">
        <f>J8</f>
        <v>野原グランディオスＦＣ</v>
      </c>
      <c r="V46" s="169"/>
      <c r="W46" s="169"/>
      <c r="X46" s="169"/>
      <c r="Y46" s="169"/>
      <c r="Z46" s="169"/>
      <c r="AA46" s="169"/>
      <c r="AB46" s="94"/>
      <c r="AC46" s="94"/>
      <c r="AD46" s="170">
        <v>8</v>
      </c>
      <c r="AE46" s="170">
        <v>7</v>
      </c>
      <c r="AF46" s="170">
        <v>6</v>
      </c>
      <c r="AG46" s="170">
        <v>5</v>
      </c>
    </row>
    <row r="47" spans="1:33" ht="25.2" customHeight="1">
      <c r="A47" s="8"/>
      <c r="B47" s="171"/>
      <c r="C47" s="172"/>
      <c r="D47" s="172"/>
      <c r="E47" s="172"/>
      <c r="F47" s="8"/>
      <c r="G47" s="169"/>
      <c r="H47" s="169"/>
      <c r="I47" s="169"/>
      <c r="J47" s="169"/>
      <c r="K47" s="169"/>
      <c r="L47" s="169"/>
      <c r="M47" s="169"/>
      <c r="N47" s="168"/>
      <c r="O47" s="173"/>
      <c r="P47" s="95"/>
      <c r="Q47" s="96" t="s">
        <v>64</v>
      </c>
      <c r="R47" s="95"/>
      <c r="S47" s="173"/>
      <c r="T47" s="168"/>
      <c r="U47" s="169"/>
      <c r="V47" s="169"/>
      <c r="W47" s="169"/>
      <c r="X47" s="169"/>
      <c r="Y47" s="169"/>
      <c r="Z47" s="169"/>
      <c r="AA47" s="169"/>
      <c r="AB47" s="94"/>
      <c r="AC47" s="94"/>
      <c r="AD47" s="170"/>
      <c r="AE47" s="170"/>
      <c r="AF47" s="170"/>
      <c r="AG47" s="170"/>
    </row>
    <row r="48" spans="1:33" ht="25.2" customHeight="1">
      <c r="A48" s="8"/>
      <c r="B48" s="8"/>
      <c r="C48" s="41"/>
      <c r="D48" s="41"/>
      <c r="E48" s="41"/>
      <c r="F48" s="8"/>
      <c r="G48" s="95"/>
      <c r="H48" s="95"/>
      <c r="I48" s="97"/>
      <c r="J48" s="97"/>
      <c r="K48" s="95"/>
      <c r="L48" s="95"/>
      <c r="M48" s="97"/>
      <c r="N48" s="97"/>
      <c r="O48" s="95"/>
      <c r="P48" s="95"/>
      <c r="Q48" s="97"/>
      <c r="R48" s="97"/>
      <c r="S48" s="97"/>
      <c r="T48" s="95"/>
      <c r="U48" s="95"/>
      <c r="V48" s="97"/>
      <c r="W48" s="97"/>
      <c r="X48" s="95"/>
      <c r="Y48" s="95"/>
      <c r="Z48" s="97"/>
      <c r="AA48" s="97"/>
      <c r="AB48" s="94"/>
      <c r="AC48" s="94"/>
      <c r="AD48" s="8"/>
      <c r="AE48" s="8"/>
      <c r="AF48" s="41"/>
      <c r="AG48" s="41"/>
    </row>
    <row r="49" spans="1:33" ht="25.2" customHeight="1">
      <c r="A49" s="8"/>
      <c r="B49" s="171" t="s">
        <v>18</v>
      </c>
      <c r="C49" s="172">
        <v>0.60416666666666663</v>
      </c>
      <c r="D49" s="172"/>
      <c r="E49" s="172"/>
      <c r="F49" s="8"/>
      <c r="G49" s="169" t="str">
        <f>S8</f>
        <v>三重・山前ＦＣ</v>
      </c>
      <c r="H49" s="169"/>
      <c r="I49" s="169"/>
      <c r="J49" s="169"/>
      <c r="K49" s="169"/>
      <c r="L49" s="169"/>
      <c r="M49" s="169"/>
      <c r="N49" s="168">
        <f>P49+P50</f>
        <v>0</v>
      </c>
      <c r="O49" s="173" t="s">
        <v>29</v>
      </c>
      <c r="P49" s="95"/>
      <c r="Q49" s="96" t="s">
        <v>64</v>
      </c>
      <c r="R49" s="95"/>
      <c r="S49" s="173" t="s">
        <v>30</v>
      </c>
      <c r="T49" s="168">
        <f>R49+R50</f>
        <v>0</v>
      </c>
      <c r="U49" s="169" t="str">
        <f>AE8</f>
        <v>さくらボン・ディ・ボーラ</v>
      </c>
      <c r="V49" s="169"/>
      <c r="W49" s="169"/>
      <c r="X49" s="169"/>
      <c r="Y49" s="169"/>
      <c r="Z49" s="169"/>
      <c r="AA49" s="169"/>
      <c r="AB49" s="94"/>
      <c r="AC49" s="94"/>
      <c r="AD49" s="170">
        <v>1</v>
      </c>
      <c r="AE49" s="170">
        <v>2</v>
      </c>
      <c r="AF49" s="170">
        <v>3</v>
      </c>
      <c r="AG49" s="170">
        <v>4</v>
      </c>
    </row>
    <row r="50" spans="1:33" ht="25.2" customHeight="1">
      <c r="A50" s="8"/>
      <c r="B50" s="171"/>
      <c r="C50" s="172"/>
      <c r="D50" s="172"/>
      <c r="E50" s="172"/>
      <c r="F50" s="8"/>
      <c r="G50" s="169"/>
      <c r="H50" s="169"/>
      <c r="I50" s="169"/>
      <c r="J50" s="169"/>
      <c r="K50" s="169"/>
      <c r="L50" s="169"/>
      <c r="M50" s="169"/>
      <c r="N50" s="168"/>
      <c r="O50" s="173"/>
      <c r="P50" s="95"/>
      <c r="Q50" s="96" t="s">
        <v>64</v>
      </c>
      <c r="R50" s="95"/>
      <c r="S50" s="173"/>
      <c r="T50" s="168"/>
      <c r="U50" s="169"/>
      <c r="V50" s="169"/>
      <c r="W50" s="169"/>
      <c r="X50" s="169"/>
      <c r="Y50" s="169"/>
      <c r="Z50" s="169"/>
      <c r="AA50" s="169"/>
      <c r="AB50" s="94"/>
      <c r="AC50" s="94"/>
      <c r="AD50" s="170"/>
      <c r="AE50" s="170"/>
      <c r="AF50" s="170"/>
      <c r="AG50" s="170"/>
    </row>
    <row r="51" spans="1:33" ht="25.2" customHeight="1">
      <c r="A51" s="8"/>
      <c r="B51" s="8"/>
      <c r="C51" s="83"/>
      <c r="D51" s="83"/>
      <c r="E51" s="83"/>
      <c r="F51" s="8"/>
      <c r="G51" s="95"/>
      <c r="H51" s="95"/>
      <c r="I51" s="97"/>
      <c r="J51" s="97"/>
      <c r="K51" s="95"/>
      <c r="L51" s="95"/>
      <c r="M51" s="97"/>
      <c r="N51" s="97"/>
      <c r="O51" s="95"/>
      <c r="P51" s="95"/>
      <c r="Q51" s="97"/>
      <c r="R51" s="97"/>
      <c r="S51" s="97"/>
      <c r="T51" s="95"/>
      <c r="U51" s="95"/>
      <c r="V51" s="97"/>
      <c r="W51" s="97"/>
      <c r="X51" s="95"/>
      <c r="Y51" s="95"/>
      <c r="Z51" s="97"/>
      <c r="AA51" s="97"/>
      <c r="AB51" s="94"/>
      <c r="AC51" s="94"/>
      <c r="AD51" s="8"/>
      <c r="AE51" s="8"/>
      <c r="AF51" s="41"/>
      <c r="AG51" s="41"/>
    </row>
    <row r="52" spans="1:33" ht="25.2" customHeight="1">
      <c r="A52" s="8"/>
      <c r="B52" s="171" t="s">
        <v>19</v>
      </c>
      <c r="C52" s="172">
        <v>0.625</v>
      </c>
      <c r="D52" s="172"/>
      <c r="E52" s="172"/>
      <c r="F52" s="8"/>
      <c r="G52" s="169" t="str">
        <f>W8</f>
        <v>ともぞうサッカークラブＵ１０</v>
      </c>
      <c r="H52" s="169"/>
      <c r="I52" s="169"/>
      <c r="J52" s="169"/>
      <c r="K52" s="169"/>
      <c r="L52" s="169"/>
      <c r="M52" s="169"/>
      <c r="N52" s="168">
        <f>P52+P53</f>
        <v>0</v>
      </c>
      <c r="O52" s="173" t="s">
        <v>29</v>
      </c>
      <c r="P52" s="95"/>
      <c r="Q52" s="96" t="s">
        <v>64</v>
      </c>
      <c r="R52" s="95"/>
      <c r="S52" s="173" t="s">
        <v>30</v>
      </c>
      <c r="T52" s="168">
        <f>R52+R53</f>
        <v>0</v>
      </c>
      <c r="U52" s="169" t="str">
        <f>AA8</f>
        <v>野木ＳＳＳ</v>
      </c>
      <c r="V52" s="169"/>
      <c r="W52" s="169"/>
      <c r="X52" s="169"/>
      <c r="Y52" s="169"/>
      <c r="Z52" s="169"/>
      <c r="AA52" s="169"/>
      <c r="AB52" s="94"/>
      <c r="AC52" s="94"/>
      <c r="AD52" s="170">
        <v>4</v>
      </c>
      <c r="AE52" s="170">
        <v>3</v>
      </c>
      <c r="AF52" s="170">
        <v>2</v>
      </c>
      <c r="AG52" s="170">
        <v>1</v>
      </c>
    </row>
    <row r="53" spans="1:33" ht="25.2" customHeight="1">
      <c r="A53" s="8"/>
      <c r="B53" s="171"/>
      <c r="C53" s="172"/>
      <c r="D53" s="172"/>
      <c r="E53" s="172"/>
      <c r="F53" s="8"/>
      <c r="G53" s="169"/>
      <c r="H53" s="169"/>
      <c r="I53" s="169"/>
      <c r="J53" s="169"/>
      <c r="K53" s="169"/>
      <c r="L53" s="169"/>
      <c r="M53" s="169"/>
      <c r="N53" s="168"/>
      <c r="O53" s="173"/>
      <c r="P53" s="95"/>
      <c r="Q53" s="96" t="s">
        <v>64</v>
      </c>
      <c r="R53" s="95"/>
      <c r="S53" s="173"/>
      <c r="T53" s="168"/>
      <c r="U53" s="169"/>
      <c r="V53" s="169"/>
      <c r="W53" s="169"/>
      <c r="X53" s="169"/>
      <c r="Y53" s="169"/>
      <c r="Z53" s="169"/>
      <c r="AA53" s="169"/>
      <c r="AB53" s="94"/>
      <c r="AC53" s="94"/>
      <c r="AD53" s="170"/>
      <c r="AE53" s="170"/>
      <c r="AF53" s="170"/>
      <c r="AG53" s="170"/>
    </row>
    <row r="54" spans="1:33" ht="25.2" customHeight="1">
      <c r="A54" s="8"/>
      <c r="B54" s="41"/>
      <c r="C54" s="100"/>
      <c r="D54" s="100"/>
      <c r="E54" s="100"/>
      <c r="F54" s="8"/>
      <c r="G54" s="95"/>
      <c r="H54" s="95"/>
      <c r="I54" s="95"/>
      <c r="J54" s="95"/>
      <c r="K54" s="95"/>
      <c r="L54" s="95"/>
      <c r="M54" s="95"/>
      <c r="N54" s="98"/>
      <c r="O54" s="99"/>
      <c r="P54" s="95"/>
      <c r="Q54" s="96"/>
      <c r="R54" s="97"/>
      <c r="S54" s="99"/>
      <c r="T54" s="98"/>
      <c r="U54" s="95"/>
      <c r="V54" s="95"/>
      <c r="W54" s="95"/>
      <c r="X54" s="95"/>
      <c r="Y54" s="95"/>
      <c r="Z54" s="95"/>
      <c r="AA54" s="95"/>
      <c r="AB54" s="94"/>
      <c r="AC54" s="94"/>
      <c r="AD54" s="8"/>
      <c r="AE54" s="8"/>
      <c r="AF54" s="94"/>
      <c r="AG54" s="94"/>
    </row>
    <row r="55" spans="1:33" ht="35.1" customHeight="1">
      <c r="A55" s="146" t="str">
        <f>H4</f>
        <v>F1</v>
      </c>
      <c r="B55" s="147"/>
      <c r="C55" s="147"/>
      <c r="D55" s="148"/>
      <c r="E55" s="164" t="str">
        <f>A57</f>
        <v>今市ジュニオール</v>
      </c>
      <c r="F55" s="165"/>
      <c r="G55" s="164" t="str">
        <f>A59</f>
        <v>Ｓ４　スペランツァ</v>
      </c>
      <c r="H55" s="165"/>
      <c r="I55" s="164" t="str">
        <f>A61</f>
        <v>野原グランディオスＦＣ</v>
      </c>
      <c r="J55" s="165"/>
      <c r="K55" s="164" t="str">
        <f>A63</f>
        <v>ＨＦＣ．ＺＥＲＯ真岡</v>
      </c>
      <c r="L55" s="165"/>
      <c r="M55" s="158" t="s">
        <v>20</v>
      </c>
      <c r="N55" s="158" t="s">
        <v>21</v>
      </c>
      <c r="O55" s="158" t="s">
        <v>123</v>
      </c>
      <c r="P55" s="158" t="s">
        <v>22</v>
      </c>
      <c r="Q55" s="8"/>
      <c r="R55" s="160" t="str">
        <f>Y4</f>
        <v>F2</v>
      </c>
      <c r="S55" s="161"/>
      <c r="T55" s="161"/>
      <c r="U55" s="162"/>
      <c r="V55" s="164" t="str">
        <f>R57</f>
        <v>三重・山前ＦＣ</v>
      </c>
      <c r="W55" s="165"/>
      <c r="X55" s="164" t="str">
        <f>R59</f>
        <v>ともぞうサッカークラブＵ１０</v>
      </c>
      <c r="Y55" s="165"/>
      <c r="Z55" s="164" t="str">
        <f>R61</f>
        <v>野木ＳＳＳ</v>
      </c>
      <c r="AA55" s="165"/>
      <c r="AB55" s="164" t="str">
        <f>R63</f>
        <v>さくらボン・ディ・ボーラ</v>
      </c>
      <c r="AC55" s="165"/>
      <c r="AD55" s="158" t="s">
        <v>20</v>
      </c>
      <c r="AE55" s="158" t="s">
        <v>21</v>
      </c>
      <c r="AF55" s="158" t="s">
        <v>123</v>
      </c>
      <c r="AG55" s="158" t="s">
        <v>22</v>
      </c>
    </row>
    <row r="56" spans="1:33" ht="35.1" customHeight="1">
      <c r="A56" s="149"/>
      <c r="B56" s="150"/>
      <c r="C56" s="150"/>
      <c r="D56" s="151"/>
      <c r="E56" s="166"/>
      <c r="F56" s="167"/>
      <c r="G56" s="166"/>
      <c r="H56" s="167"/>
      <c r="I56" s="166"/>
      <c r="J56" s="167"/>
      <c r="K56" s="166"/>
      <c r="L56" s="167"/>
      <c r="M56" s="159"/>
      <c r="N56" s="159"/>
      <c r="O56" s="159"/>
      <c r="P56" s="159"/>
      <c r="Q56" s="8"/>
      <c r="R56" s="144"/>
      <c r="S56" s="163"/>
      <c r="T56" s="163"/>
      <c r="U56" s="145"/>
      <c r="V56" s="166"/>
      <c r="W56" s="167"/>
      <c r="X56" s="166"/>
      <c r="Y56" s="167"/>
      <c r="Z56" s="166"/>
      <c r="AA56" s="167"/>
      <c r="AB56" s="166"/>
      <c r="AC56" s="167"/>
      <c r="AD56" s="159"/>
      <c r="AE56" s="159"/>
      <c r="AF56" s="159"/>
      <c r="AG56" s="159"/>
    </row>
    <row r="57" spans="1:33" ht="25.2" customHeight="1">
      <c r="A57" s="146" t="str">
        <f>B8</f>
        <v>今市ジュニオール</v>
      </c>
      <c r="B57" s="147"/>
      <c r="C57" s="147"/>
      <c r="D57" s="148"/>
      <c r="E57" s="85"/>
      <c r="F57" s="86"/>
      <c r="G57" s="87">
        <f>N19</f>
        <v>0</v>
      </c>
      <c r="H57" s="87">
        <f>T19</f>
        <v>0</v>
      </c>
      <c r="I57" s="87">
        <f>N31</f>
        <v>0</v>
      </c>
      <c r="J57" s="87">
        <f>T31</f>
        <v>0</v>
      </c>
      <c r="K57" s="87">
        <f>N43</f>
        <v>0</v>
      </c>
      <c r="L57" s="87">
        <f>T43</f>
        <v>0</v>
      </c>
      <c r="M57" s="134">
        <f>COUNTIF(E58:L58,"○")*3+COUNTIF(E58:L58,"△")</f>
        <v>0</v>
      </c>
      <c r="N57" s="136">
        <f>O57-H57-J57-L57</f>
        <v>0</v>
      </c>
      <c r="O57" s="138">
        <f>E57+G57+I57+K57</f>
        <v>0</v>
      </c>
      <c r="P57" s="140"/>
      <c r="Q57" s="8"/>
      <c r="R57" s="146" t="str">
        <f>S8</f>
        <v>三重・山前ＦＣ</v>
      </c>
      <c r="S57" s="147"/>
      <c r="T57" s="147"/>
      <c r="U57" s="148"/>
      <c r="V57" s="85"/>
      <c r="W57" s="86"/>
      <c r="X57" s="87">
        <f>N25</f>
        <v>0</v>
      </c>
      <c r="Y57" s="87">
        <f>R25</f>
        <v>0</v>
      </c>
      <c r="Z57" s="87">
        <f>N37</f>
        <v>0</v>
      </c>
      <c r="AA57" s="87">
        <f>T37</f>
        <v>0</v>
      </c>
      <c r="AB57" s="87">
        <f>N49</f>
        <v>0</v>
      </c>
      <c r="AC57" s="87">
        <f>T49</f>
        <v>0</v>
      </c>
      <c r="AD57" s="134">
        <f>COUNTIF(V58:AC58,"○")*3+COUNTIF(V58:AC58,"△")</f>
        <v>0</v>
      </c>
      <c r="AE57" s="136">
        <f>AF57-Y57-AA57-AC57</f>
        <v>0</v>
      </c>
      <c r="AF57" s="138">
        <f>V57+X57+Z57+AB57</f>
        <v>0</v>
      </c>
      <c r="AG57" s="140"/>
    </row>
    <row r="58" spans="1:33" ht="25.2" customHeight="1">
      <c r="A58" s="149"/>
      <c r="B58" s="150"/>
      <c r="C58" s="150"/>
      <c r="D58" s="151"/>
      <c r="E58" s="144"/>
      <c r="F58" s="145"/>
      <c r="G58" s="142"/>
      <c r="H58" s="143"/>
      <c r="I58" s="142"/>
      <c r="J58" s="143"/>
      <c r="K58" s="142"/>
      <c r="L58" s="143"/>
      <c r="M58" s="135"/>
      <c r="N58" s="137"/>
      <c r="O58" s="139"/>
      <c r="P58" s="141"/>
      <c r="Q58" s="8"/>
      <c r="R58" s="149"/>
      <c r="S58" s="150"/>
      <c r="T58" s="150"/>
      <c r="U58" s="151"/>
      <c r="V58" s="144"/>
      <c r="W58" s="145"/>
      <c r="X58" s="142"/>
      <c r="Y58" s="143"/>
      <c r="Z58" s="142"/>
      <c r="AA58" s="143"/>
      <c r="AB58" s="142"/>
      <c r="AC58" s="143"/>
      <c r="AD58" s="135"/>
      <c r="AE58" s="137"/>
      <c r="AF58" s="139"/>
      <c r="AG58" s="141"/>
    </row>
    <row r="59" spans="1:33" ht="25.2" customHeight="1">
      <c r="A59" s="146" t="str">
        <f>F8</f>
        <v>Ｓ４　スペランツァ</v>
      </c>
      <c r="B59" s="147"/>
      <c r="C59" s="147"/>
      <c r="D59" s="148"/>
      <c r="E59" s="87">
        <f>T19</f>
        <v>0</v>
      </c>
      <c r="F59" s="87">
        <f>N19</f>
        <v>0</v>
      </c>
      <c r="G59" s="80"/>
      <c r="H59" s="101"/>
      <c r="I59" s="87">
        <f>N46</f>
        <v>0</v>
      </c>
      <c r="J59" s="87">
        <f>T46</f>
        <v>0</v>
      </c>
      <c r="K59" s="87">
        <f>N34</f>
        <v>0</v>
      </c>
      <c r="L59" s="87">
        <f>T34</f>
        <v>0</v>
      </c>
      <c r="M59" s="134">
        <f>COUNTIF(E60:L60,"○")*3+COUNTIF(E60:L60,"△")</f>
        <v>0</v>
      </c>
      <c r="N59" s="136">
        <f>O59-F59-J59-L59</f>
        <v>0</v>
      </c>
      <c r="O59" s="138">
        <f>E59+G59+I59+K59</f>
        <v>0</v>
      </c>
      <c r="P59" s="140"/>
      <c r="Q59" s="8"/>
      <c r="R59" s="146" t="str">
        <f>W8</f>
        <v>ともぞうサッカークラブＵ１０</v>
      </c>
      <c r="S59" s="147"/>
      <c r="T59" s="147"/>
      <c r="U59" s="148"/>
      <c r="V59" s="87">
        <f>R25</f>
        <v>0</v>
      </c>
      <c r="W59" s="87">
        <f>N25</f>
        <v>0</v>
      </c>
      <c r="X59" s="80"/>
      <c r="Y59" s="101"/>
      <c r="Z59" s="87">
        <f>N52</f>
        <v>0</v>
      </c>
      <c r="AA59" s="87">
        <f>T52</f>
        <v>0</v>
      </c>
      <c r="AB59" s="87">
        <f>N40</f>
        <v>0</v>
      </c>
      <c r="AC59" s="87">
        <f>T40</f>
        <v>0</v>
      </c>
      <c r="AD59" s="134">
        <f>COUNTIF(V60:AC60,"○")*3+COUNTIF(V60:AC60,"△")</f>
        <v>0</v>
      </c>
      <c r="AE59" s="136">
        <f>AF59-W59-AA59-AC59</f>
        <v>0</v>
      </c>
      <c r="AF59" s="138">
        <f>V59+X59+Z59+AB59</f>
        <v>0</v>
      </c>
      <c r="AG59" s="140"/>
    </row>
    <row r="60" spans="1:33" ht="25.2" customHeight="1">
      <c r="A60" s="149"/>
      <c r="B60" s="150"/>
      <c r="C60" s="150"/>
      <c r="D60" s="151"/>
      <c r="E60" s="142"/>
      <c r="F60" s="143"/>
      <c r="G60" s="144"/>
      <c r="H60" s="145"/>
      <c r="I60" s="142"/>
      <c r="J60" s="143"/>
      <c r="K60" s="142"/>
      <c r="L60" s="143"/>
      <c r="M60" s="135"/>
      <c r="N60" s="137"/>
      <c r="O60" s="139"/>
      <c r="P60" s="141"/>
      <c r="Q60" s="8"/>
      <c r="R60" s="149"/>
      <c r="S60" s="150"/>
      <c r="T60" s="150"/>
      <c r="U60" s="151"/>
      <c r="V60" s="142"/>
      <c r="W60" s="143"/>
      <c r="X60" s="144"/>
      <c r="Y60" s="145"/>
      <c r="Z60" s="142"/>
      <c r="AA60" s="143"/>
      <c r="AB60" s="142"/>
      <c r="AC60" s="143"/>
      <c r="AD60" s="135"/>
      <c r="AE60" s="137"/>
      <c r="AF60" s="139"/>
      <c r="AG60" s="141"/>
    </row>
    <row r="61" spans="1:33" ht="25.2" customHeight="1">
      <c r="A61" s="152" t="str">
        <f>J8</f>
        <v>野原グランディオスＦＣ</v>
      </c>
      <c r="B61" s="153"/>
      <c r="C61" s="153"/>
      <c r="D61" s="154"/>
      <c r="E61" s="87">
        <f>T31</f>
        <v>0</v>
      </c>
      <c r="F61" s="87">
        <f>N31</f>
        <v>0</v>
      </c>
      <c r="G61" s="87">
        <f>T46</f>
        <v>0</v>
      </c>
      <c r="H61" s="87">
        <f>N46</f>
        <v>0</v>
      </c>
      <c r="I61" s="82"/>
      <c r="J61" s="86"/>
      <c r="K61" s="87">
        <f>N22</f>
        <v>0</v>
      </c>
      <c r="L61" s="87">
        <f>T22</f>
        <v>0</v>
      </c>
      <c r="M61" s="134">
        <f>COUNTIF(E62:L62,"○")*3+COUNTIF(E62:L62,"△")</f>
        <v>0</v>
      </c>
      <c r="N61" s="136">
        <f>O61-H61-F61-L61</f>
        <v>0</v>
      </c>
      <c r="O61" s="138">
        <f>E61+G61+I61+K61</f>
        <v>0</v>
      </c>
      <c r="P61" s="140"/>
      <c r="Q61" s="8"/>
      <c r="R61" s="146" t="str">
        <f>AA8</f>
        <v>野木ＳＳＳ</v>
      </c>
      <c r="S61" s="147"/>
      <c r="T61" s="147"/>
      <c r="U61" s="148"/>
      <c r="V61" s="87">
        <f>T37</f>
        <v>0</v>
      </c>
      <c r="W61" s="87">
        <f>N37</f>
        <v>0</v>
      </c>
      <c r="X61" s="87">
        <f>T52</f>
        <v>0</v>
      </c>
      <c r="Y61" s="87">
        <f>N52</f>
        <v>0</v>
      </c>
      <c r="Z61" s="82"/>
      <c r="AA61" s="86"/>
      <c r="AB61" s="87">
        <f>N28</f>
        <v>0</v>
      </c>
      <c r="AC61" s="87">
        <f>T28</f>
        <v>0</v>
      </c>
      <c r="AD61" s="134">
        <f>COUNTIF(V62:AC62,"○")*3+COUNTIF(V62:AC62,"△")</f>
        <v>0</v>
      </c>
      <c r="AE61" s="136">
        <f>AF61-Y61-W61-AC61</f>
        <v>0</v>
      </c>
      <c r="AF61" s="138">
        <f>V61+X61+Z61+AB61</f>
        <v>0</v>
      </c>
      <c r="AG61" s="140"/>
    </row>
    <row r="62" spans="1:33" ht="25.2" customHeight="1">
      <c r="A62" s="155"/>
      <c r="B62" s="156"/>
      <c r="C62" s="156"/>
      <c r="D62" s="157"/>
      <c r="E62" s="142"/>
      <c r="F62" s="143"/>
      <c r="G62" s="142"/>
      <c r="H62" s="143"/>
      <c r="I62" s="144"/>
      <c r="J62" s="145"/>
      <c r="K62" s="142"/>
      <c r="L62" s="143"/>
      <c r="M62" s="135"/>
      <c r="N62" s="137"/>
      <c r="O62" s="139"/>
      <c r="P62" s="141"/>
      <c r="Q62" s="8"/>
      <c r="R62" s="149"/>
      <c r="S62" s="150"/>
      <c r="T62" s="150"/>
      <c r="U62" s="151"/>
      <c r="V62" s="142"/>
      <c r="W62" s="143"/>
      <c r="X62" s="142"/>
      <c r="Y62" s="143"/>
      <c r="Z62" s="144"/>
      <c r="AA62" s="145"/>
      <c r="AB62" s="142"/>
      <c r="AC62" s="143"/>
      <c r="AD62" s="135"/>
      <c r="AE62" s="137"/>
      <c r="AF62" s="139"/>
      <c r="AG62" s="141"/>
    </row>
    <row r="63" spans="1:33" ht="25.2" customHeight="1">
      <c r="A63" s="146" t="str">
        <f>N8</f>
        <v>ＨＦＣ．ＺＥＲＯ真岡</v>
      </c>
      <c r="B63" s="147"/>
      <c r="C63" s="147"/>
      <c r="D63" s="148"/>
      <c r="E63" s="87">
        <f>T43</f>
        <v>0</v>
      </c>
      <c r="F63" s="87">
        <f>N43</f>
        <v>0</v>
      </c>
      <c r="G63" s="87">
        <f>T34</f>
        <v>0</v>
      </c>
      <c r="H63" s="87">
        <f>N34</f>
        <v>0</v>
      </c>
      <c r="I63" s="87">
        <f>T22</f>
        <v>0</v>
      </c>
      <c r="J63" s="87">
        <f>N22</f>
        <v>0</v>
      </c>
      <c r="K63" s="82"/>
      <c r="L63" s="86"/>
      <c r="M63" s="134">
        <f>COUNTIF(E64:L64,"○")*3+COUNTIF(E64:L64,"△")</f>
        <v>0</v>
      </c>
      <c r="N63" s="136">
        <f>O63-H63-J63-F63</f>
        <v>0</v>
      </c>
      <c r="O63" s="138">
        <f>E63+G63+I63+K63</f>
        <v>0</v>
      </c>
      <c r="P63" s="140"/>
      <c r="Q63" s="8"/>
      <c r="R63" s="146" t="str">
        <f>AE8</f>
        <v>さくらボン・ディ・ボーラ</v>
      </c>
      <c r="S63" s="147"/>
      <c r="T63" s="147"/>
      <c r="U63" s="148"/>
      <c r="V63" s="87">
        <f>T49</f>
        <v>0</v>
      </c>
      <c r="W63" s="87">
        <f>N49</f>
        <v>0</v>
      </c>
      <c r="X63" s="87">
        <f>T40</f>
        <v>0</v>
      </c>
      <c r="Y63" s="87">
        <f>N40</f>
        <v>0</v>
      </c>
      <c r="Z63" s="87">
        <f>T28</f>
        <v>0</v>
      </c>
      <c r="AA63" s="87">
        <f>N28</f>
        <v>0</v>
      </c>
      <c r="AB63" s="82"/>
      <c r="AC63" s="86"/>
      <c r="AD63" s="134">
        <f>COUNTIF(V64:AC64,"○")*3+COUNTIF(V64:AC64,"△")</f>
        <v>0</v>
      </c>
      <c r="AE63" s="136">
        <f>AF63-Y63-AA63-W63</f>
        <v>0</v>
      </c>
      <c r="AF63" s="138">
        <f>V63+X63+Z63+AB63</f>
        <v>0</v>
      </c>
      <c r="AG63" s="140"/>
    </row>
    <row r="64" spans="1:33" ht="25.2" customHeight="1">
      <c r="A64" s="149"/>
      <c r="B64" s="150"/>
      <c r="C64" s="150"/>
      <c r="D64" s="151"/>
      <c r="E64" s="142"/>
      <c r="F64" s="143"/>
      <c r="G64" s="142"/>
      <c r="H64" s="143"/>
      <c r="I64" s="142"/>
      <c r="J64" s="143"/>
      <c r="K64" s="144"/>
      <c r="L64" s="145"/>
      <c r="M64" s="135"/>
      <c r="N64" s="137"/>
      <c r="O64" s="139"/>
      <c r="P64" s="141"/>
      <c r="Q64" s="8"/>
      <c r="R64" s="149"/>
      <c r="S64" s="150"/>
      <c r="T64" s="150"/>
      <c r="U64" s="151"/>
      <c r="V64" s="142"/>
      <c r="W64" s="143"/>
      <c r="X64" s="142"/>
      <c r="Y64" s="143"/>
      <c r="Z64" s="142"/>
      <c r="AA64" s="143"/>
      <c r="AB64" s="144"/>
      <c r="AC64" s="145"/>
      <c r="AD64" s="135"/>
      <c r="AE64" s="137"/>
      <c r="AF64" s="139"/>
      <c r="AG64" s="141"/>
    </row>
    <row r="65" ht="25.2" customHeight="1"/>
  </sheetData>
  <mergeCells count="255">
    <mergeCell ref="T1:W1"/>
    <mergeCell ref="X1:AG1"/>
    <mergeCell ref="Y2:AF2"/>
    <mergeCell ref="H4:I4"/>
    <mergeCell ref="Y4:Z4"/>
    <mergeCell ref="B7:C7"/>
    <mergeCell ref="F7:G7"/>
    <mergeCell ref="J7:K7"/>
    <mergeCell ref="N7:O7"/>
    <mergeCell ref="S7:T7"/>
    <mergeCell ref="W7:X7"/>
    <mergeCell ref="AA7:AB7"/>
    <mergeCell ref="AE7:AF7"/>
    <mergeCell ref="B8:C17"/>
    <mergeCell ref="F8:G17"/>
    <mergeCell ref="J8:K17"/>
    <mergeCell ref="N8:O17"/>
    <mergeCell ref="S8:T17"/>
    <mergeCell ref="W8:X17"/>
    <mergeCell ref="AA8:AB17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B25:B26"/>
    <mergeCell ref="C25:E26"/>
    <mergeCell ref="G25:M26"/>
    <mergeCell ref="N25:N26"/>
    <mergeCell ref="O25:O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AD28:AD29"/>
    <mergeCell ref="S25:S26"/>
    <mergeCell ref="T25:T26"/>
    <mergeCell ref="U25:AA26"/>
    <mergeCell ref="AD25:AD26"/>
    <mergeCell ref="AE25:AE26"/>
    <mergeCell ref="AF25:AF26"/>
    <mergeCell ref="AE28:AE29"/>
    <mergeCell ref="AF28:AF29"/>
    <mergeCell ref="AG28:AG29"/>
    <mergeCell ref="AE31:AE32"/>
    <mergeCell ref="AF31:AF32"/>
    <mergeCell ref="AG31:AG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AE34:AE35"/>
    <mergeCell ref="AF34:AF35"/>
    <mergeCell ref="B31:B32"/>
    <mergeCell ref="C31:E32"/>
    <mergeCell ref="G31:M32"/>
    <mergeCell ref="N31:N32"/>
    <mergeCell ref="O31:O32"/>
    <mergeCell ref="S31:S32"/>
    <mergeCell ref="T31:T32"/>
    <mergeCell ref="U31:AA32"/>
    <mergeCell ref="AD31:AD32"/>
    <mergeCell ref="AE37:AE38"/>
    <mergeCell ref="AF37:AF38"/>
    <mergeCell ref="AG37:AG38"/>
    <mergeCell ref="B40:B41"/>
    <mergeCell ref="C40:E41"/>
    <mergeCell ref="G40:M41"/>
    <mergeCell ref="N40:N41"/>
    <mergeCell ref="O40:O41"/>
    <mergeCell ref="S40:S41"/>
    <mergeCell ref="T40:T41"/>
    <mergeCell ref="U40:AA41"/>
    <mergeCell ref="AD40:AD41"/>
    <mergeCell ref="AE40:AE41"/>
    <mergeCell ref="AF40:AF41"/>
    <mergeCell ref="AG40:AG41"/>
    <mergeCell ref="B37:B38"/>
    <mergeCell ref="C37:E38"/>
    <mergeCell ref="G37:M38"/>
    <mergeCell ref="N37:N38"/>
    <mergeCell ref="O37:O38"/>
    <mergeCell ref="S37:S38"/>
    <mergeCell ref="T37:T38"/>
    <mergeCell ref="U37:AA38"/>
    <mergeCell ref="AD37:AD38"/>
    <mergeCell ref="B43:B44"/>
    <mergeCell ref="C43:E44"/>
    <mergeCell ref="G43:M44"/>
    <mergeCell ref="N43:N44"/>
    <mergeCell ref="O43:O44"/>
    <mergeCell ref="AG43:AG44"/>
    <mergeCell ref="B46:B47"/>
    <mergeCell ref="C46:E47"/>
    <mergeCell ref="G46:M47"/>
    <mergeCell ref="N46:N47"/>
    <mergeCell ref="O46:O47"/>
    <mergeCell ref="S46:S47"/>
    <mergeCell ref="T46:T47"/>
    <mergeCell ref="U46:AA47"/>
    <mergeCell ref="AD46:AD47"/>
    <mergeCell ref="S43:S44"/>
    <mergeCell ref="T43:T44"/>
    <mergeCell ref="U43:AA44"/>
    <mergeCell ref="AD43:AD44"/>
    <mergeCell ref="AE43:AE44"/>
    <mergeCell ref="AF43:AF44"/>
    <mergeCell ref="AE46:AE47"/>
    <mergeCell ref="AF46:AF47"/>
    <mergeCell ref="AG46:AG47"/>
    <mergeCell ref="AE49:AE50"/>
    <mergeCell ref="AF49:AF50"/>
    <mergeCell ref="AG49:AG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AE52:AE53"/>
    <mergeCell ref="AF52:AF53"/>
    <mergeCell ref="B49:B50"/>
    <mergeCell ref="C49:E50"/>
    <mergeCell ref="G49:M50"/>
    <mergeCell ref="N49:N50"/>
    <mergeCell ref="O49:O50"/>
    <mergeCell ref="S49:S50"/>
    <mergeCell ref="T49:T50"/>
    <mergeCell ref="U49:AA50"/>
    <mergeCell ref="AD49:AD50"/>
    <mergeCell ref="A55:D56"/>
    <mergeCell ref="E55:F56"/>
    <mergeCell ref="G55:H56"/>
    <mergeCell ref="I55:J56"/>
    <mergeCell ref="K55:L56"/>
    <mergeCell ref="M55:M56"/>
    <mergeCell ref="N55:N56"/>
    <mergeCell ref="O55:O56"/>
    <mergeCell ref="P55:P56"/>
    <mergeCell ref="AE55:AE56"/>
    <mergeCell ref="AF55:AF56"/>
    <mergeCell ref="AG55:AG56"/>
    <mergeCell ref="A57:D58"/>
    <mergeCell ref="M57:M58"/>
    <mergeCell ref="N57:N58"/>
    <mergeCell ref="O57:O58"/>
    <mergeCell ref="P57:P58"/>
    <mergeCell ref="R57:U58"/>
    <mergeCell ref="AD57:AD58"/>
    <mergeCell ref="R55:U56"/>
    <mergeCell ref="V55:W56"/>
    <mergeCell ref="X55:Y56"/>
    <mergeCell ref="Z55:AA56"/>
    <mergeCell ref="AB55:AC56"/>
    <mergeCell ref="AD55:AD56"/>
    <mergeCell ref="AE57:AE58"/>
    <mergeCell ref="AF57:AF58"/>
    <mergeCell ref="AG57:AG58"/>
    <mergeCell ref="E58:F58"/>
    <mergeCell ref="G58:H58"/>
    <mergeCell ref="I58:J58"/>
    <mergeCell ref="K58:L58"/>
    <mergeCell ref="V58:W58"/>
    <mergeCell ref="X58:Y58"/>
    <mergeCell ref="Z58:AA58"/>
    <mergeCell ref="AB58:AC58"/>
    <mergeCell ref="A59:D60"/>
    <mergeCell ref="M59:M60"/>
    <mergeCell ref="N59:N60"/>
    <mergeCell ref="O59:O60"/>
    <mergeCell ref="P59:P60"/>
    <mergeCell ref="R59:U60"/>
    <mergeCell ref="Z60:AA60"/>
    <mergeCell ref="AB60:AC60"/>
    <mergeCell ref="AD59:AD60"/>
    <mergeCell ref="AE59:AE60"/>
    <mergeCell ref="AF59:AF60"/>
    <mergeCell ref="AG59:AG60"/>
    <mergeCell ref="E60:F60"/>
    <mergeCell ref="G60:H60"/>
    <mergeCell ref="I60:J60"/>
    <mergeCell ref="K60:L60"/>
    <mergeCell ref="V60:W60"/>
    <mergeCell ref="X60:Y60"/>
    <mergeCell ref="AD61:AD62"/>
    <mergeCell ref="AE61:AE62"/>
    <mergeCell ref="AF61:AF62"/>
    <mergeCell ref="AG61:AG62"/>
    <mergeCell ref="E62:F62"/>
    <mergeCell ref="G62:H62"/>
    <mergeCell ref="I62:J62"/>
    <mergeCell ref="K62:L62"/>
    <mergeCell ref="V62:W62"/>
    <mergeCell ref="X62:Y62"/>
    <mergeCell ref="M61:M62"/>
    <mergeCell ref="N61:N62"/>
    <mergeCell ref="O61:O62"/>
    <mergeCell ref="P61:P62"/>
    <mergeCell ref="R61:U62"/>
    <mergeCell ref="Z62:AA62"/>
    <mergeCell ref="AB62:AC62"/>
    <mergeCell ref="A63:D64"/>
    <mergeCell ref="M63:M64"/>
    <mergeCell ref="N63:N64"/>
    <mergeCell ref="O63:O64"/>
    <mergeCell ref="P63:P64"/>
    <mergeCell ref="R63:U64"/>
    <mergeCell ref="Z64:AA64"/>
    <mergeCell ref="AB64:AC64"/>
    <mergeCell ref="A61:D62"/>
    <mergeCell ref="AD63:AD64"/>
    <mergeCell ref="AE63:AE64"/>
    <mergeCell ref="AF63:AF64"/>
    <mergeCell ref="AG63:AG64"/>
    <mergeCell ref="E64:F64"/>
    <mergeCell ref="G64:H64"/>
    <mergeCell ref="I64:J64"/>
    <mergeCell ref="K64:L64"/>
    <mergeCell ref="V64:W64"/>
    <mergeCell ref="X64:Y64"/>
  </mergeCells>
  <phoneticPr fontId="2"/>
  <printOptions horizontalCentered="1" vertic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G65"/>
  <sheetViews>
    <sheetView view="pageBreakPreview" zoomScaleNormal="100" zoomScaleSheetLayoutView="100" workbookViewId="0"/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5.2" customHeight="1">
      <c r="A1" s="111" t="str">
        <f>Jr組合せ!B3</f>
        <v>■第１日　１１月３０日(土)　リーグ戦</v>
      </c>
      <c r="B1" s="106"/>
      <c r="C1" s="107"/>
      <c r="D1" s="107"/>
      <c r="E1" s="107"/>
      <c r="F1" s="107"/>
      <c r="G1" s="107"/>
      <c r="H1" s="107"/>
      <c r="I1" s="107"/>
      <c r="J1" s="107"/>
      <c r="K1" s="106"/>
      <c r="L1" s="106"/>
      <c r="M1" s="106"/>
      <c r="N1" s="106"/>
      <c r="O1" s="106"/>
      <c r="P1" s="106"/>
      <c r="Q1" s="106"/>
      <c r="R1" s="106"/>
      <c r="S1" s="106"/>
      <c r="T1" s="174" t="s">
        <v>131</v>
      </c>
      <c r="U1" s="174"/>
      <c r="V1" s="174"/>
      <c r="W1" s="174"/>
      <c r="X1" s="175" t="str">
        <f>Jr組合せ!AL12</f>
        <v>青木サッカー場CA</v>
      </c>
      <c r="Y1" s="175"/>
      <c r="Z1" s="175"/>
      <c r="AA1" s="175"/>
      <c r="AB1" s="175"/>
      <c r="AC1" s="175"/>
      <c r="AD1" s="175"/>
      <c r="AE1" s="175"/>
      <c r="AF1" s="175"/>
      <c r="AG1" s="175"/>
    </row>
    <row r="2" spans="1:33" ht="25.2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76" t="s">
        <v>125</v>
      </c>
      <c r="Z2" s="176"/>
      <c r="AA2" s="176"/>
      <c r="AB2" s="176"/>
      <c r="AC2" s="176"/>
      <c r="AD2" s="176"/>
      <c r="AE2" s="176"/>
      <c r="AF2" s="176"/>
      <c r="AG2" s="108"/>
    </row>
    <row r="3" spans="1:33" ht="25.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25.2" customHeight="1">
      <c r="A4" s="8"/>
      <c r="B4" s="12"/>
      <c r="C4" s="12"/>
      <c r="D4" s="12"/>
      <c r="E4" s="12"/>
      <c r="F4" s="102"/>
      <c r="G4" s="12"/>
      <c r="H4" s="177" t="s">
        <v>38</v>
      </c>
      <c r="I4" s="17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77" t="s">
        <v>10</v>
      </c>
      <c r="Z4" s="177"/>
      <c r="AA4" s="12"/>
      <c r="AB4" s="12"/>
      <c r="AC4" s="102"/>
      <c r="AD4" s="12"/>
      <c r="AE4" s="12"/>
      <c r="AF4" s="12"/>
      <c r="AG4" s="8"/>
    </row>
    <row r="5" spans="1:33" ht="25.2" customHeight="1">
      <c r="A5" s="8"/>
      <c r="B5" s="12"/>
      <c r="C5" s="84"/>
      <c r="D5" s="84"/>
      <c r="E5" s="84"/>
      <c r="F5" s="84"/>
      <c r="G5" s="84"/>
      <c r="H5" s="84"/>
      <c r="I5" s="103"/>
      <c r="J5" s="84"/>
      <c r="K5" s="84"/>
      <c r="L5" s="84"/>
      <c r="M5" s="84"/>
      <c r="N5" s="84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03"/>
      <c r="AA5" s="84"/>
      <c r="AB5" s="84"/>
      <c r="AC5" s="84"/>
      <c r="AD5" s="84"/>
      <c r="AE5" s="84"/>
      <c r="AF5" s="12"/>
      <c r="AG5" s="8"/>
    </row>
    <row r="6" spans="1:33" ht="25.2" customHeight="1">
      <c r="A6" s="8"/>
      <c r="B6" s="84"/>
      <c r="C6" s="104"/>
      <c r="D6" s="90"/>
      <c r="E6" s="90"/>
      <c r="F6" s="89"/>
      <c r="G6" s="90"/>
      <c r="H6" s="90"/>
      <c r="I6" s="12"/>
      <c r="J6" s="89"/>
      <c r="K6" s="90"/>
      <c r="L6" s="12"/>
      <c r="M6" s="12"/>
      <c r="N6" s="88"/>
      <c r="O6" s="12"/>
      <c r="P6" s="12"/>
      <c r="Q6" s="12"/>
      <c r="R6" s="12"/>
      <c r="S6" s="84"/>
      <c r="T6" s="105"/>
      <c r="U6" s="90"/>
      <c r="V6" s="90"/>
      <c r="W6" s="89"/>
      <c r="X6" s="90"/>
      <c r="Y6" s="90"/>
      <c r="Z6" s="12"/>
      <c r="AA6" s="89"/>
      <c r="AB6" s="90"/>
      <c r="AC6" s="12"/>
      <c r="AD6" s="12"/>
      <c r="AE6" s="88"/>
      <c r="AF6" s="12"/>
      <c r="AG6" s="8"/>
    </row>
    <row r="7" spans="1:33" ht="25.2" customHeight="1">
      <c r="A7" s="8"/>
      <c r="B7" s="178">
        <v>1</v>
      </c>
      <c r="C7" s="178"/>
      <c r="D7" s="91"/>
      <c r="E7" s="91"/>
      <c r="F7" s="178">
        <v>2</v>
      </c>
      <c r="G7" s="178"/>
      <c r="H7" s="91"/>
      <c r="I7" s="91"/>
      <c r="J7" s="178">
        <v>3</v>
      </c>
      <c r="K7" s="178"/>
      <c r="L7" s="91"/>
      <c r="M7" s="91"/>
      <c r="N7" s="178">
        <v>4</v>
      </c>
      <c r="O7" s="178"/>
      <c r="P7" s="8"/>
      <c r="Q7" s="91"/>
      <c r="R7" s="91"/>
      <c r="S7" s="178">
        <v>5</v>
      </c>
      <c r="T7" s="178"/>
      <c r="U7" s="91"/>
      <c r="V7" s="91"/>
      <c r="W7" s="178">
        <v>6</v>
      </c>
      <c r="X7" s="178"/>
      <c r="Y7" s="91"/>
      <c r="Z7" s="91"/>
      <c r="AA7" s="178">
        <v>7</v>
      </c>
      <c r="AB7" s="178"/>
      <c r="AC7" s="91"/>
      <c r="AD7" s="91"/>
      <c r="AE7" s="178">
        <v>8</v>
      </c>
      <c r="AF7" s="178"/>
      <c r="AG7" s="8"/>
    </row>
    <row r="8" spans="1:33" ht="25.2" customHeight="1">
      <c r="A8" s="8"/>
      <c r="B8" s="215" t="str">
        <f>Jr組合せ!AK17</f>
        <v>ＦＣ真岡２１ファンタジー</v>
      </c>
      <c r="C8" s="215"/>
      <c r="D8" s="92"/>
      <c r="E8" s="92"/>
      <c r="F8" s="215" t="str">
        <f>Jr組合せ!AM17</f>
        <v>大谷東フットボールクラブ</v>
      </c>
      <c r="G8" s="215"/>
      <c r="H8" s="92"/>
      <c r="I8" s="92"/>
      <c r="J8" s="179" t="str">
        <f>Jr組合せ!AO17</f>
        <v>シャルムグランツサッカークラブ</v>
      </c>
      <c r="K8" s="179"/>
      <c r="L8" s="92"/>
      <c r="M8" s="92"/>
      <c r="N8" s="215" t="str">
        <f>Jr組合せ!AQ17</f>
        <v>Ｋ－ＷＥＳＴ．ＦＣ２００１</v>
      </c>
      <c r="O8" s="215"/>
      <c r="P8" s="93"/>
      <c r="Q8" s="92"/>
      <c r="R8" s="92"/>
      <c r="S8" s="179" t="str">
        <f>Jr組合せ!AT17</f>
        <v>ＦＣ　ＳＦｉＤＡ</v>
      </c>
      <c r="T8" s="179"/>
      <c r="U8" s="92"/>
      <c r="V8" s="92"/>
      <c r="W8" s="179" t="str">
        <f>Jr組合せ!AV17</f>
        <v>壬生町ジュニアサッカークラブ</v>
      </c>
      <c r="X8" s="179"/>
      <c r="Y8" s="92"/>
      <c r="Z8" s="92"/>
      <c r="AA8" s="179" t="str">
        <f>Jr組合せ!AX17</f>
        <v>富士見サッカースポーツ少年団</v>
      </c>
      <c r="AB8" s="179"/>
      <c r="AC8" s="92"/>
      <c r="AD8" s="92"/>
      <c r="AE8" s="215" t="str">
        <f>Jr組合せ!AZ17</f>
        <v>ＡＳ栃木ｂｏｍｄｅｂｏｌａ</v>
      </c>
      <c r="AF8" s="215"/>
      <c r="AG8" s="8"/>
    </row>
    <row r="9" spans="1:33" ht="25.2" customHeight="1">
      <c r="A9" s="8"/>
      <c r="B9" s="215"/>
      <c r="C9" s="215"/>
      <c r="D9" s="92"/>
      <c r="E9" s="92"/>
      <c r="F9" s="215"/>
      <c r="G9" s="215"/>
      <c r="H9" s="92"/>
      <c r="I9" s="92"/>
      <c r="J9" s="179"/>
      <c r="K9" s="179"/>
      <c r="L9" s="92"/>
      <c r="M9" s="92"/>
      <c r="N9" s="215"/>
      <c r="O9" s="215"/>
      <c r="P9" s="93"/>
      <c r="Q9" s="92"/>
      <c r="R9" s="92"/>
      <c r="S9" s="179"/>
      <c r="T9" s="179"/>
      <c r="U9" s="92"/>
      <c r="V9" s="92"/>
      <c r="W9" s="179"/>
      <c r="X9" s="179"/>
      <c r="Y9" s="92"/>
      <c r="Z9" s="92"/>
      <c r="AA9" s="179"/>
      <c r="AB9" s="179"/>
      <c r="AC9" s="92"/>
      <c r="AD9" s="92"/>
      <c r="AE9" s="215"/>
      <c r="AF9" s="215"/>
      <c r="AG9" s="8"/>
    </row>
    <row r="10" spans="1:33" ht="25.2" customHeight="1">
      <c r="A10" s="8"/>
      <c r="B10" s="215"/>
      <c r="C10" s="215"/>
      <c r="D10" s="92"/>
      <c r="E10" s="92"/>
      <c r="F10" s="215"/>
      <c r="G10" s="215"/>
      <c r="H10" s="92"/>
      <c r="I10" s="92"/>
      <c r="J10" s="179"/>
      <c r="K10" s="179"/>
      <c r="L10" s="92"/>
      <c r="M10" s="92"/>
      <c r="N10" s="215"/>
      <c r="O10" s="215"/>
      <c r="P10" s="93"/>
      <c r="Q10" s="92"/>
      <c r="R10" s="92"/>
      <c r="S10" s="179"/>
      <c r="T10" s="179"/>
      <c r="U10" s="92"/>
      <c r="V10" s="92"/>
      <c r="W10" s="179"/>
      <c r="X10" s="179"/>
      <c r="Y10" s="92"/>
      <c r="Z10" s="92"/>
      <c r="AA10" s="179"/>
      <c r="AB10" s="179"/>
      <c r="AC10" s="92"/>
      <c r="AD10" s="92"/>
      <c r="AE10" s="215"/>
      <c r="AF10" s="215"/>
      <c r="AG10" s="8"/>
    </row>
    <row r="11" spans="1:33" ht="25.2" customHeight="1">
      <c r="A11" s="8"/>
      <c r="B11" s="215"/>
      <c r="C11" s="215"/>
      <c r="D11" s="92"/>
      <c r="E11" s="92"/>
      <c r="F11" s="215"/>
      <c r="G11" s="215"/>
      <c r="H11" s="92"/>
      <c r="I11" s="92"/>
      <c r="J11" s="179"/>
      <c r="K11" s="179"/>
      <c r="L11" s="92"/>
      <c r="M11" s="92"/>
      <c r="N11" s="215"/>
      <c r="O11" s="215"/>
      <c r="P11" s="93"/>
      <c r="Q11" s="92"/>
      <c r="R11" s="92"/>
      <c r="S11" s="179"/>
      <c r="T11" s="179"/>
      <c r="U11" s="92"/>
      <c r="V11" s="92"/>
      <c r="W11" s="179"/>
      <c r="X11" s="179"/>
      <c r="Y11" s="92"/>
      <c r="Z11" s="92"/>
      <c r="AA11" s="179"/>
      <c r="AB11" s="179"/>
      <c r="AC11" s="92"/>
      <c r="AD11" s="92"/>
      <c r="AE11" s="215"/>
      <c r="AF11" s="215"/>
      <c r="AG11" s="8"/>
    </row>
    <row r="12" spans="1:33" ht="25.2" customHeight="1">
      <c r="A12" s="8"/>
      <c r="B12" s="215"/>
      <c r="C12" s="215"/>
      <c r="D12" s="92"/>
      <c r="E12" s="92"/>
      <c r="F12" s="215"/>
      <c r="G12" s="215"/>
      <c r="H12" s="92"/>
      <c r="I12" s="92"/>
      <c r="J12" s="179"/>
      <c r="K12" s="179"/>
      <c r="L12" s="92"/>
      <c r="M12" s="92"/>
      <c r="N12" s="215"/>
      <c r="O12" s="215"/>
      <c r="P12" s="93"/>
      <c r="Q12" s="92"/>
      <c r="R12" s="92"/>
      <c r="S12" s="179"/>
      <c r="T12" s="179"/>
      <c r="U12" s="92"/>
      <c r="V12" s="92"/>
      <c r="W12" s="179"/>
      <c r="X12" s="179"/>
      <c r="Y12" s="92"/>
      <c r="Z12" s="92"/>
      <c r="AA12" s="179"/>
      <c r="AB12" s="179"/>
      <c r="AC12" s="92"/>
      <c r="AD12" s="92"/>
      <c r="AE12" s="215"/>
      <c r="AF12" s="215"/>
      <c r="AG12" s="8"/>
    </row>
    <row r="13" spans="1:33" ht="25.2" customHeight="1">
      <c r="A13" s="8"/>
      <c r="B13" s="215"/>
      <c r="C13" s="215"/>
      <c r="D13" s="92"/>
      <c r="E13" s="92"/>
      <c r="F13" s="215"/>
      <c r="G13" s="215"/>
      <c r="H13" s="92"/>
      <c r="I13" s="92"/>
      <c r="J13" s="179"/>
      <c r="K13" s="179"/>
      <c r="L13" s="92"/>
      <c r="M13" s="92"/>
      <c r="N13" s="215"/>
      <c r="O13" s="215"/>
      <c r="P13" s="93"/>
      <c r="Q13" s="92"/>
      <c r="R13" s="92"/>
      <c r="S13" s="179"/>
      <c r="T13" s="179"/>
      <c r="U13" s="92"/>
      <c r="V13" s="92"/>
      <c r="W13" s="179"/>
      <c r="X13" s="179"/>
      <c r="Y13" s="92"/>
      <c r="Z13" s="92"/>
      <c r="AA13" s="179"/>
      <c r="AB13" s="179"/>
      <c r="AC13" s="92"/>
      <c r="AD13" s="92"/>
      <c r="AE13" s="215"/>
      <c r="AF13" s="215"/>
      <c r="AG13" s="8"/>
    </row>
    <row r="14" spans="1:33" ht="25.2" customHeight="1">
      <c r="A14" s="8"/>
      <c r="B14" s="215"/>
      <c r="C14" s="215"/>
      <c r="D14" s="92"/>
      <c r="E14" s="92"/>
      <c r="F14" s="215"/>
      <c r="G14" s="215"/>
      <c r="H14" s="92"/>
      <c r="I14" s="92"/>
      <c r="J14" s="179"/>
      <c r="K14" s="179"/>
      <c r="L14" s="92"/>
      <c r="M14" s="92"/>
      <c r="N14" s="215"/>
      <c r="O14" s="215"/>
      <c r="P14" s="93"/>
      <c r="Q14" s="92"/>
      <c r="R14" s="92"/>
      <c r="S14" s="179"/>
      <c r="T14" s="179"/>
      <c r="U14" s="92"/>
      <c r="V14" s="92"/>
      <c r="W14" s="179"/>
      <c r="X14" s="179"/>
      <c r="Y14" s="92"/>
      <c r="Z14" s="92"/>
      <c r="AA14" s="179"/>
      <c r="AB14" s="179"/>
      <c r="AC14" s="92"/>
      <c r="AD14" s="92"/>
      <c r="AE14" s="215"/>
      <c r="AF14" s="215"/>
      <c r="AG14" s="8"/>
    </row>
    <row r="15" spans="1:33" ht="25.2" customHeight="1">
      <c r="A15" s="8"/>
      <c r="B15" s="215"/>
      <c r="C15" s="215"/>
      <c r="D15" s="92"/>
      <c r="E15" s="92"/>
      <c r="F15" s="215"/>
      <c r="G15" s="215"/>
      <c r="H15" s="92"/>
      <c r="I15" s="92"/>
      <c r="J15" s="179"/>
      <c r="K15" s="179"/>
      <c r="L15" s="92"/>
      <c r="M15" s="92"/>
      <c r="N15" s="215"/>
      <c r="O15" s="215"/>
      <c r="P15" s="93"/>
      <c r="Q15" s="92"/>
      <c r="R15" s="92"/>
      <c r="S15" s="179"/>
      <c r="T15" s="179"/>
      <c r="U15" s="92"/>
      <c r="V15" s="92"/>
      <c r="W15" s="179"/>
      <c r="X15" s="179"/>
      <c r="Y15" s="92"/>
      <c r="Z15" s="92"/>
      <c r="AA15" s="179"/>
      <c r="AB15" s="179"/>
      <c r="AC15" s="92"/>
      <c r="AD15" s="92"/>
      <c r="AE15" s="215"/>
      <c r="AF15" s="215"/>
      <c r="AG15" s="8"/>
    </row>
    <row r="16" spans="1:33" ht="25.2" customHeight="1">
      <c r="A16" s="8"/>
      <c r="B16" s="215"/>
      <c r="C16" s="215"/>
      <c r="D16" s="93"/>
      <c r="E16" s="93"/>
      <c r="F16" s="215"/>
      <c r="G16" s="215"/>
      <c r="H16" s="93"/>
      <c r="I16" s="93"/>
      <c r="J16" s="179"/>
      <c r="K16" s="179"/>
      <c r="L16" s="93"/>
      <c r="M16" s="93"/>
      <c r="N16" s="215"/>
      <c r="O16" s="215"/>
      <c r="P16" s="93"/>
      <c r="Q16" s="93"/>
      <c r="R16" s="93"/>
      <c r="S16" s="179"/>
      <c r="T16" s="179"/>
      <c r="U16" s="93"/>
      <c r="V16" s="93"/>
      <c r="W16" s="179"/>
      <c r="X16" s="179"/>
      <c r="Y16" s="93"/>
      <c r="Z16" s="93"/>
      <c r="AA16" s="179"/>
      <c r="AB16" s="179"/>
      <c r="AC16" s="93"/>
      <c r="AD16" s="93"/>
      <c r="AE16" s="215"/>
      <c r="AF16" s="215"/>
      <c r="AG16" s="8"/>
    </row>
    <row r="17" spans="1:33" ht="25.2" customHeight="1">
      <c r="A17" s="8"/>
      <c r="B17" s="215"/>
      <c r="C17" s="215"/>
      <c r="D17" s="93"/>
      <c r="E17" s="93"/>
      <c r="F17" s="215"/>
      <c r="G17" s="215"/>
      <c r="H17" s="93"/>
      <c r="I17" s="93"/>
      <c r="J17" s="179"/>
      <c r="K17" s="179"/>
      <c r="L17" s="93"/>
      <c r="M17" s="93"/>
      <c r="N17" s="215"/>
      <c r="O17" s="215"/>
      <c r="P17" s="93"/>
      <c r="Q17" s="93"/>
      <c r="R17" s="93"/>
      <c r="S17" s="179"/>
      <c r="T17" s="179"/>
      <c r="U17" s="93"/>
      <c r="V17" s="93"/>
      <c r="W17" s="179"/>
      <c r="X17" s="179"/>
      <c r="Y17" s="93"/>
      <c r="Z17" s="93"/>
      <c r="AA17" s="179"/>
      <c r="AB17" s="179"/>
      <c r="AC17" s="93"/>
      <c r="AD17" s="93"/>
      <c r="AE17" s="215"/>
      <c r="AF17" s="215"/>
      <c r="AG17" s="8"/>
    </row>
    <row r="18" spans="1:33" ht="25.2" customHeight="1">
      <c r="A18" s="8"/>
      <c r="B18" s="8"/>
      <c r="C18" s="94"/>
      <c r="D18" s="94"/>
      <c r="E18" s="8"/>
      <c r="F18" s="8"/>
      <c r="G18" s="94"/>
      <c r="H18" s="94"/>
      <c r="I18" s="8"/>
      <c r="J18" s="8"/>
      <c r="K18" s="94"/>
      <c r="L18" s="94"/>
      <c r="M18" s="8"/>
      <c r="N18" s="8"/>
      <c r="O18" s="94"/>
      <c r="P18" s="94"/>
      <c r="Q18" s="8"/>
      <c r="R18" s="8"/>
      <c r="S18" s="8"/>
      <c r="T18" s="94"/>
      <c r="U18" s="94"/>
      <c r="V18" s="8"/>
      <c r="W18" s="8"/>
      <c r="X18" s="94"/>
      <c r="Y18" s="94"/>
      <c r="Z18" s="8"/>
      <c r="AA18" s="8"/>
      <c r="AB18" s="94"/>
      <c r="AC18" s="94"/>
      <c r="AD18" s="80" t="s">
        <v>124</v>
      </c>
      <c r="AE18" s="80" t="s">
        <v>126</v>
      </c>
      <c r="AF18" s="80" t="s">
        <v>126</v>
      </c>
      <c r="AG18" s="80" t="s">
        <v>128</v>
      </c>
    </row>
    <row r="19" spans="1:33" ht="25.2" customHeight="1">
      <c r="A19" s="8"/>
      <c r="B19" s="171" t="s">
        <v>23</v>
      </c>
      <c r="C19" s="172" t="s">
        <v>54</v>
      </c>
      <c r="D19" s="172"/>
      <c r="E19" s="172"/>
      <c r="F19" s="8"/>
      <c r="G19" s="169" t="str">
        <f>B8</f>
        <v>ＦＣ真岡２１ファンタジー</v>
      </c>
      <c r="H19" s="169"/>
      <c r="I19" s="169"/>
      <c r="J19" s="169"/>
      <c r="K19" s="169"/>
      <c r="L19" s="169"/>
      <c r="M19" s="169"/>
      <c r="N19" s="168">
        <f>P19+P20</f>
        <v>0</v>
      </c>
      <c r="O19" s="173" t="s">
        <v>29</v>
      </c>
      <c r="P19" s="95"/>
      <c r="Q19" s="96" t="s">
        <v>64</v>
      </c>
      <c r="R19" s="95"/>
      <c r="S19" s="173" t="s">
        <v>30</v>
      </c>
      <c r="T19" s="168">
        <f>R19+R20</f>
        <v>0</v>
      </c>
      <c r="U19" s="169" t="str">
        <f>F8</f>
        <v>大谷東フットボールクラブ</v>
      </c>
      <c r="V19" s="169"/>
      <c r="W19" s="169"/>
      <c r="X19" s="169"/>
      <c r="Y19" s="169"/>
      <c r="Z19" s="169"/>
      <c r="AA19" s="169"/>
      <c r="AB19" s="94"/>
      <c r="AC19" s="94"/>
      <c r="AD19" s="170">
        <v>5</v>
      </c>
      <c r="AE19" s="170">
        <v>6</v>
      </c>
      <c r="AF19" s="170">
        <v>7</v>
      </c>
      <c r="AG19" s="170">
        <v>8</v>
      </c>
    </row>
    <row r="20" spans="1:33" ht="25.2" customHeight="1">
      <c r="A20" s="8"/>
      <c r="B20" s="171"/>
      <c r="C20" s="172"/>
      <c r="D20" s="172"/>
      <c r="E20" s="172"/>
      <c r="F20" s="8"/>
      <c r="G20" s="169"/>
      <c r="H20" s="169"/>
      <c r="I20" s="169"/>
      <c r="J20" s="169"/>
      <c r="K20" s="169"/>
      <c r="L20" s="169"/>
      <c r="M20" s="169"/>
      <c r="N20" s="168"/>
      <c r="O20" s="173"/>
      <c r="P20" s="95"/>
      <c r="Q20" s="96" t="s">
        <v>64</v>
      </c>
      <c r="R20" s="95"/>
      <c r="S20" s="173"/>
      <c r="T20" s="168"/>
      <c r="U20" s="169"/>
      <c r="V20" s="169"/>
      <c r="W20" s="169"/>
      <c r="X20" s="169"/>
      <c r="Y20" s="169"/>
      <c r="Z20" s="169"/>
      <c r="AA20" s="169"/>
      <c r="AB20" s="94"/>
      <c r="AC20" s="94"/>
      <c r="AD20" s="170"/>
      <c r="AE20" s="170"/>
      <c r="AF20" s="170"/>
      <c r="AG20" s="170"/>
    </row>
    <row r="21" spans="1:33" ht="25.2" customHeight="1">
      <c r="A21" s="8"/>
      <c r="B21" s="8"/>
      <c r="C21" s="41"/>
      <c r="D21" s="41"/>
      <c r="E21" s="41"/>
      <c r="F21" s="8"/>
      <c r="G21" s="95"/>
      <c r="H21" s="95"/>
      <c r="I21" s="97"/>
      <c r="J21" s="97"/>
      <c r="K21" s="95"/>
      <c r="L21" s="95"/>
      <c r="M21" s="97"/>
      <c r="N21" s="97"/>
      <c r="O21" s="95"/>
      <c r="P21" s="95"/>
      <c r="Q21" s="97"/>
      <c r="R21" s="97"/>
      <c r="S21" s="97"/>
      <c r="T21" s="95"/>
      <c r="U21" s="95"/>
      <c r="V21" s="97"/>
      <c r="W21" s="97"/>
      <c r="X21" s="95"/>
      <c r="Y21" s="95"/>
      <c r="Z21" s="97"/>
      <c r="AA21" s="97"/>
      <c r="AB21" s="94"/>
      <c r="AC21" s="94"/>
      <c r="AD21" s="8"/>
      <c r="AE21" s="8"/>
      <c r="AF21" s="41"/>
      <c r="AG21" s="41"/>
    </row>
    <row r="22" spans="1:33" ht="25.2" customHeight="1">
      <c r="A22" s="8"/>
      <c r="B22" s="171" t="s">
        <v>24</v>
      </c>
      <c r="C22" s="172">
        <v>0.41666666666666669</v>
      </c>
      <c r="D22" s="172"/>
      <c r="E22" s="172"/>
      <c r="F22" s="8"/>
      <c r="G22" s="169" t="str">
        <f>J8</f>
        <v>シャルムグランツサッカークラブ</v>
      </c>
      <c r="H22" s="169"/>
      <c r="I22" s="169"/>
      <c r="J22" s="169"/>
      <c r="K22" s="169"/>
      <c r="L22" s="169"/>
      <c r="M22" s="169"/>
      <c r="N22" s="168">
        <f>P22+P23</f>
        <v>0</v>
      </c>
      <c r="O22" s="173" t="s">
        <v>29</v>
      </c>
      <c r="P22" s="95"/>
      <c r="Q22" s="96" t="s">
        <v>64</v>
      </c>
      <c r="R22" s="95"/>
      <c r="S22" s="173" t="s">
        <v>30</v>
      </c>
      <c r="T22" s="168">
        <f>R22+R23</f>
        <v>0</v>
      </c>
      <c r="U22" s="169" t="str">
        <f>N8</f>
        <v>Ｋ－ＷＥＳＴ．ＦＣ２００１</v>
      </c>
      <c r="V22" s="169"/>
      <c r="W22" s="169"/>
      <c r="X22" s="169"/>
      <c r="Y22" s="169"/>
      <c r="Z22" s="169"/>
      <c r="AA22" s="169"/>
      <c r="AB22" s="94"/>
      <c r="AC22" s="94"/>
      <c r="AD22" s="170">
        <v>6</v>
      </c>
      <c r="AE22" s="170">
        <v>7</v>
      </c>
      <c r="AF22" s="170">
        <v>8</v>
      </c>
      <c r="AG22" s="170">
        <v>5</v>
      </c>
    </row>
    <row r="23" spans="1:33" ht="25.2" customHeight="1">
      <c r="A23" s="8"/>
      <c r="B23" s="171"/>
      <c r="C23" s="172"/>
      <c r="D23" s="172"/>
      <c r="E23" s="172"/>
      <c r="F23" s="8"/>
      <c r="G23" s="169"/>
      <c r="H23" s="169"/>
      <c r="I23" s="169"/>
      <c r="J23" s="169"/>
      <c r="K23" s="169"/>
      <c r="L23" s="169"/>
      <c r="M23" s="169"/>
      <c r="N23" s="168"/>
      <c r="O23" s="173"/>
      <c r="P23" s="95"/>
      <c r="Q23" s="96" t="s">
        <v>64</v>
      </c>
      <c r="R23" s="95"/>
      <c r="S23" s="173"/>
      <c r="T23" s="168"/>
      <c r="U23" s="169"/>
      <c r="V23" s="169"/>
      <c r="W23" s="169"/>
      <c r="X23" s="169"/>
      <c r="Y23" s="169"/>
      <c r="Z23" s="169"/>
      <c r="AA23" s="169"/>
      <c r="AB23" s="94"/>
      <c r="AC23" s="94"/>
      <c r="AD23" s="170"/>
      <c r="AE23" s="170"/>
      <c r="AF23" s="170"/>
      <c r="AG23" s="170"/>
    </row>
    <row r="24" spans="1:33" ht="25.2" customHeight="1">
      <c r="A24" s="8"/>
      <c r="B24" s="8"/>
      <c r="C24" s="41"/>
      <c r="D24" s="41"/>
      <c r="E24" s="41"/>
      <c r="F24" s="8"/>
      <c r="G24" s="95"/>
      <c r="H24" s="95"/>
      <c r="I24" s="97"/>
      <c r="J24" s="97"/>
      <c r="K24" s="95"/>
      <c r="L24" s="95"/>
      <c r="M24" s="97"/>
      <c r="N24" s="97"/>
      <c r="O24" s="95"/>
      <c r="P24" s="95"/>
      <c r="Q24" s="97"/>
      <c r="R24" s="97"/>
      <c r="S24" s="97"/>
      <c r="T24" s="95"/>
      <c r="U24" s="95"/>
      <c r="V24" s="97"/>
      <c r="W24" s="97"/>
      <c r="X24" s="95"/>
      <c r="Y24" s="95"/>
      <c r="Z24" s="97"/>
      <c r="AA24" s="97"/>
      <c r="AB24" s="94"/>
      <c r="AC24" s="94"/>
      <c r="AD24" s="8"/>
      <c r="AE24" s="8"/>
      <c r="AF24" s="41"/>
      <c r="AG24" s="41"/>
    </row>
    <row r="25" spans="1:33" ht="25.2" customHeight="1">
      <c r="A25" s="8"/>
      <c r="B25" s="171" t="s">
        <v>25</v>
      </c>
      <c r="C25" s="172">
        <v>0.4375</v>
      </c>
      <c r="D25" s="172"/>
      <c r="E25" s="172"/>
      <c r="F25" s="8"/>
      <c r="G25" s="169" t="str">
        <f>S8</f>
        <v>ＦＣ　ＳＦｉＤＡ</v>
      </c>
      <c r="H25" s="169"/>
      <c r="I25" s="169"/>
      <c r="J25" s="169"/>
      <c r="K25" s="169"/>
      <c r="L25" s="169"/>
      <c r="M25" s="169"/>
      <c r="N25" s="168">
        <f>P25+P26</f>
        <v>0</v>
      </c>
      <c r="O25" s="173" t="s">
        <v>29</v>
      </c>
      <c r="P25" s="95"/>
      <c r="Q25" s="96" t="s">
        <v>64</v>
      </c>
      <c r="R25" s="95"/>
      <c r="S25" s="173" t="s">
        <v>30</v>
      </c>
      <c r="T25" s="168">
        <f>R25+R26</f>
        <v>0</v>
      </c>
      <c r="U25" s="213" t="str">
        <f>W8</f>
        <v>壬生町ジュニアサッカークラブ</v>
      </c>
      <c r="V25" s="213"/>
      <c r="W25" s="213"/>
      <c r="X25" s="213"/>
      <c r="Y25" s="213"/>
      <c r="Z25" s="213"/>
      <c r="AA25" s="213"/>
      <c r="AB25" s="94"/>
      <c r="AC25" s="94"/>
      <c r="AD25" s="170">
        <v>1</v>
      </c>
      <c r="AE25" s="170">
        <v>2</v>
      </c>
      <c r="AF25" s="170">
        <v>3</v>
      </c>
      <c r="AG25" s="170">
        <v>4</v>
      </c>
    </row>
    <row r="26" spans="1:33" ht="25.2" customHeight="1">
      <c r="A26" s="8"/>
      <c r="B26" s="171"/>
      <c r="C26" s="172"/>
      <c r="D26" s="172"/>
      <c r="E26" s="172"/>
      <c r="F26" s="8"/>
      <c r="G26" s="169"/>
      <c r="H26" s="169"/>
      <c r="I26" s="169"/>
      <c r="J26" s="169"/>
      <c r="K26" s="169"/>
      <c r="L26" s="169"/>
      <c r="M26" s="169"/>
      <c r="N26" s="168"/>
      <c r="O26" s="173"/>
      <c r="P26" s="95"/>
      <c r="Q26" s="96" t="s">
        <v>64</v>
      </c>
      <c r="R26" s="95"/>
      <c r="S26" s="173"/>
      <c r="T26" s="168"/>
      <c r="U26" s="213"/>
      <c r="V26" s="213"/>
      <c r="W26" s="213"/>
      <c r="X26" s="213"/>
      <c r="Y26" s="213"/>
      <c r="Z26" s="213"/>
      <c r="AA26" s="213"/>
      <c r="AB26" s="94"/>
      <c r="AC26" s="94"/>
      <c r="AD26" s="170"/>
      <c r="AE26" s="170"/>
      <c r="AF26" s="170"/>
      <c r="AG26" s="170"/>
    </row>
    <row r="27" spans="1:33" ht="25.2" customHeight="1">
      <c r="A27" s="8"/>
      <c r="B27" s="8"/>
      <c r="C27" s="41"/>
      <c r="D27" s="41"/>
      <c r="E27" s="41"/>
      <c r="F27" s="8"/>
      <c r="G27" s="95"/>
      <c r="H27" s="95"/>
      <c r="I27" s="97"/>
      <c r="J27" s="97"/>
      <c r="K27" s="95"/>
      <c r="L27" s="95"/>
      <c r="M27" s="97"/>
      <c r="N27" s="97"/>
      <c r="O27" s="95"/>
      <c r="P27" s="95"/>
      <c r="Q27" s="97"/>
      <c r="R27" s="97"/>
      <c r="S27" s="97"/>
      <c r="T27" s="95"/>
      <c r="U27" s="95"/>
      <c r="V27" s="97"/>
      <c r="W27" s="97"/>
      <c r="X27" s="95"/>
      <c r="Y27" s="95"/>
      <c r="Z27" s="97"/>
      <c r="AA27" s="97"/>
      <c r="AB27" s="94"/>
      <c r="AC27" s="94"/>
      <c r="AD27" s="8"/>
      <c r="AE27" s="8"/>
      <c r="AF27" s="41"/>
      <c r="AG27" s="41"/>
    </row>
    <row r="28" spans="1:33" ht="25.2" customHeight="1">
      <c r="A28" s="8"/>
      <c r="B28" s="171" t="s">
        <v>26</v>
      </c>
      <c r="C28" s="172">
        <v>0.45833333333333331</v>
      </c>
      <c r="D28" s="172"/>
      <c r="E28" s="172"/>
      <c r="F28" s="8"/>
      <c r="G28" s="214" t="str">
        <f>AA8</f>
        <v>富士見サッカースポーツ少年団</v>
      </c>
      <c r="H28" s="214"/>
      <c r="I28" s="214"/>
      <c r="J28" s="214"/>
      <c r="K28" s="214"/>
      <c r="L28" s="214"/>
      <c r="M28" s="214"/>
      <c r="N28" s="168">
        <f>P28+P29</f>
        <v>0</v>
      </c>
      <c r="O28" s="173" t="s">
        <v>29</v>
      </c>
      <c r="P28" s="95"/>
      <c r="Q28" s="96" t="s">
        <v>64</v>
      </c>
      <c r="R28" s="95"/>
      <c r="S28" s="173" t="s">
        <v>30</v>
      </c>
      <c r="T28" s="168">
        <f>R28+R29</f>
        <v>0</v>
      </c>
      <c r="U28" s="169" t="str">
        <f>AE8</f>
        <v>ＡＳ栃木ｂｏｍｄｅｂｏｌａ</v>
      </c>
      <c r="V28" s="169"/>
      <c r="W28" s="169"/>
      <c r="X28" s="169"/>
      <c r="Y28" s="169"/>
      <c r="Z28" s="169"/>
      <c r="AA28" s="169"/>
      <c r="AB28" s="94"/>
      <c r="AC28" s="94"/>
      <c r="AD28" s="170">
        <v>2</v>
      </c>
      <c r="AE28" s="170">
        <v>3</v>
      </c>
      <c r="AF28" s="170">
        <v>4</v>
      </c>
      <c r="AG28" s="170">
        <v>1</v>
      </c>
    </row>
    <row r="29" spans="1:33" ht="25.2" customHeight="1">
      <c r="A29" s="8"/>
      <c r="B29" s="171"/>
      <c r="C29" s="172"/>
      <c r="D29" s="172"/>
      <c r="E29" s="172"/>
      <c r="F29" s="8"/>
      <c r="G29" s="214"/>
      <c r="H29" s="214"/>
      <c r="I29" s="214"/>
      <c r="J29" s="214"/>
      <c r="K29" s="214"/>
      <c r="L29" s="214"/>
      <c r="M29" s="214"/>
      <c r="N29" s="168"/>
      <c r="O29" s="173"/>
      <c r="P29" s="95"/>
      <c r="Q29" s="96" t="s">
        <v>64</v>
      </c>
      <c r="R29" s="95"/>
      <c r="S29" s="173"/>
      <c r="T29" s="168"/>
      <c r="U29" s="169"/>
      <c r="V29" s="169"/>
      <c r="W29" s="169"/>
      <c r="X29" s="169"/>
      <c r="Y29" s="169"/>
      <c r="Z29" s="169"/>
      <c r="AA29" s="169"/>
      <c r="AB29" s="94"/>
      <c r="AC29" s="94"/>
      <c r="AD29" s="170"/>
      <c r="AE29" s="170"/>
      <c r="AF29" s="170"/>
      <c r="AG29" s="170"/>
    </row>
    <row r="30" spans="1:33" ht="25.2" customHeight="1">
      <c r="A30" s="8"/>
      <c r="B30" s="41"/>
      <c r="C30" s="83"/>
      <c r="D30" s="83"/>
      <c r="E30" s="83"/>
      <c r="F30" s="8"/>
      <c r="G30" s="95"/>
      <c r="H30" s="95"/>
      <c r="I30" s="95"/>
      <c r="J30" s="95"/>
      <c r="K30" s="95"/>
      <c r="L30" s="95"/>
      <c r="M30" s="95"/>
      <c r="N30" s="98"/>
      <c r="O30" s="99"/>
      <c r="P30" s="95"/>
      <c r="Q30" s="96"/>
      <c r="R30" s="97"/>
      <c r="S30" s="99"/>
      <c r="T30" s="98"/>
      <c r="U30" s="95"/>
      <c r="V30" s="95"/>
      <c r="W30" s="95"/>
      <c r="X30" s="95"/>
      <c r="Y30" s="95"/>
      <c r="Z30" s="95"/>
      <c r="AA30" s="95"/>
      <c r="AB30" s="94"/>
      <c r="AC30" s="94"/>
      <c r="AD30" s="8"/>
      <c r="AE30" s="8"/>
      <c r="AF30" s="41"/>
      <c r="AG30" s="41"/>
    </row>
    <row r="31" spans="1:33" ht="25.2" customHeight="1">
      <c r="A31" s="8"/>
      <c r="B31" s="171" t="s">
        <v>27</v>
      </c>
      <c r="C31" s="172">
        <v>0.47916666666666669</v>
      </c>
      <c r="D31" s="172"/>
      <c r="E31" s="172"/>
      <c r="F31" s="8"/>
      <c r="G31" s="169" t="str">
        <f>B8</f>
        <v>ＦＣ真岡２１ファンタジー</v>
      </c>
      <c r="H31" s="169"/>
      <c r="I31" s="169"/>
      <c r="J31" s="169"/>
      <c r="K31" s="169"/>
      <c r="L31" s="169"/>
      <c r="M31" s="169"/>
      <c r="N31" s="168">
        <f>P31+P32</f>
        <v>0</v>
      </c>
      <c r="O31" s="173" t="s">
        <v>29</v>
      </c>
      <c r="P31" s="95"/>
      <c r="Q31" s="96" t="s">
        <v>64</v>
      </c>
      <c r="R31" s="95"/>
      <c r="S31" s="173" t="s">
        <v>30</v>
      </c>
      <c r="T31" s="168">
        <f>R31+R32</f>
        <v>0</v>
      </c>
      <c r="U31" s="214" t="str">
        <f>J8</f>
        <v>シャルムグランツサッカークラブ</v>
      </c>
      <c r="V31" s="214"/>
      <c r="W31" s="214"/>
      <c r="X31" s="214"/>
      <c r="Y31" s="214"/>
      <c r="Z31" s="214"/>
      <c r="AA31" s="214"/>
      <c r="AB31" s="94"/>
      <c r="AC31" s="94"/>
      <c r="AD31" s="170">
        <v>7</v>
      </c>
      <c r="AE31" s="170">
        <v>8</v>
      </c>
      <c r="AF31" s="170">
        <v>5</v>
      </c>
      <c r="AG31" s="170">
        <v>6</v>
      </c>
    </row>
    <row r="32" spans="1:33" ht="25.2" customHeight="1">
      <c r="A32" s="8"/>
      <c r="B32" s="171"/>
      <c r="C32" s="172"/>
      <c r="D32" s="172"/>
      <c r="E32" s="172"/>
      <c r="F32" s="8"/>
      <c r="G32" s="169"/>
      <c r="H32" s="169"/>
      <c r="I32" s="169"/>
      <c r="J32" s="169"/>
      <c r="K32" s="169"/>
      <c r="L32" s="169"/>
      <c r="M32" s="169"/>
      <c r="N32" s="168"/>
      <c r="O32" s="173"/>
      <c r="P32" s="95"/>
      <c r="Q32" s="96" t="s">
        <v>64</v>
      </c>
      <c r="R32" s="95"/>
      <c r="S32" s="173"/>
      <c r="T32" s="168"/>
      <c r="U32" s="214"/>
      <c r="V32" s="214"/>
      <c r="W32" s="214"/>
      <c r="X32" s="214"/>
      <c r="Y32" s="214"/>
      <c r="Z32" s="214"/>
      <c r="AA32" s="214"/>
      <c r="AB32" s="94"/>
      <c r="AC32" s="94"/>
      <c r="AD32" s="170"/>
      <c r="AE32" s="170"/>
      <c r="AF32" s="170"/>
      <c r="AG32" s="170"/>
    </row>
    <row r="33" spans="1:33" ht="25.2" customHeight="1">
      <c r="A33" s="8"/>
      <c r="B33" s="8"/>
      <c r="C33" s="83"/>
      <c r="D33" s="83"/>
      <c r="E33" s="83"/>
      <c r="F33" s="8"/>
      <c r="G33" s="95"/>
      <c r="H33" s="95"/>
      <c r="I33" s="97"/>
      <c r="J33" s="97"/>
      <c r="K33" s="95"/>
      <c r="L33" s="95"/>
      <c r="M33" s="97"/>
      <c r="N33" s="97"/>
      <c r="O33" s="95"/>
      <c r="P33" s="95"/>
      <c r="Q33" s="97"/>
      <c r="R33" s="97"/>
      <c r="S33" s="97"/>
      <c r="T33" s="95"/>
      <c r="U33" s="95"/>
      <c r="V33" s="97"/>
      <c r="W33" s="97"/>
      <c r="X33" s="95"/>
      <c r="Y33" s="95"/>
      <c r="Z33" s="97"/>
      <c r="AA33" s="97"/>
      <c r="AB33" s="94"/>
      <c r="AC33" s="94"/>
      <c r="AD33" s="8"/>
      <c r="AE33" s="8"/>
      <c r="AF33" s="41"/>
      <c r="AG33" s="41"/>
    </row>
    <row r="34" spans="1:33" ht="25.2" customHeight="1">
      <c r="A34" s="8"/>
      <c r="B34" s="171" t="s">
        <v>13</v>
      </c>
      <c r="C34" s="172">
        <v>0.5</v>
      </c>
      <c r="D34" s="172"/>
      <c r="E34" s="172"/>
      <c r="F34" s="8"/>
      <c r="G34" s="169" t="str">
        <f>F8</f>
        <v>大谷東フットボールクラブ</v>
      </c>
      <c r="H34" s="169"/>
      <c r="I34" s="169"/>
      <c r="J34" s="169"/>
      <c r="K34" s="169"/>
      <c r="L34" s="169"/>
      <c r="M34" s="169"/>
      <c r="N34" s="168">
        <f>P34+P35</f>
        <v>0</v>
      </c>
      <c r="O34" s="173" t="s">
        <v>29</v>
      </c>
      <c r="P34" s="95"/>
      <c r="Q34" s="96" t="s">
        <v>64</v>
      </c>
      <c r="R34" s="95"/>
      <c r="S34" s="173" t="s">
        <v>30</v>
      </c>
      <c r="T34" s="168">
        <f>R34+R35</f>
        <v>0</v>
      </c>
      <c r="U34" s="169" t="str">
        <f>N8</f>
        <v>Ｋ－ＷＥＳＴ．ＦＣ２００１</v>
      </c>
      <c r="V34" s="169"/>
      <c r="W34" s="169"/>
      <c r="X34" s="169"/>
      <c r="Y34" s="169"/>
      <c r="Z34" s="169"/>
      <c r="AA34" s="169"/>
      <c r="AB34" s="94"/>
      <c r="AC34" s="94"/>
      <c r="AD34" s="170">
        <v>8</v>
      </c>
      <c r="AE34" s="170">
        <v>5</v>
      </c>
      <c r="AF34" s="170">
        <v>6</v>
      </c>
      <c r="AG34" s="170">
        <v>7</v>
      </c>
    </row>
    <row r="35" spans="1:33" ht="25.2" customHeight="1">
      <c r="A35" s="8"/>
      <c r="B35" s="171"/>
      <c r="C35" s="172"/>
      <c r="D35" s="172"/>
      <c r="E35" s="172"/>
      <c r="F35" s="8"/>
      <c r="G35" s="169"/>
      <c r="H35" s="169"/>
      <c r="I35" s="169"/>
      <c r="J35" s="169"/>
      <c r="K35" s="169"/>
      <c r="L35" s="169"/>
      <c r="M35" s="169"/>
      <c r="N35" s="168"/>
      <c r="O35" s="173"/>
      <c r="P35" s="95"/>
      <c r="Q35" s="96" t="s">
        <v>64</v>
      </c>
      <c r="R35" s="95"/>
      <c r="S35" s="173"/>
      <c r="T35" s="168"/>
      <c r="U35" s="169"/>
      <c r="V35" s="169"/>
      <c r="W35" s="169"/>
      <c r="X35" s="169"/>
      <c r="Y35" s="169"/>
      <c r="Z35" s="169"/>
      <c r="AA35" s="169"/>
      <c r="AB35" s="94"/>
      <c r="AC35" s="94"/>
      <c r="AD35" s="170"/>
      <c r="AE35" s="170"/>
      <c r="AF35" s="170"/>
      <c r="AG35" s="170"/>
    </row>
    <row r="36" spans="1:33" ht="25.2" customHeight="1">
      <c r="A36" s="8"/>
      <c r="B36" s="8"/>
      <c r="C36" s="41"/>
      <c r="D36" s="41"/>
      <c r="E36" s="41"/>
      <c r="F36" s="8"/>
      <c r="G36" s="95"/>
      <c r="H36" s="95"/>
      <c r="I36" s="97"/>
      <c r="J36" s="97"/>
      <c r="K36" s="95"/>
      <c r="L36" s="95"/>
      <c r="M36" s="97"/>
      <c r="N36" s="97"/>
      <c r="O36" s="95"/>
      <c r="P36" s="95"/>
      <c r="Q36" s="97"/>
      <c r="R36" s="97"/>
      <c r="S36" s="97"/>
      <c r="T36" s="95"/>
      <c r="U36" s="95"/>
      <c r="V36" s="97"/>
      <c r="W36" s="97"/>
      <c r="X36" s="95"/>
      <c r="Y36" s="95"/>
      <c r="Z36" s="97"/>
      <c r="AA36" s="97"/>
      <c r="AB36" s="94"/>
      <c r="AC36" s="94"/>
      <c r="AD36" s="8"/>
      <c r="AE36" s="8"/>
      <c r="AF36" s="41"/>
      <c r="AG36" s="41"/>
    </row>
    <row r="37" spans="1:33" ht="25.2" customHeight="1">
      <c r="A37" s="8"/>
      <c r="B37" s="171" t="s">
        <v>14</v>
      </c>
      <c r="C37" s="172">
        <v>0.52083333333333337</v>
      </c>
      <c r="D37" s="172"/>
      <c r="E37" s="172"/>
      <c r="F37" s="8"/>
      <c r="G37" s="169" t="str">
        <f>S8</f>
        <v>ＦＣ　ＳＦｉＤＡ</v>
      </c>
      <c r="H37" s="169"/>
      <c r="I37" s="169"/>
      <c r="J37" s="169"/>
      <c r="K37" s="169"/>
      <c r="L37" s="169"/>
      <c r="M37" s="169"/>
      <c r="N37" s="168">
        <f>P37+P38</f>
        <v>0</v>
      </c>
      <c r="O37" s="173" t="s">
        <v>29</v>
      </c>
      <c r="P37" s="95"/>
      <c r="Q37" s="96" t="s">
        <v>64</v>
      </c>
      <c r="R37" s="95"/>
      <c r="S37" s="173" t="s">
        <v>30</v>
      </c>
      <c r="T37" s="168">
        <f>R37+R38</f>
        <v>0</v>
      </c>
      <c r="U37" s="214" t="str">
        <f>AA8</f>
        <v>富士見サッカースポーツ少年団</v>
      </c>
      <c r="V37" s="214"/>
      <c r="W37" s="214"/>
      <c r="X37" s="214"/>
      <c r="Y37" s="214"/>
      <c r="Z37" s="214"/>
      <c r="AA37" s="214"/>
      <c r="AB37" s="94"/>
      <c r="AC37" s="94"/>
      <c r="AD37" s="170">
        <v>3</v>
      </c>
      <c r="AE37" s="170">
        <v>4</v>
      </c>
      <c r="AF37" s="170">
        <v>1</v>
      </c>
      <c r="AG37" s="170">
        <v>2</v>
      </c>
    </row>
    <row r="38" spans="1:33" ht="25.2" customHeight="1">
      <c r="A38" s="8"/>
      <c r="B38" s="171"/>
      <c r="C38" s="172"/>
      <c r="D38" s="172"/>
      <c r="E38" s="172"/>
      <c r="F38" s="8"/>
      <c r="G38" s="169"/>
      <c r="H38" s="169"/>
      <c r="I38" s="169"/>
      <c r="J38" s="169"/>
      <c r="K38" s="169"/>
      <c r="L38" s="169"/>
      <c r="M38" s="169"/>
      <c r="N38" s="168"/>
      <c r="O38" s="173"/>
      <c r="P38" s="95"/>
      <c r="Q38" s="96" t="s">
        <v>64</v>
      </c>
      <c r="R38" s="95"/>
      <c r="S38" s="173"/>
      <c r="T38" s="168"/>
      <c r="U38" s="214"/>
      <c r="V38" s="214"/>
      <c r="W38" s="214"/>
      <c r="X38" s="214"/>
      <c r="Y38" s="214"/>
      <c r="Z38" s="214"/>
      <c r="AA38" s="214"/>
      <c r="AB38" s="94"/>
      <c r="AC38" s="94"/>
      <c r="AD38" s="170"/>
      <c r="AE38" s="170"/>
      <c r="AF38" s="170"/>
      <c r="AG38" s="170"/>
    </row>
    <row r="39" spans="1:33" ht="25.2" customHeight="1">
      <c r="A39" s="8"/>
      <c r="B39" s="8"/>
      <c r="C39" s="41"/>
      <c r="D39" s="41"/>
      <c r="E39" s="41"/>
      <c r="F39" s="8"/>
      <c r="G39" s="95"/>
      <c r="H39" s="95"/>
      <c r="I39" s="97"/>
      <c r="J39" s="97"/>
      <c r="K39" s="95"/>
      <c r="L39" s="95"/>
      <c r="M39" s="97"/>
      <c r="N39" s="97"/>
      <c r="O39" s="95"/>
      <c r="P39" s="95"/>
      <c r="Q39" s="97"/>
      <c r="R39" s="97"/>
      <c r="S39" s="97"/>
      <c r="T39" s="95"/>
      <c r="U39" s="95"/>
      <c r="V39" s="97"/>
      <c r="W39" s="97"/>
      <c r="X39" s="95"/>
      <c r="Y39" s="95"/>
      <c r="Z39" s="97"/>
      <c r="AA39" s="97"/>
      <c r="AB39" s="94"/>
      <c r="AC39" s="94"/>
      <c r="AD39" s="8"/>
      <c r="AE39" s="8"/>
      <c r="AF39" s="41"/>
      <c r="AG39" s="41"/>
    </row>
    <row r="40" spans="1:33" ht="25.2" customHeight="1">
      <c r="A40" s="8"/>
      <c r="B40" s="171" t="s">
        <v>15</v>
      </c>
      <c r="C40" s="172">
        <v>0.54166666666666663</v>
      </c>
      <c r="D40" s="172"/>
      <c r="E40" s="172"/>
      <c r="F40" s="8"/>
      <c r="G40" s="213" t="str">
        <f>W8</f>
        <v>壬生町ジュニアサッカークラブ</v>
      </c>
      <c r="H40" s="213"/>
      <c r="I40" s="213"/>
      <c r="J40" s="213"/>
      <c r="K40" s="213"/>
      <c r="L40" s="213"/>
      <c r="M40" s="213"/>
      <c r="N40" s="168">
        <f>P40+P41</f>
        <v>0</v>
      </c>
      <c r="O40" s="173" t="s">
        <v>29</v>
      </c>
      <c r="P40" s="95"/>
      <c r="Q40" s="96" t="s">
        <v>64</v>
      </c>
      <c r="R40" s="95"/>
      <c r="S40" s="173" t="s">
        <v>30</v>
      </c>
      <c r="T40" s="168">
        <f>R40+R41</f>
        <v>0</v>
      </c>
      <c r="U40" s="169" t="str">
        <f>AE8</f>
        <v>ＡＳ栃木ｂｏｍｄｅｂｏｌａ</v>
      </c>
      <c r="V40" s="169"/>
      <c r="W40" s="169"/>
      <c r="X40" s="169"/>
      <c r="Y40" s="169"/>
      <c r="Z40" s="169"/>
      <c r="AA40" s="169"/>
      <c r="AB40" s="94"/>
      <c r="AC40" s="94"/>
      <c r="AD40" s="170">
        <v>4</v>
      </c>
      <c r="AE40" s="170">
        <v>1</v>
      </c>
      <c r="AF40" s="170">
        <v>2</v>
      </c>
      <c r="AG40" s="170">
        <v>3</v>
      </c>
    </row>
    <row r="41" spans="1:33" ht="25.2" customHeight="1">
      <c r="A41" s="8"/>
      <c r="B41" s="171"/>
      <c r="C41" s="172"/>
      <c r="D41" s="172"/>
      <c r="E41" s="172"/>
      <c r="F41" s="8"/>
      <c r="G41" s="213"/>
      <c r="H41" s="213"/>
      <c r="I41" s="213"/>
      <c r="J41" s="213"/>
      <c r="K41" s="213"/>
      <c r="L41" s="213"/>
      <c r="M41" s="213"/>
      <c r="N41" s="168"/>
      <c r="O41" s="173"/>
      <c r="P41" s="95"/>
      <c r="Q41" s="96" t="s">
        <v>64</v>
      </c>
      <c r="R41" s="95"/>
      <c r="S41" s="173"/>
      <c r="T41" s="168"/>
      <c r="U41" s="169"/>
      <c r="V41" s="169"/>
      <c r="W41" s="169"/>
      <c r="X41" s="169"/>
      <c r="Y41" s="169"/>
      <c r="Z41" s="169"/>
      <c r="AA41" s="169"/>
      <c r="AB41" s="94"/>
      <c r="AC41" s="94"/>
      <c r="AD41" s="170"/>
      <c r="AE41" s="170"/>
      <c r="AF41" s="170"/>
      <c r="AG41" s="170"/>
    </row>
    <row r="42" spans="1:33" ht="25.2" customHeight="1">
      <c r="A42" s="8"/>
      <c r="B42" s="8"/>
      <c r="C42" s="41"/>
      <c r="D42" s="41"/>
      <c r="E42" s="41"/>
      <c r="F42" s="8"/>
      <c r="G42" s="95"/>
      <c r="H42" s="95"/>
      <c r="I42" s="97"/>
      <c r="J42" s="97"/>
      <c r="K42" s="95"/>
      <c r="L42" s="95"/>
      <c r="M42" s="97"/>
      <c r="N42" s="97"/>
      <c r="O42" s="95"/>
      <c r="P42" s="95"/>
      <c r="Q42" s="97"/>
      <c r="R42" s="97"/>
      <c r="S42" s="97"/>
      <c r="T42" s="95"/>
      <c r="U42" s="95"/>
      <c r="V42" s="97"/>
      <c r="W42" s="97"/>
      <c r="X42" s="95"/>
      <c r="Y42" s="95"/>
      <c r="Z42" s="97"/>
      <c r="AA42" s="97"/>
      <c r="AB42" s="94"/>
      <c r="AC42" s="94"/>
      <c r="AD42" s="8"/>
      <c r="AE42" s="8"/>
      <c r="AF42" s="41"/>
      <c r="AG42" s="41"/>
    </row>
    <row r="43" spans="1:33" ht="25.2" customHeight="1">
      <c r="A43" s="8"/>
      <c r="B43" s="171" t="s">
        <v>16</v>
      </c>
      <c r="C43" s="172">
        <v>0.5625</v>
      </c>
      <c r="D43" s="172"/>
      <c r="E43" s="172"/>
      <c r="F43" s="8"/>
      <c r="G43" s="169" t="str">
        <f>B8</f>
        <v>ＦＣ真岡２１ファンタジー</v>
      </c>
      <c r="H43" s="169"/>
      <c r="I43" s="169"/>
      <c r="J43" s="169"/>
      <c r="K43" s="169"/>
      <c r="L43" s="169"/>
      <c r="M43" s="169"/>
      <c r="N43" s="168">
        <f>P43+P44</f>
        <v>0</v>
      </c>
      <c r="O43" s="173" t="s">
        <v>29</v>
      </c>
      <c r="P43" s="95"/>
      <c r="Q43" s="96" t="s">
        <v>64</v>
      </c>
      <c r="R43" s="95"/>
      <c r="S43" s="173" t="s">
        <v>30</v>
      </c>
      <c r="T43" s="168">
        <f>R43+R44</f>
        <v>0</v>
      </c>
      <c r="U43" s="169" t="str">
        <f>N8</f>
        <v>Ｋ－ＷＥＳＴ．ＦＣ２００１</v>
      </c>
      <c r="V43" s="169"/>
      <c r="W43" s="169"/>
      <c r="X43" s="169"/>
      <c r="Y43" s="169"/>
      <c r="Z43" s="169"/>
      <c r="AA43" s="169"/>
      <c r="AB43" s="94"/>
      <c r="AC43" s="94"/>
      <c r="AD43" s="170">
        <v>5</v>
      </c>
      <c r="AE43" s="170">
        <v>6</v>
      </c>
      <c r="AF43" s="170">
        <v>7</v>
      </c>
      <c r="AG43" s="170">
        <v>8</v>
      </c>
    </row>
    <row r="44" spans="1:33" ht="25.2" customHeight="1">
      <c r="A44" s="8"/>
      <c r="B44" s="171"/>
      <c r="C44" s="172"/>
      <c r="D44" s="172"/>
      <c r="E44" s="172"/>
      <c r="F44" s="8"/>
      <c r="G44" s="169"/>
      <c r="H44" s="169"/>
      <c r="I44" s="169"/>
      <c r="J44" s="169"/>
      <c r="K44" s="169"/>
      <c r="L44" s="169"/>
      <c r="M44" s="169"/>
      <c r="N44" s="168"/>
      <c r="O44" s="173"/>
      <c r="P44" s="95"/>
      <c r="Q44" s="96" t="s">
        <v>64</v>
      </c>
      <c r="R44" s="95"/>
      <c r="S44" s="173"/>
      <c r="T44" s="168"/>
      <c r="U44" s="169"/>
      <c r="V44" s="169"/>
      <c r="W44" s="169"/>
      <c r="X44" s="169"/>
      <c r="Y44" s="169"/>
      <c r="Z44" s="169"/>
      <c r="AA44" s="169"/>
      <c r="AB44" s="94"/>
      <c r="AC44" s="94"/>
      <c r="AD44" s="170"/>
      <c r="AE44" s="170"/>
      <c r="AF44" s="170"/>
      <c r="AG44" s="170"/>
    </row>
    <row r="45" spans="1:33" ht="25.2" customHeight="1">
      <c r="A45" s="8"/>
      <c r="B45" s="41"/>
      <c r="C45" s="41"/>
      <c r="D45" s="41"/>
      <c r="E45" s="41"/>
      <c r="F45" s="8"/>
      <c r="G45" s="95"/>
      <c r="H45" s="95"/>
      <c r="I45" s="95"/>
      <c r="J45" s="95"/>
      <c r="K45" s="95"/>
      <c r="L45" s="95"/>
      <c r="M45" s="95"/>
      <c r="N45" s="98"/>
      <c r="O45" s="99"/>
      <c r="P45" s="95"/>
      <c r="Q45" s="96"/>
      <c r="R45" s="97"/>
      <c r="S45" s="99"/>
      <c r="T45" s="98"/>
      <c r="U45" s="95"/>
      <c r="V45" s="95"/>
      <c r="W45" s="95"/>
      <c r="X45" s="95"/>
      <c r="Y45" s="95"/>
      <c r="Z45" s="95"/>
      <c r="AA45" s="95"/>
      <c r="AB45" s="94"/>
      <c r="AC45" s="94"/>
      <c r="AD45" s="8"/>
      <c r="AE45" s="8"/>
      <c r="AF45" s="41"/>
      <c r="AG45" s="41"/>
    </row>
    <row r="46" spans="1:33" ht="25.2" customHeight="1">
      <c r="A46" s="8"/>
      <c r="B46" s="171" t="s">
        <v>17</v>
      </c>
      <c r="C46" s="172">
        <v>0.58333333333333337</v>
      </c>
      <c r="D46" s="172"/>
      <c r="E46" s="172"/>
      <c r="F46" s="8"/>
      <c r="G46" s="169" t="str">
        <f>F8</f>
        <v>大谷東フットボールクラブ</v>
      </c>
      <c r="H46" s="169"/>
      <c r="I46" s="169"/>
      <c r="J46" s="169"/>
      <c r="K46" s="169"/>
      <c r="L46" s="169"/>
      <c r="M46" s="169"/>
      <c r="N46" s="168">
        <f>P46+P47</f>
        <v>0</v>
      </c>
      <c r="O46" s="173" t="s">
        <v>29</v>
      </c>
      <c r="P46" s="95"/>
      <c r="Q46" s="96" t="s">
        <v>64</v>
      </c>
      <c r="R46" s="95"/>
      <c r="S46" s="173" t="s">
        <v>30</v>
      </c>
      <c r="T46" s="168">
        <f>R46+R47</f>
        <v>0</v>
      </c>
      <c r="U46" s="214" t="str">
        <f>J8</f>
        <v>シャルムグランツサッカークラブ</v>
      </c>
      <c r="V46" s="214"/>
      <c r="W46" s="214"/>
      <c r="X46" s="214"/>
      <c r="Y46" s="214"/>
      <c r="Z46" s="214"/>
      <c r="AA46" s="214"/>
      <c r="AB46" s="94"/>
      <c r="AC46" s="94"/>
      <c r="AD46" s="170">
        <v>8</v>
      </c>
      <c r="AE46" s="170">
        <v>7</v>
      </c>
      <c r="AF46" s="170">
        <v>6</v>
      </c>
      <c r="AG46" s="170">
        <v>5</v>
      </c>
    </row>
    <row r="47" spans="1:33" ht="25.2" customHeight="1">
      <c r="A47" s="8"/>
      <c r="B47" s="171"/>
      <c r="C47" s="172"/>
      <c r="D47" s="172"/>
      <c r="E47" s="172"/>
      <c r="F47" s="8"/>
      <c r="G47" s="169"/>
      <c r="H47" s="169"/>
      <c r="I47" s="169"/>
      <c r="J47" s="169"/>
      <c r="K47" s="169"/>
      <c r="L47" s="169"/>
      <c r="M47" s="169"/>
      <c r="N47" s="168"/>
      <c r="O47" s="173"/>
      <c r="P47" s="95"/>
      <c r="Q47" s="96" t="s">
        <v>64</v>
      </c>
      <c r="R47" s="95"/>
      <c r="S47" s="173"/>
      <c r="T47" s="168"/>
      <c r="U47" s="214"/>
      <c r="V47" s="214"/>
      <c r="W47" s="214"/>
      <c r="X47" s="214"/>
      <c r="Y47" s="214"/>
      <c r="Z47" s="214"/>
      <c r="AA47" s="214"/>
      <c r="AB47" s="94"/>
      <c r="AC47" s="94"/>
      <c r="AD47" s="170"/>
      <c r="AE47" s="170"/>
      <c r="AF47" s="170"/>
      <c r="AG47" s="170"/>
    </row>
    <row r="48" spans="1:33" ht="25.2" customHeight="1">
      <c r="A48" s="8"/>
      <c r="B48" s="8"/>
      <c r="C48" s="41"/>
      <c r="D48" s="41"/>
      <c r="E48" s="41"/>
      <c r="F48" s="8"/>
      <c r="G48" s="95"/>
      <c r="H48" s="95"/>
      <c r="I48" s="97"/>
      <c r="J48" s="97"/>
      <c r="K48" s="95"/>
      <c r="L48" s="95"/>
      <c r="M48" s="97"/>
      <c r="N48" s="97"/>
      <c r="O48" s="95"/>
      <c r="P48" s="95"/>
      <c r="Q48" s="97"/>
      <c r="R48" s="97"/>
      <c r="S48" s="97"/>
      <c r="T48" s="95"/>
      <c r="U48" s="95"/>
      <c r="V48" s="97"/>
      <c r="W48" s="97"/>
      <c r="X48" s="95"/>
      <c r="Y48" s="95"/>
      <c r="Z48" s="97"/>
      <c r="AA48" s="97"/>
      <c r="AB48" s="94"/>
      <c r="AC48" s="94"/>
      <c r="AD48" s="8"/>
      <c r="AE48" s="8"/>
      <c r="AF48" s="41"/>
      <c r="AG48" s="41"/>
    </row>
    <row r="49" spans="1:33" ht="25.2" customHeight="1">
      <c r="A49" s="8"/>
      <c r="B49" s="171" t="s">
        <v>18</v>
      </c>
      <c r="C49" s="172">
        <v>0.60416666666666663</v>
      </c>
      <c r="D49" s="172"/>
      <c r="E49" s="172"/>
      <c r="F49" s="8"/>
      <c r="G49" s="169" t="str">
        <f>S8</f>
        <v>ＦＣ　ＳＦｉＤＡ</v>
      </c>
      <c r="H49" s="169"/>
      <c r="I49" s="169"/>
      <c r="J49" s="169"/>
      <c r="K49" s="169"/>
      <c r="L49" s="169"/>
      <c r="M49" s="169"/>
      <c r="N49" s="168">
        <f>P49+P50</f>
        <v>0</v>
      </c>
      <c r="O49" s="173" t="s">
        <v>29</v>
      </c>
      <c r="P49" s="95"/>
      <c r="Q49" s="96" t="s">
        <v>64</v>
      </c>
      <c r="R49" s="95"/>
      <c r="S49" s="173" t="s">
        <v>30</v>
      </c>
      <c r="T49" s="168">
        <f>R49+R50</f>
        <v>0</v>
      </c>
      <c r="U49" s="169" t="str">
        <f>AE8</f>
        <v>ＡＳ栃木ｂｏｍｄｅｂｏｌａ</v>
      </c>
      <c r="V49" s="169"/>
      <c r="W49" s="169"/>
      <c r="X49" s="169"/>
      <c r="Y49" s="169"/>
      <c r="Z49" s="169"/>
      <c r="AA49" s="169"/>
      <c r="AB49" s="94"/>
      <c r="AC49" s="94"/>
      <c r="AD49" s="170">
        <v>1</v>
      </c>
      <c r="AE49" s="170">
        <v>2</v>
      </c>
      <c r="AF49" s="170">
        <v>3</v>
      </c>
      <c r="AG49" s="170">
        <v>4</v>
      </c>
    </row>
    <row r="50" spans="1:33" ht="25.2" customHeight="1">
      <c r="A50" s="8"/>
      <c r="B50" s="171"/>
      <c r="C50" s="172"/>
      <c r="D50" s="172"/>
      <c r="E50" s="172"/>
      <c r="F50" s="8"/>
      <c r="G50" s="169"/>
      <c r="H50" s="169"/>
      <c r="I50" s="169"/>
      <c r="J50" s="169"/>
      <c r="K50" s="169"/>
      <c r="L50" s="169"/>
      <c r="M50" s="169"/>
      <c r="N50" s="168"/>
      <c r="O50" s="173"/>
      <c r="P50" s="95"/>
      <c r="Q50" s="96" t="s">
        <v>64</v>
      </c>
      <c r="R50" s="95"/>
      <c r="S50" s="173"/>
      <c r="T50" s="168"/>
      <c r="U50" s="169"/>
      <c r="V50" s="169"/>
      <c r="W50" s="169"/>
      <c r="X50" s="169"/>
      <c r="Y50" s="169"/>
      <c r="Z50" s="169"/>
      <c r="AA50" s="169"/>
      <c r="AB50" s="94"/>
      <c r="AC50" s="94"/>
      <c r="AD50" s="170"/>
      <c r="AE50" s="170"/>
      <c r="AF50" s="170"/>
      <c r="AG50" s="170"/>
    </row>
    <row r="51" spans="1:33" ht="25.2" customHeight="1">
      <c r="A51" s="8"/>
      <c r="B51" s="8"/>
      <c r="C51" s="83"/>
      <c r="D51" s="83"/>
      <c r="E51" s="83"/>
      <c r="F51" s="8"/>
      <c r="G51" s="95"/>
      <c r="H51" s="95"/>
      <c r="I51" s="97"/>
      <c r="J51" s="97"/>
      <c r="K51" s="95"/>
      <c r="L51" s="95"/>
      <c r="M51" s="97"/>
      <c r="N51" s="97"/>
      <c r="O51" s="95"/>
      <c r="P51" s="95"/>
      <c r="Q51" s="97"/>
      <c r="R51" s="97"/>
      <c r="S51" s="97"/>
      <c r="T51" s="95"/>
      <c r="U51" s="95"/>
      <c r="V51" s="97"/>
      <c r="W51" s="97"/>
      <c r="X51" s="95"/>
      <c r="Y51" s="95"/>
      <c r="Z51" s="97"/>
      <c r="AA51" s="97"/>
      <c r="AB51" s="94"/>
      <c r="AC51" s="94"/>
      <c r="AD51" s="8"/>
      <c r="AE51" s="8"/>
      <c r="AF51" s="41"/>
      <c r="AG51" s="41"/>
    </row>
    <row r="52" spans="1:33" ht="25.2" customHeight="1">
      <c r="A52" s="8"/>
      <c r="B52" s="171" t="s">
        <v>19</v>
      </c>
      <c r="C52" s="172">
        <v>0.625</v>
      </c>
      <c r="D52" s="172"/>
      <c r="E52" s="172"/>
      <c r="F52" s="8"/>
      <c r="G52" s="213" t="str">
        <f>W8</f>
        <v>壬生町ジュニアサッカークラブ</v>
      </c>
      <c r="H52" s="213"/>
      <c r="I52" s="213"/>
      <c r="J52" s="213"/>
      <c r="K52" s="213"/>
      <c r="L52" s="213"/>
      <c r="M52" s="213"/>
      <c r="N52" s="168">
        <f>P52+P53</f>
        <v>0</v>
      </c>
      <c r="O52" s="173" t="s">
        <v>29</v>
      </c>
      <c r="P52" s="95"/>
      <c r="Q52" s="96" t="s">
        <v>64</v>
      </c>
      <c r="R52" s="95"/>
      <c r="S52" s="173" t="s">
        <v>30</v>
      </c>
      <c r="T52" s="168">
        <f>R52+R53</f>
        <v>0</v>
      </c>
      <c r="U52" s="214" t="str">
        <f>AA8</f>
        <v>富士見サッカースポーツ少年団</v>
      </c>
      <c r="V52" s="214"/>
      <c r="W52" s="214"/>
      <c r="X52" s="214"/>
      <c r="Y52" s="214"/>
      <c r="Z52" s="214"/>
      <c r="AA52" s="214"/>
      <c r="AB52" s="94"/>
      <c r="AC52" s="94"/>
      <c r="AD52" s="170">
        <v>4</v>
      </c>
      <c r="AE52" s="170">
        <v>3</v>
      </c>
      <c r="AF52" s="170">
        <v>2</v>
      </c>
      <c r="AG52" s="170">
        <v>1</v>
      </c>
    </row>
    <row r="53" spans="1:33" ht="25.2" customHeight="1">
      <c r="A53" s="8"/>
      <c r="B53" s="171"/>
      <c r="C53" s="172"/>
      <c r="D53" s="172"/>
      <c r="E53" s="172"/>
      <c r="F53" s="8"/>
      <c r="G53" s="213"/>
      <c r="H53" s="213"/>
      <c r="I53" s="213"/>
      <c r="J53" s="213"/>
      <c r="K53" s="213"/>
      <c r="L53" s="213"/>
      <c r="M53" s="213"/>
      <c r="N53" s="168"/>
      <c r="O53" s="173"/>
      <c r="P53" s="95"/>
      <c r="Q53" s="96" t="s">
        <v>64</v>
      </c>
      <c r="R53" s="95"/>
      <c r="S53" s="173"/>
      <c r="T53" s="168"/>
      <c r="U53" s="214"/>
      <c r="V53" s="214"/>
      <c r="W53" s="214"/>
      <c r="X53" s="214"/>
      <c r="Y53" s="214"/>
      <c r="Z53" s="214"/>
      <c r="AA53" s="214"/>
      <c r="AB53" s="94"/>
      <c r="AC53" s="94"/>
      <c r="AD53" s="170"/>
      <c r="AE53" s="170"/>
      <c r="AF53" s="170"/>
      <c r="AG53" s="170"/>
    </row>
    <row r="54" spans="1:33" ht="25.2" customHeight="1">
      <c r="A54" s="8"/>
      <c r="B54" s="41"/>
      <c r="C54" s="100"/>
      <c r="D54" s="100"/>
      <c r="E54" s="100"/>
      <c r="F54" s="8"/>
      <c r="G54" s="95"/>
      <c r="H54" s="95"/>
      <c r="I54" s="95"/>
      <c r="J54" s="95"/>
      <c r="K54" s="95"/>
      <c r="L54" s="95"/>
      <c r="M54" s="95"/>
      <c r="N54" s="98"/>
      <c r="O54" s="99"/>
      <c r="P54" s="95"/>
      <c r="Q54" s="96"/>
      <c r="R54" s="97"/>
      <c r="S54" s="99"/>
      <c r="T54" s="98"/>
      <c r="U54" s="95"/>
      <c r="V54" s="95"/>
      <c r="W54" s="95"/>
      <c r="X54" s="95"/>
      <c r="Y54" s="95"/>
      <c r="Z54" s="95"/>
      <c r="AA54" s="95"/>
      <c r="AB54" s="94"/>
      <c r="AC54" s="94"/>
      <c r="AD54" s="8"/>
      <c r="AE54" s="8"/>
      <c r="AF54" s="94"/>
      <c r="AG54" s="94"/>
    </row>
    <row r="55" spans="1:33" ht="35.1" customHeight="1">
      <c r="A55" s="146" t="str">
        <f>H4</f>
        <v>G1</v>
      </c>
      <c r="B55" s="147"/>
      <c r="C55" s="147"/>
      <c r="D55" s="148"/>
      <c r="E55" s="164" t="str">
        <f>A57</f>
        <v>ＦＣ真岡２１ファンタジー</v>
      </c>
      <c r="F55" s="165"/>
      <c r="G55" s="164" t="str">
        <f>A59</f>
        <v>大谷東フットボールクラブ</v>
      </c>
      <c r="H55" s="165"/>
      <c r="I55" s="164" t="str">
        <f>A61</f>
        <v>シャルムグランツサッカークラブ</v>
      </c>
      <c r="J55" s="165"/>
      <c r="K55" s="164" t="str">
        <f>A63</f>
        <v>Ｋ－ＷＥＳＴ．ＦＣ２００１</v>
      </c>
      <c r="L55" s="165"/>
      <c r="M55" s="158" t="s">
        <v>20</v>
      </c>
      <c r="N55" s="158" t="s">
        <v>21</v>
      </c>
      <c r="O55" s="158" t="s">
        <v>123</v>
      </c>
      <c r="P55" s="158" t="s">
        <v>22</v>
      </c>
      <c r="Q55" s="8"/>
      <c r="R55" s="160" t="str">
        <f>Y4</f>
        <v>G2</v>
      </c>
      <c r="S55" s="161"/>
      <c r="T55" s="161"/>
      <c r="U55" s="162"/>
      <c r="V55" s="164" t="str">
        <f>R57</f>
        <v>ＦＣ　ＳＦｉＤＡ</v>
      </c>
      <c r="W55" s="165"/>
      <c r="X55" s="164" t="str">
        <f>R59</f>
        <v>壬生町ジュニアサッカークラブ</v>
      </c>
      <c r="Y55" s="165"/>
      <c r="Z55" s="164" t="str">
        <f>R61</f>
        <v>富士見サッカースポーツ少年団</v>
      </c>
      <c r="AA55" s="165"/>
      <c r="AB55" s="164" t="str">
        <f>R63</f>
        <v>ＡＳ栃木ｂｏｍｄｅｂｏｌａ</v>
      </c>
      <c r="AC55" s="165"/>
      <c r="AD55" s="158" t="s">
        <v>20</v>
      </c>
      <c r="AE55" s="158" t="s">
        <v>21</v>
      </c>
      <c r="AF55" s="158" t="s">
        <v>123</v>
      </c>
      <c r="AG55" s="158" t="s">
        <v>22</v>
      </c>
    </row>
    <row r="56" spans="1:33" ht="35.1" customHeight="1">
      <c r="A56" s="149"/>
      <c r="B56" s="150"/>
      <c r="C56" s="150"/>
      <c r="D56" s="151"/>
      <c r="E56" s="166"/>
      <c r="F56" s="167"/>
      <c r="G56" s="166"/>
      <c r="H56" s="167"/>
      <c r="I56" s="166"/>
      <c r="J56" s="167"/>
      <c r="K56" s="166"/>
      <c r="L56" s="167"/>
      <c r="M56" s="159"/>
      <c r="N56" s="159"/>
      <c r="O56" s="159"/>
      <c r="P56" s="159"/>
      <c r="Q56" s="8"/>
      <c r="R56" s="144"/>
      <c r="S56" s="163"/>
      <c r="T56" s="163"/>
      <c r="U56" s="145"/>
      <c r="V56" s="166"/>
      <c r="W56" s="167"/>
      <c r="X56" s="166"/>
      <c r="Y56" s="167"/>
      <c r="Z56" s="166"/>
      <c r="AA56" s="167"/>
      <c r="AB56" s="166"/>
      <c r="AC56" s="167"/>
      <c r="AD56" s="159"/>
      <c r="AE56" s="159"/>
      <c r="AF56" s="159"/>
      <c r="AG56" s="159"/>
    </row>
    <row r="57" spans="1:33" ht="25.2" customHeight="1">
      <c r="A57" s="146" t="str">
        <f>B8</f>
        <v>ＦＣ真岡２１ファンタジー</v>
      </c>
      <c r="B57" s="147"/>
      <c r="C57" s="147"/>
      <c r="D57" s="148"/>
      <c r="E57" s="85"/>
      <c r="F57" s="86"/>
      <c r="G57" s="87">
        <f>N19</f>
        <v>0</v>
      </c>
      <c r="H57" s="87">
        <f>T19</f>
        <v>0</v>
      </c>
      <c r="I57" s="87">
        <f>N31</f>
        <v>0</v>
      </c>
      <c r="J57" s="87">
        <f>T31</f>
        <v>0</v>
      </c>
      <c r="K57" s="87">
        <f>N43</f>
        <v>0</v>
      </c>
      <c r="L57" s="87">
        <f>T43</f>
        <v>0</v>
      </c>
      <c r="M57" s="134">
        <f>COUNTIF(E58:L58,"○")*3+COUNTIF(E58:L58,"△")</f>
        <v>0</v>
      </c>
      <c r="N57" s="136">
        <f>O57-H57-J57-L57</f>
        <v>0</v>
      </c>
      <c r="O57" s="138">
        <f>E57+G57+I57+K57</f>
        <v>0</v>
      </c>
      <c r="P57" s="140"/>
      <c r="Q57" s="8"/>
      <c r="R57" s="146" t="str">
        <f>S8</f>
        <v>ＦＣ　ＳＦｉＤＡ</v>
      </c>
      <c r="S57" s="147"/>
      <c r="T57" s="147"/>
      <c r="U57" s="148"/>
      <c r="V57" s="85"/>
      <c r="W57" s="86"/>
      <c r="X57" s="87">
        <f>N25</f>
        <v>0</v>
      </c>
      <c r="Y57" s="87">
        <f>R25</f>
        <v>0</v>
      </c>
      <c r="Z57" s="87">
        <f>N37</f>
        <v>0</v>
      </c>
      <c r="AA57" s="87">
        <f>T37</f>
        <v>0</v>
      </c>
      <c r="AB57" s="87">
        <f>N49</f>
        <v>0</v>
      </c>
      <c r="AC57" s="87">
        <f>T49</f>
        <v>0</v>
      </c>
      <c r="AD57" s="134">
        <f>COUNTIF(V58:AC58,"○")*3+COUNTIF(V58:AC58,"△")</f>
        <v>0</v>
      </c>
      <c r="AE57" s="136">
        <f>AF57-Y57-AA57-AC57</f>
        <v>0</v>
      </c>
      <c r="AF57" s="138">
        <f>V57+X57+Z57+AB57</f>
        <v>0</v>
      </c>
      <c r="AG57" s="140"/>
    </row>
    <row r="58" spans="1:33" ht="25.2" customHeight="1">
      <c r="A58" s="149"/>
      <c r="B58" s="150"/>
      <c r="C58" s="150"/>
      <c r="D58" s="151"/>
      <c r="E58" s="144"/>
      <c r="F58" s="145"/>
      <c r="G58" s="142"/>
      <c r="H58" s="143"/>
      <c r="I58" s="142"/>
      <c r="J58" s="143"/>
      <c r="K58" s="142"/>
      <c r="L58" s="143"/>
      <c r="M58" s="135"/>
      <c r="N58" s="137"/>
      <c r="O58" s="139"/>
      <c r="P58" s="141"/>
      <c r="Q58" s="8"/>
      <c r="R58" s="149"/>
      <c r="S58" s="150"/>
      <c r="T58" s="150"/>
      <c r="U58" s="151"/>
      <c r="V58" s="144"/>
      <c r="W58" s="145"/>
      <c r="X58" s="142"/>
      <c r="Y58" s="143"/>
      <c r="Z58" s="142"/>
      <c r="AA58" s="143"/>
      <c r="AB58" s="142"/>
      <c r="AC58" s="143"/>
      <c r="AD58" s="135"/>
      <c r="AE58" s="137"/>
      <c r="AF58" s="139"/>
      <c r="AG58" s="141"/>
    </row>
    <row r="59" spans="1:33" ht="25.2" customHeight="1">
      <c r="A59" s="146" t="str">
        <f>F8</f>
        <v>大谷東フットボールクラブ</v>
      </c>
      <c r="B59" s="147"/>
      <c r="C59" s="147"/>
      <c r="D59" s="148"/>
      <c r="E59" s="87">
        <f>T19</f>
        <v>0</v>
      </c>
      <c r="F59" s="87">
        <f>N19</f>
        <v>0</v>
      </c>
      <c r="G59" s="80"/>
      <c r="H59" s="101"/>
      <c r="I59" s="87">
        <f>N46</f>
        <v>0</v>
      </c>
      <c r="J59" s="87">
        <f>T46</f>
        <v>0</v>
      </c>
      <c r="K59" s="87">
        <f>N34</f>
        <v>0</v>
      </c>
      <c r="L59" s="87">
        <f>T34</f>
        <v>0</v>
      </c>
      <c r="M59" s="134">
        <f>COUNTIF(E60:L60,"○")*3+COUNTIF(E60:L60,"△")</f>
        <v>0</v>
      </c>
      <c r="N59" s="136">
        <f>O59-F59-J59-L59</f>
        <v>0</v>
      </c>
      <c r="O59" s="138">
        <f>E59+G59+I59+K59</f>
        <v>0</v>
      </c>
      <c r="P59" s="140"/>
      <c r="Q59" s="8"/>
      <c r="R59" s="146" t="str">
        <f>W8</f>
        <v>壬生町ジュニアサッカークラブ</v>
      </c>
      <c r="S59" s="147"/>
      <c r="T59" s="147"/>
      <c r="U59" s="148"/>
      <c r="V59" s="87">
        <f>R25</f>
        <v>0</v>
      </c>
      <c r="W59" s="87">
        <f>N25</f>
        <v>0</v>
      </c>
      <c r="X59" s="80"/>
      <c r="Y59" s="101"/>
      <c r="Z59" s="87">
        <f>N52</f>
        <v>0</v>
      </c>
      <c r="AA59" s="87">
        <f>T52</f>
        <v>0</v>
      </c>
      <c r="AB59" s="87">
        <f>N40</f>
        <v>0</v>
      </c>
      <c r="AC59" s="87">
        <f>T40</f>
        <v>0</v>
      </c>
      <c r="AD59" s="134">
        <f>COUNTIF(V60:AC60,"○")*3+COUNTIF(V60:AC60,"△")</f>
        <v>0</v>
      </c>
      <c r="AE59" s="136">
        <f>AF59-W59-AA59-AC59</f>
        <v>0</v>
      </c>
      <c r="AF59" s="138">
        <f>V59+X59+Z59+AB59</f>
        <v>0</v>
      </c>
      <c r="AG59" s="140"/>
    </row>
    <row r="60" spans="1:33" ht="25.2" customHeight="1">
      <c r="A60" s="149"/>
      <c r="B60" s="150"/>
      <c r="C60" s="150"/>
      <c r="D60" s="151"/>
      <c r="E60" s="142"/>
      <c r="F60" s="143"/>
      <c r="G60" s="144"/>
      <c r="H60" s="145"/>
      <c r="I60" s="142"/>
      <c r="J60" s="143"/>
      <c r="K60" s="142"/>
      <c r="L60" s="143"/>
      <c r="M60" s="135"/>
      <c r="N60" s="137"/>
      <c r="O60" s="139"/>
      <c r="P60" s="141"/>
      <c r="Q60" s="8"/>
      <c r="R60" s="149"/>
      <c r="S60" s="150"/>
      <c r="T60" s="150"/>
      <c r="U60" s="151"/>
      <c r="V60" s="142"/>
      <c r="W60" s="143"/>
      <c r="X60" s="144"/>
      <c r="Y60" s="145"/>
      <c r="Z60" s="142"/>
      <c r="AA60" s="143"/>
      <c r="AB60" s="142"/>
      <c r="AC60" s="143"/>
      <c r="AD60" s="135"/>
      <c r="AE60" s="137"/>
      <c r="AF60" s="139"/>
      <c r="AG60" s="141"/>
    </row>
    <row r="61" spans="1:33" ht="25.2" customHeight="1">
      <c r="A61" s="152" t="str">
        <f>J8</f>
        <v>シャルムグランツサッカークラブ</v>
      </c>
      <c r="B61" s="153"/>
      <c r="C61" s="153"/>
      <c r="D61" s="154"/>
      <c r="E61" s="87">
        <f>T31</f>
        <v>0</v>
      </c>
      <c r="F61" s="87">
        <f>N31</f>
        <v>0</v>
      </c>
      <c r="G61" s="87">
        <f>T46</f>
        <v>0</v>
      </c>
      <c r="H61" s="87">
        <f>N46</f>
        <v>0</v>
      </c>
      <c r="I61" s="82"/>
      <c r="J61" s="86"/>
      <c r="K61" s="87">
        <f>N22</f>
        <v>0</v>
      </c>
      <c r="L61" s="87">
        <f>T22</f>
        <v>0</v>
      </c>
      <c r="M61" s="134">
        <f>COUNTIF(E62:L62,"○")*3+COUNTIF(E62:L62,"△")</f>
        <v>0</v>
      </c>
      <c r="N61" s="136">
        <f>O61-H61-F61-L61</f>
        <v>0</v>
      </c>
      <c r="O61" s="138">
        <f>E61+G61+I61+K61</f>
        <v>0</v>
      </c>
      <c r="P61" s="140"/>
      <c r="Q61" s="8"/>
      <c r="R61" s="146" t="str">
        <f>AA8</f>
        <v>富士見サッカースポーツ少年団</v>
      </c>
      <c r="S61" s="147"/>
      <c r="T61" s="147"/>
      <c r="U61" s="148"/>
      <c r="V61" s="87">
        <f>T37</f>
        <v>0</v>
      </c>
      <c r="W61" s="87">
        <f>N37</f>
        <v>0</v>
      </c>
      <c r="X61" s="87">
        <f>T52</f>
        <v>0</v>
      </c>
      <c r="Y61" s="87">
        <f>N52</f>
        <v>0</v>
      </c>
      <c r="Z61" s="82"/>
      <c r="AA61" s="86"/>
      <c r="AB61" s="87">
        <f>N28</f>
        <v>0</v>
      </c>
      <c r="AC61" s="87">
        <f>T28</f>
        <v>0</v>
      </c>
      <c r="AD61" s="134">
        <f>COUNTIF(V62:AC62,"○")*3+COUNTIF(V62:AC62,"△")</f>
        <v>0</v>
      </c>
      <c r="AE61" s="136">
        <f>AF61-Y61-W61-AC61</f>
        <v>0</v>
      </c>
      <c r="AF61" s="138">
        <f>V61+X61+Z61+AB61</f>
        <v>0</v>
      </c>
      <c r="AG61" s="140"/>
    </row>
    <row r="62" spans="1:33" ht="25.2" customHeight="1">
      <c r="A62" s="155"/>
      <c r="B62" s="156"/>
      <c r="C62" s="156"/>
      <c r="D62" s="157"/>
      <c r="E62" s="142"/>
      <c r="F62" s="143"/>
      <c r="G62" s="142"/>
      <c r="H62" s="143"/>
      <c r="I62" s="144"/>
      <c r="J62" s="145"/>
      <c r="K62" s="142"/>
      <c r="L62" s="143"/>
      <c r="M62" s="135"/>
      <c r="N62" s="137"/>
      <c r="O62" s="139"/>
      <c r="P62" s="141"/>
      <c r="Q62" s="8"/>
      <c r="R62" s="149"/>
      <c r="S62" s="150"/>
      <c r="T62" s="150"/>
      <c r="U62" s="151"/>
      <c r="V62" s="142"/>
      <c r="W62" s="143"/>
      <c r="X62" s="142"/>
      <c r="Y62" s="143"/>
      <c r="Z62" s="144"/>
      <c r="AA62" s="145"/>
      <c r="AB62" s="142"/>
      <c r="AC62" s="143"/>
      <c r="AD62" s="135"/>
      <c r="AE62" s="137"/>
      <c r="AF62" s="139"/>
      <c r="AG62" s="141"/>
    </row>
    <row r="63" spans="1:33" ht="25.2" customHeight="1">
      <c r="A63" s="146" t="str">
        <f>N8</f>
        <v>Ｋ－ＷＥＳＴ．ＦＣ２００１</v>
      </c>
      <c r="B63" s="147"/>
      <c r="C63" s="147"/>
      <c r="D63" s="148"/>
      <c r="E63" s="87">
        <f>T43</f>
        <v>0</v>
      </c>
      <c r="F63" s="87">
        <f>N43</f>
        <v>0</v>
      </c>
      <c r="G63" s="87">
        <f>T34</f>
        <v>0</v>
      </c>
      <c r="H63" s="87">
        <f>N34</f>
        <v>0</v>
      </c>
      <c r="I63" s="87">
        <f>T22</f>
        <v>0</v>
      </c>
      <c r="J63" s="87">
        <f>N22</f>
        <v>0</v>
      </c>
      <c r="K63" s="82"/>
      <c r="L63" s="86"/>
      <c r="M63" s="134">
        <f>COUNTIF(E64:L64,"○")*3+COUNTIF(E64:L64,"△")</f>
        <v>0</v>
      </c>
      <c r="N63" s="136">
        <f>O63-H63-J63-F63</f>
        <v>0</v>
      </c>
      <c r="O63" s="138">
        <f>E63+G63+I63+K63</f>
        <v>0</v>
      </c>
      <c r="P63" s="140"/>
      <c r="Q63" s="8"/>
      <c r="R63" s="146" t="str">
        <f>AE8</f>
        <v>ＡＳ栃木ｂｏｍｄｅｂｏｌａ</v>
      </c>
      <c r="S63" s="147"/>
      <c r="T63" s="147"/>
      <c r="U63" s="148"/>
      <c r="V63" s="87">
        <f>T49</f>
        <v>0</v>
      </c>
      <c r="W63" s="87">
        <f>N49</f>
        <v>0</v>
      </c>
      <c r="X63" s="87">
        <f>T40</f>
        <v>0</v>
      </c>
      <c r="Y63" s="87">
        <f>N40</f>
        <v>0</v>
      </c>
      <c r="Z63" s="87">
        <f>T28</f>
        <v>0</v>
      </c>
      <c r="AA63" s="87">
        <f>N28</f>
        <v>0</v>
      </c>
      <c r="AB63" s="82"/>
      <c r="AC63" s="86"/>
      <c r="AD63" s="134">
        <f>COUNTIF(V64:AC64,"○")*3+COUNTIF(V64:AC64,"△")</f>
        <v>0</v>
      </c>
      <c r="AE63" s="136">
        <f>AF63-Y63-AA63-W63</f>
        <v>0</v>
      </c>
      <c r="AF63" s="138">
        <f>V63+X63+Z63+AB63</f>
        <v>0</v>
      </c>
      <c r="AG63" s="140"/>
    </row>
    <row r="64" spans="1:33" ht="25.2" customHeight="1">
      <c r="A64" s="149"/>
      <c r="B64" s="150"/>
      <c r="C64" s="150"/>
      <c r="D64" s="151"/>
      <c r="E64" s="142"/>
      <c r="F64" s="143"/>
      <c r="G64" s="142"/>
      <c r="H64" s="143"/>
      <c r="I64" s="142"/>
      <c r="J64" s="143"/>
      <c r="K64" s="144"/>
      <c r="L64" s="145"/>
      <c r="M64" s="135"/>
      <c r="N64" s="137"/>
      <c r="O64" s="139"/>
      <c r="P64" s="141"/>
      <c r="Q64" s="8"/>
      <c r="R64" s="149"/>
      <c r="S64" s="150"/>
      <c r="T64" s="150"/>
      <c r="U64" s="151"/>
      <c r="V64" s="142"/>
      <c r="W64" s="143"/>
      <c r="X64" s="142"/>
      <c r="Y64" s="143"/>
      <c r="Z64" s="142"/>
      <c r="AA64" s="143"/>
      <c r="AB64" s="144"/>
      <c r="AC64" s="145"/>
      <c r="AD64" s="135"/>
      <c r="AE64" s="137"/>
      <c r="AF64" s="139"/>
      <c r="AG64" s="141"/>
    </row>
    <row r="65" ht="25.2" customHeight="1"/>
  </sheetData>
  <mergeCells count="255">
    <mergeCell ref="T1:W1"/>
    <mergeCell ref="X1:AG1"/>
    <mergeCell ref="Y2:AF2"/>
    <mergeCell ref="H4:I4"/>
    <mergeCell ref="Y4:Z4"/>
    <mergeCell ref="B7:C7"/>
    <mergeCell ref="F7:G7"/>
    <mergeCell ref="J7:K7"/>
    <mergeCell ref="N7:O7"/>
    <mergeCell ref="S7:T7"/>
    <mergeCell ref="W7:X7"/>
    <mergeCell ref="AA7:AB7"/>
    <mergeCell ref="AE7:AF7"/>
    <mergeCell ref="B8:C17"/>
    <mergeCell ref="F8:G17"/>
    <mergeCell ref="J8:K17"/>
    <mergeCell ref="N8:O17"/>
    <mergeCell ref="S8:T17"/>
    <mergeCell ref="W8:X17"/>
    <mergeCell ref="AA8:AB17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B25:B26"/>
    <mergeCell ref="C25:E26"/>
    <mergeCell ref="G25:M26"/>
    <mergeCell ref="N25:N26"/>
    <mergeCell ref="O25:O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AD28:AD29"/>
    <mergeCell ref="S25:S26"/>
    <mergeCell ref="T25:T26"/>
    <mergeCell ref="U25:AA26"/>
    <mergeCell ref="AD25:AD26"/>
    <mergeCell ref="AE25:AE26"/>
    <mergeCell ref="AF25:AF26"/>
    <mergeCell ref="AE28:AE29"/>
    <mergeCell ref="AF28:AF29"/>
    <mergeCell ref="AG28:AG29"/>
    <mergeCell ref="AE31:AE32"/>
    <mergeCell ref="AF31:AF32"/>
    <mergeCell ref="AG31:AG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AE34:AE35"/>
    <mergeCell ref="AF34:AF35"/>
    <mergeCell ref="B31:B32"/>
    <mergeCell ref="C31:E32"/>
    <mergeCell ref="G31:M32"/>
    <mergeCell ref="N31:N32"/>
    <mergeCell ref="O31:O32"/>
    <mergeCell ref="S31:S32"/>
    <mergeCell ref="T31:T32"/>
    <mergeCell ref="U31:AA32"/>
    <mergeCell ref="AD31:AD32"/>
    <mergeCell ref="AE37:AE38"/>
    <mergeCell ref="AF37:AF38"/>
    <mergeCell ref="AG37:AG38"/>
    <mergeCell ref="B40:B41"/>
    <mergeCell ref="C40:E41"/>
    <mergeCell ref="G40:M41"/>
    <mergeCell ref="N40:N41"/>
    <mergeCell ref="O40:O41"/>
    <mergeCell ref="S40:S41"/>
    <mergeCell ref="T40:T41"/>
    <mergeCell ref="U40:AA41"/>
    <mergeCell ref="AD40:AD41"/>
    <mergeCell ref="AE40:AE41"/>
    <mergeCell ref="AF40:AF41"/>
    <mergeCell ref="AG40:AG41"/>
    <mergeCell ref="B37:B38"/>
    <mergeCell ref="C37:E38"/>
    <mergeCell ref="G37:M38"/>
    <mergeCell ref="N37:N38"/>
    <mergeCell ref="O37:O38"/>
    <mergeCell ref="S37:S38"/>
    <mergeCell ref="T37:T38"/>
    <mergeCell ref="U37:AA38"/>
    <mergeCell ref="AD37:AD38"/>
    <mergeCell ref="B43:B44"/>
    <mergeCell ref="C43:E44"/>
    <mergeCell ref="G43:M44"/>
    <mergeCell ref="N43:N44"/>
    <mergeCell ref="O43:O44"/>
    <mergeCell ref="AG43:AG44"/>
    <mergeCell ref="B46:B47"/>
    <mergeCell ref="C46:E47"/>
    <mergeCell ref="G46:M47"/>
    <mergeCell ref="N46:N47"/>
    <mergeCell ref="O46:O47"/>
    <mergeCell ref="S46:S47"/>
    <mergeCell ref="T46:T47"/>
    <mergeCell ref="U46:AA47"/>
    <mergeCell ref="AD46:AD47"/>
    <mergeCell ref="S43:S44"/>
    <mergeCell ref="T43:T44"/>
    <mergeCell ref="U43:AA44"/>
    <mergeCell ref="AD43:AD44"/>
    <mergeCell ref="AE43:AE44"/>
    <mergeCell ref="AF43:AF44"/>
    <mergeCell ref="AE46:AE47"/>
    <mergeCell ref="AF46:AF47"/>
    <mergeCell ref="AG46:AG47"/>
    <mergeCell ref="AE49:AE50"/>
    <mergeCell ref="AF49:AF50"/>
    <mergeCell ref="AG49:AG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AE52:AE53"/>
    <mergeCell ref="AF52:AF53"/>
    <mergeCell ref="B49:B50"/>
    <mergeCell ref="C49:E50"/>
    <mergeCell ref="G49:M50"/>
    <mergeCell ref="N49:N50"/>
    <mergeCell ref="O49:O50"/>
    <mergeCell ref="S49:S50"/>
    <mergeCell ref="T49:T50"/>
    <mergeCell ref="U49:AA50"/>
    <mergeCell ref="AD49:AD50"/>
    <mergeCell ref="A55:D56"/>
    <mergeCell ref="E55:F56"/>
    <mergeCell ref="G55:H56"/>
    <mergeCell ref="I55:J56"/>
    <mergeCell ref="K55:L56"/>
    <mergeCell ref="M55:M56"/>
    <mergeCell ref="N55:N56"/>
    <mergeCell ref="O55:O56"/>
    <mergeCell ref="P55:P56"/>
    <mergeCell ref="AE55:AE56"/>
    <mergeCell ref="AF55:AF56"/>
    <mergeCell ref="AG55:AG56"/>
    <mergeCell ref="A57:D58"/>
    <mergeCell ref="M57:M58"/>
    <mergeCell ref="N57:N58"/>
    <mergeCell ref="O57:O58"/>
    <mergeCell ref="P57:P58"/>
    <mergeCell ref="R57:U58"/>
    <mergeCell ref="AD57:AD58"/>
    <mergeCell ref="R55:U56"/>
    <mergeCell ref="V55:W56"/>
    <mergeCell ref="X55:Y56"/>
    <mergeCell ref="Z55:AA56"/>
    <mergeCell ref="AB55:AC56"/>
    <mergeCell ref="AD55:AD56"/>
    <mergeCell ref="AE57:AE58"/>
    <mergeCell ref="AF57:AF58"/>
    <mergeCell ref="AG57:AG58"/>
    <mergeCell ref="E58:F58"/>
    <mergeCell ref="G58:H58"/>
    <mergeCell ref="I58:J58"/>
    <mergeCell ref="K58:L58"/>
    <mergeCell ref="V58:W58"/>
    <mergeCell ref="X58:Y58"/>
    <mergeCell ref="Z58:AA58"/>
    <mergeCell ref="AB58:AC58"/>
    <mergeCell ref="A59:D60"/>
    <mergeCell ref="M59:M60"/>
    <mergeCell ref="N59:N60"/>
    <mergeCell ref="O59:O60"/>
    <mergeCell ref="P59:P60"/>
    <mergeCell ref="R59:U60"/>
    <mergeCell ref="Z60:AA60"/>
    <mergeCell ref="AB60:AC60"/>
    <mergeCell ref="AD59:AD60"/>
    <mergeCell ref="AE59:AE60"/>
    <mergeCell ref="AF59:AF60"/>
    <mergeCell ref="AG59:AG60"/>
    <mergeCell ref="E60:F60"/>
    <mergeCell ref="G60:H60"/>
    <mergeCell ref="I60:J60"/>
    <mergeCell ref="K60:L60"/>
    <mergeCell ref="V60:W60"/>
    <mergeCell ref="X60:Y60"/>
    <mergeCell ref="AD61:AD62"/>
    <mergeCell ref="AE61:AE62"/>
    <mergeCell ref="AF61:AF62"/>
    <mergeCell ref="AG61:AG62"/>
    <mergeCell ref="E62:F62"/>
    <mergeCell ref="G62:H62"/>
    <mergeCell ref="I62:J62"/>
    <mergeCell ref="K62:L62"/>
    <mergeCell ref="V62:W62"/>
    <mergeCell ref="X62:Y62"/>
    <mergeCell ref="M61:M62"/>
    <mergeCell ref="N61:N62"/>
    <mergeCell ref="O61:O62"/>
    <mergeCell ref="P61:P62"/>
    <mergeCell ref="R61:U62"/>
    <mergeCell ref="Z62:AA62"/>
    <mergeCell ref="AB62:AC62"/>
    <mergeCell ref="A63:D64"/>
    <mergeCell ref="M63:M64"/>
    <mergeCell ref="N63:N64"/>
    <mergeCell ref="O63:O64"/>
    <mergeCell ref="P63:P64"/>
    <mergeCell ref="R63:U64"/>
    <mergeCell ref="Z64:AA64"/>
    <mergeCell ref="AB64:AC64"/>
    <mergeCell ref="A61:D62"/>
    <mergeCell ref="AD63:AD64"/>
    <mergeCell ref="AE63:AE64"/>
    <mergeCell ref="AF63:AF64"/>
    <mergeCell ref="AG63:AG64"/>
    <mergeCell ref="E64:F64"/>
    <mergeCell ref="G64:H64"/>
    <mergeCell ref="I64:J64"/>
    <mergeCell ref="K64:L64"/>
    <mergeCell ref="V64:W64"/>
    <mergeCell ref="X64:Y64"/>
  </mergeCells>
  <phoneticPr fontId="2"/>
  <printOptions horizontalCentered="1" vertic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G65"/>
  <sheetViews>
    <sheetView view="pageBreakPreview" zoomScaleNormal="100" zoomScaleSheetLayoutView="100" workbookViewId="0"/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5.2" customHeight="1">
      <c r="A1" s="111" t="str">
        <f>Jr組合せ!B3</f>
        <v>■第１日　１１月３０日(土)　リーグ戦</v>
      </c>
      <c r="B1" s="106"/>
      <c r="C1" s="107"/>
      <c r="D1" s="107"/>
      <c r="E1" s="107"/>
      <c r="F1" s="107"/>
      <c r="G1" s="107"/>
      <c r="H1" s="107"/>
      <c r="I1" s="107"/>
      <c r="J1" s="107"/>
      <c r="K1" s="106"/>
      <c r="L1" s="106"/>
      <c r="M1" s="106"/>
      <c r="N1" s="106"/>
      <c r="O1" s="106"/>
      <c r="P1" s="106"/>
      <c r="Q1" s="106"/>
      <c r="R1" s="106"/>
      <c r="S1" s="106"/>
      <c r="T1" s="174" t="s">
        <v>130</v>
      </c>
      <c r="U1" s="174"/>
      <c r="V1" s="174"/>
      <c r="W1" s="174"/>
      <c r="X1" s="175" t="str">
        <f>Jr組合せ!BD12</f>
        <v>SAKURAグリーンフィールドB</v>
      </c>
      <c r="Y1" s="175"/>
      <c r="Z1" s="175"/>
      <c r="AA1" s="175"/>
      <c r="AB1" s="175"/>
      <c r="AC1" s="175"/>
      <c r="AD1" s="175"/>
      <c r="AE1" s="175"/>
      <c r="AF1" s="175"/>
      <c r="AG1" s="175"/>
    </row>
    <row r="2" spans="1:33" ht="25.2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76" t="s">
        <v>125</v>
      </c>
      <c r="Z2" s="176"/>
      <c r="AA2" s="176"/>
      <c r="AB2" s="176"/>
      <c r="AC2" s="176"/>
      <c r="AD2" s="176"/>
      <c r="AE2" s="176"/>
      <c r="AF2" s="176"/>
      <c r="AG2" s="108"/>
    </row>
    <row r="3" spans="1:33" ht="25.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25.2" customHeight="1">
      <c r="A4" s="8"/>
      <c r="B4" s="12"/>
      <c r="C4" s="12"/>
      <c r="D4" s="12"/>
      <c r="E4" s="12"/>
      <c r="F4" s="102"/>
      <c r="G4" s="12"/>
      <c r="H4" s="177" t="s">
        <v>39</v>
      </c>
      <c r="I4" s="17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77" t="s">
        <v>11</v>
      </c>
      <c r="Z4" s="177"/>
      <c r="AA4" s="12"/>
      <c r="AB4" s="12"/>
      <c r="AC4" s="102"/>
      <c r="AD4" s="12"/>
      <c r="AE4" s="12"/>
      <c r="AF4" s="12"/>
      <c r="AG4" s="8"/>
    </row>
    <row r="5" spans="1:33" ht="25.2" customHeight="1">
      <c r="A5" s="8"/>
      <c r="B5" s="12"/>
      <c r="C5" s="84"/>
      <c r="D5" s="84"/>
      <c r="E5" s="84"/>
      <c r="F5" s="84"/>
      <c r="G5" s="84"/>
      <c r="H5" s="84"/>
      <c r="I5" s="103"/>
      <c r="J5" s="84"/>
      <c r="K5" s="84"/>
      <c r="L5" s="84"/>
      <c r="M5" s="84"/>
      <c r="N5" s="84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03"/>
      <c r="AA5" s="84"/>
      <c r="AB5" s="84"/>
      <c r="AC5" s="84"/>
      <c r="AD5" s="84"/>
      <c r="AE5" s="84"/>
      <c r="AF5" s="12"/>
      <c r="AG5" s="8"/>
    </row>
    <row r="6" spans="1:33" ht="25.2" customHeight="1">
      <c r="A6" s="8"/>
      <c r="B6" s="84"/>
      <c r="C6" s="104"/>
      <c r="D6" s="90"/>
      <c r="E6" s="90"/>
      <c r="F6" s="89"/>
      <c r="G6" s="90"/>
      <c r="H6" s="90"/>
      <c r="I6" s="12"/>
      <c r="J6" s="89"/>
      <c r="K6" s="90"/>
      <c r="L6" s="12"/>
      <c r="M6" s="12"/>
      <c r="N6" s="88"/>
      <c r="O6" s="12"/>
      <c r="P6" s="12"/>
      <c r="Q6" s="12"/>
      <c r="R6" s="12"/>
      <c r="S6" s="84"/>
      <c r="T6" s="105"/>
      <c r="U6" s="90"/>
      <c r="V6" s="90"/>
      <c r="W6" s="89"/>
      <c r="X6" s="90"/>
      <c r="Y6" s="90"/>
      <c r="Z6" s="12"/>
      <c r="AA6" s="89"/>
      <c r="AB6" s="90"/>
      <c r="AC6" s="12"/>
      <c r="AD6" s="12"/>
      <c r="AE6" s="88"/>
      <c r="AF6" s="12"/>
      <c r="AG6" s="8"/>
    </row>
    <row r="7" spans="1:33" ht="25.2" customHeight="1">
      <c r="A7" s="8"/>
      <c r="B7" s="178">
        <v>1</v>
      </c>
      <c r="C7" s="178"/>
      <c r="D7" s="91"/>
      <c r="E7" s="91"/>
      <c r="F7" s="178">
        <v>2</v>
      </c>
      <c r="G7" s="178"/>
      <c r="H7" s="91"/>
      <c r="I7" s="91"/>
      <c r="J7" s="178">
        <v>3</v>
      </c>
      <c r="K7" s="178"/>
      <c r="L7" s="91"/>
      <c r="M7" s="91"/>
      <c r="N7" s="178">
        <v>4</v>
      </c>
      <c r="O7" s="178"/>
      <c r="P7" s="8"/>
      <c r="Q7" s="91"/>
      <c r="R7" s="91"/>
      <c r="S7" s="178">
        <v>5</v>
      </c>
      <c r="T7" s="178"/>
      <c r="U7" s="91"/>
      <c r="V7" s="91"/>
      <c r="W7" s="178">
        <v>6</v>
      </c>
      <c r="X7" s="178"/>
      <c r="Y7" s="91"/>
      <c r="Z7" s="91"/>
      <c r="AA7" s="178">
        <v>7</v>
      </c>
      <c r="AB7" s="178"/>
      <c r="AC7" s="91"/>
      <c r="AD7" s="91"/>
      <c r="AE7" s="178">
        <v>8</v>
      </c>
      <c r="AF7" s="178"/>
      <c r="AG7" s="8"/>
    </row>
    <row r="8" spans="1:33" ht="25.2" customHeight="1">
      <c r="A8" s="8"/>
      <c r="B8" s="179" t="str">
        <f>Jr組合せ!BC17</f>
        <v>ＦＣ中村</v>
      </c>
      <c r="C8" s="179"/>
      <c r="D8" s="92"/>
      <c r="E8" s="92"/>
      <c r="F8" s="215" t="str">
        <f>Jr組合せ!BE17</f>
        <v>清原サッカースポーツ少年団</v>
      </c>
      <c r="G8" s="215"/>
      <c r="H8" s="92"/>
      <c r="I8" s="92"/>
      <c r="J8" s="215" t="str">
        <f>Jr組合せ!BG17</f>
        <v>ＫＯＨＡＲＵ　ＰＬＯＵＤ 栃木フットボールクラブ</v>
      </c>
      <c r="K8" s="215"/>
      <c r="L8" s="92"/>
      <c r="M8" s="92"/>
      <c r="N8" s="179" t="str">
        <f>Jr組合せ!BI17</f>
        <v>ＦＣ　ＶＡＬＯＮ</v>
      </c>
      <c r="O8" s="179"/>
      <c r="P8" s="93"/>
      <c r="Q8" s="92"/>
      <c r="R8" s="92"/>
      <c r="S8" s="179" t="str">
        <f>Jr組合せ!BL17</f>
        <v>大谷北ＦＣフォルテ</v>
      </c>
      <c r="T8" s="179"/>
      <c r="U8" s="92"/>
      <c r="V8" s="92"/>
      <c r="W8" s="215" t="str">
        <f>Jr組合せ!BN17</f>
        <v>ＦＣグランディール宇都宮</v>
      </c>
      <c r="X8" s="215"/>
      <c r="Y8" s="92"/>
      <c r="Z8" s="92"/>
      <c r="AA8" s="179" t="str">
        <f>Jr組合せ!BP17</f>
        <v>御厨フットボールクラブ</v>
      </c>
      <c r="AB8" s="179"/>
      <c r="AC8" s="92"/>
      <c r="AD8" s="92"/>
      <c r="AE8" s="179" t="str">
        <f>Jr組合せ!BR17</f>
        <v>フットボールクラブ氏家</v>
      </c>
      <c r="AF8" s="179"/>
      <c r="AG8" s="8"/>
    </row>
    <row r="9" spans="1:33" ht="25.2" customHeight="1">
      <c r="A9" s="8"/>
      <c r="B9" s="179"/>
      <c r="C9" s="179"/>
      <c r="D9" s="92"/>
      <c r="E9" s="92"/>
      <c r="F9" s="215"/>
      <c r="G9" s="215"/>
      <c r="H9" s="92"/>
      <c r="I9" s="92"/>
      <c r="J9" s="215"/>
      <c r="K9" s="215"/>
      <c r="L9" s="92"/>
      <c r="M9" s="92"/>
      <c r="N9" s="179"/>
      <c r="O9" s="179"/>
      <c r="P9" s="93"/>
      <c r="Q9" s="92"/>
      <c r="R9" s="92"/>
      <c r="S9" s="179"/>
      <c r="T9" s="179"/>
      <c r="U9" s="92"/>
      <c r="V9" s="92"/>
      <c r="W9" s="215"/>
      <c r="X9" s="215"/>
      <c r="Y9" s="92"/>
      <c r="Z9" s="92"/>
      <c r="AA9" s="179"/>
      <c r="AB9" s="179"/>
      <c r="AC9" s="92"/>
      <c r="AD9" s="92"/>
      <c r="AE9" s="179"/>
      <c r="AF9" s="179"/>
      <c r="AG9" s="8"/>
    </row>
    <row r="10" spans="1:33" ht="25.2" customHeight="1">
      <c r="A10" s="8"/>
      <c r="B10" s="179"/>
      <c r="C10" s="179"/>
      <c r="D10" s="92"/>
      <c r="E10" s="92"/>
      <c r="F10" s="215"/>
      <c r="G10" s="215"/>
      <c r="H10" s="92"/>
      <c r="I10" s="92"/>
      <c r="J10" s="215"/>
      <c r="K10" s="215"/>
      <c r="L10" s="92"/>
      <c r="M10" s="92"/>
      <c r="N10" s="179"/>
      <c r="O10" s="179"/>
      <c r="P10" s="93"/>
      <c r="Q10" s="92"/>
      <c r="R10" s="92"/>
      <c r="S10" s="179"/>
      <c r="T10" s="179"/>
      <c r="U10" s="92"/>
      <c r="V10" s="92"/>
      <c r="W10" s="215"/>
      <c r="X10" s="215"/>
      <c r="Y10" s="92"/>
      <c r="Z10" s="92"/>
      <c r="AA10" s="179"/>
      <c r="AB10" s="179"/>
      <c r="AC10" s="92"/>
      <c r="AD10" s="92"/>
      <c r="AE10" s="179"/>
      <c r="AF10" s="179"/>
      <c r="AG10" s="8"/>
    </row>
    <row r="11" spans="1:33" ht="25.2" customHeight="1">
      <c r="A11" s="8"/>
      <c r="B11" s="179"/>
      <c r="C11" s="179"/>
      <c r="D11" s="92"/>
      <c r="E11" s="92"/>
      <c r="F11" s="215"/>
      <c r="G11" s="215"/>
      <c r="H11" s="92"/>
      <c r="I11" s="92"/>
      <c r="J11" s="215"/>
      <c r="K11" s="215"/>
      <c r="L11" s="92"/>
      <c r="M11" s="92"/>
      <c r="N11" s="179"/>
      <c r="O11" s="179"/>
      <c r="P11" s="93"/>
      <c r="Q11" s="92"/>
      <c r="R11" s="92"/>
      <c r="S11" s="179"/>
      <c r="T11" s="179"/>
      <c r="U11" s="92"/>
      <c r="V11" s="92"/>
      <c r="W11" s="215"/>
      <c r="X11" s="215"/>
      <c r="Y11" s="92"/>
      <c r="Z11" s="92"/>
      <c r="AA11" s="179"/>
      <c r="AB11" s="179"/>
      <c r="AC11" s="92"/>
      <c r="AD11" s="92"/>
      <c r="AE11" s="179"/>
      <c r="AF11" s="179"/>
      <c r="AG11" s="8"/>
    </row>
    <row r="12" spans="1:33" ht="25.2" customHeight="1">
      <c r="A12" s="8"/>
      <c r="B12" s="179"/>
      <c r="C12" s="179"/>
      <c r="D12" s="92"/>
      <c r="E12" s="92"/>
      <c r="F12" s="215"/>
      <c r="G12" s="215"/>
      <c r="H12" s="92"/>
      <c r="I12" s="92"/>
      <c r="J12" s="215"/>
      <c r="K12" s="215"/>
      <c r="L12" s="92"/>
      <c r="M12" s="92"/>
      <c r="N12" s="179"/>
      <c r="O12" s="179"/>
      <c r="P12" s="93"/>
      <c r="Q12" s="92"/>
      <c r="R12" s="92"/>
      <c r="S12" s="179"/>
      <c r="T12" s="179"/>
      <c r="U12" s="92"/>
      <c r="V12" s="92"/>
      <c r="W12" s="215"/>
      <c r="X12" s="215"/>
      <c r="Y12" s="92"/>
      <c r="Z12" s="92"/>
      <c r="AA12" s="179"/>
      <c r="AB12" s="179"/>
      <c r="AC12" s="92"/>
      <c r="AD12" s="92"/>
      <c r="AE12" s="179"/>
      <c r="AF12" s="179"/>
      <c r="AG12" s="8"/>
    </row>
    <row r="13" spans="1:33" ht="25.2" customHeight="1">
      <c r="A13" s="8"/>
      <c r="B13" s="179"/>
      <c r="C13" s="179"/>
      <c r="D13" s="92"/>
      <c r="E13" s="92"/>
      <c r="F13" s="215"/>
      <c r="G13" s="215"/>
      <c r="H13" s="92"/>
      <c r="I13" s="92"/>
      <c r="J13" s="215"/>
      <c r="K13" s="215"/>
      <c r="L13" s="92"/>
      <c r="M13" s="92"/>
      <c r="N13" s="179"/>
      <c r="O13" s="179"/>
      <c r="P13" s="93"/>
      <c r="Q13" s="92"/>
      <c r="R13" s="92"/>
      <c r="S13" s="179"/>
      <c r="T13" s="179"/>
      <c r="U13" s="92"/>
      <c r="V13" s="92"/>
      <c r="W13" s="215"/>
      <c r="X13" s="215"/>
      <c r="Y13" s="92"/>
      <c r="Z13" s="92"/>
      <c r="AA13" s="179"/>
      <c r="AB13" s="179"/>
      <c r="AC13" s="92"/>
      <c r="AD13" s="92"/>
      <c r="AE13" s="179"/>
      <c r="AF13" s="179"/>
      <c r="AG13" s="8"/>
    </row>
    <row r="14" spans="1:33" ht="25.2" customHeight="1">
      <c r="A14" s="8"/>
      <c r="B14" s="179"/>
      <c r="C14" s="179"/>
      <c r="D14" s="92"/>
      <c r="E14" s="92"/>
      <c r="F14" s="215"/>
      <c r="G14" s="215"/>
      <c r="H14" s="92"/>
      <c r="I14" s="92"/>
      <c r="J14" s="215"/>
      <c r="K14" s="215"/>
      <c r="L14" s="92"/>
      <c r="M14" s="92"/>
      <c r="N14" s="179"/>
      <c r="O14" s="179"/>
      <c r="P14" s="93"/>
      <c r="Q14" s="92"/>
      <c r="R14" s="92"/>
      <c r="S14" s="179"/>
      <c r="T14" s="179"/>
      <c r="U14" s="92"/>
      <c r="V14" s="92"/>
      <c r="W14" s="215"/>
      <c r="X14" s="215"/>
      <c r="Y14" s="92"/>
      <c r="Z14" s="92"/>
      <c r="AA14" s="179"/>
      <c r="AB14" s="179"/>
      <c r="AC14" s="92"/>
      <c r="AD14" s="92"/>
      <c r="AE14" s="179"/>
      <c r="AF14" s="179"/>
      <c r="AG14" s="8"/>
    </row>
    <row r="15" spans="1:33" ht="25.2" customHeight="1">
      <c r="A15" s="8"/>
      <c r="B15" s="179"/>
      <c r="C15" s="179"/>
      <c r="D15" s="92"/>
      <c r="E15" s="92"/>
      <c r="F15" s="215"/>
      <c r="G15" s="215"/>
      <c r="H15" s="92"/>
      <c r="I15" s="92"/>
      <c r="J15" s="215"/>
      <c r="K15" s="215"/>
      <c r="L15" s="92"/>
      <c r="M15" s="92"/>
      <c r="N15" s="179"/>
      <c r="O15" s="179"/>
      <c r="P15" s="93"/>
      <c r="Q15" s="92"/>
      <c r="R15" s="92"/>
      <c r="S15" s="179"/>
      <c r="T15" s="179"/>
      <c r="U15" s="92"/>
      <c r="V15" s="92"/>
      <c r="W15" s="215"/>
      <c r="X15" s="215"/>
      <c r="Y15" s="92"/>
      <c r="Z15" s="92"/>
      <c r="AA15" s="179"/>
      <c r="AB15" s="179"/>
      <c r="AC15" s="92"/>
      <c r="AD15" s="92"/>
      <c r="AE15" s="179"/>
      <c r="AF15" s="179"/>
      <c r="AG15" s="8"/>
    </row>
    <row r="16" spans="1:33" ht="25.2" customHeight="1">
      <c r="A16" s="8"/>
      <c r="B16" s="179"/>
      <c r="C16" s="179"/>
      <c r="D16" s="93"/>
      <c r="E16" s="93"/>
      <c r="F16" s="215"/>
      <c r="G16" s="215"/>
      <c r="H16" s="93"/>
      <c r="I16" s="93"/>
      <c r="J16" s="215"/>
      <c r="K16" s="215"/>
      <c r="L16" s="93"/>
      <c r="M16" s="93"/>
      <c r="N16" s="179"/>
      <c r="O16" s="179"/>
      <c r="P16" s="93"/>
      <c r="Q16" s="93"/>
      <c r="R16" s="93"/>
      <c r="S16" s="179"/>
      <c r="T16" s="179"/>
      <c r="U16" s="93"/>
      <c r="V16" s="93"/>
      <c r="W16" s="215"/>
      <c r="X16" s="215"/>
      <c r="Y16" s="93"/>
      <c r="Z16" s="93"/>
      <c r="AA16" s="179"/>
      <c r="AB16" s="179"/>
      <c r="AC16" s="93"/>
      <c r="AD16" s="93"/>
      <c r="AE16" s="179"/>
      <c r="AF16" s="179"/>
      <c r="AG16" s="8"/>
    </row>
    <row r="17" spans="1:33" ht="25.2" customHeight="1">
      <c r="A17" s="8"/>
      <c r="B17" s="179"/>
      <c r="C17" s="179"/>
      <c r="D17" s="93"/>
      <c r="E17" s="93"/>
      <c r="F17" s="215"/>
      <c r="G17" s="215"/>
      <c r="H17" s="93"/>
      <c r="I17" s="93"/>
      <c r="J17" s="215"/>
      <c r="K17" s="215"/>
      <c r="L17" s="93"/>
      <c r="M17" s="93"/>
      <c r="N17" s="179"/>
      <c r="O17" s="179"/>
      <c r="P17" s="93"/>
      <c r="Q17" s="93"/>
      <c r="R17" s="93"/>
      <c r="S17" s="179"/>
      <c r="T17" s="179"/>
      <c r="U17" s="93"/>
      <c r="V17" s="93"/>
      <c r="W17" s="215"/>
      <c r="X17" s="215"/>
      <c r="Y17" s="93"/>
      <c r="Z17" s="93"/>
      <c r="AA17" s="179"/>
      <c r="AB17" s="179"/>
      <c r="AC17" s="93"/>
      <c r="AD17" s="93"/>
      <c r="AE17" s="179"/>
      <c r="AF17" s="179"/>
      <c r="AG17" s="8"/>
    </row>
    <row r="18" spans="1:33" ht="25.2" customHeight="1">
      <c r="A18" s="8"/>
      <c r="B18" s="8"/>
      <c r="C18" s="94"/>
      <c r="D18" s="94"/>
      <c r="E18" s="8"/>
      <c r="F18" s="8"/>
      <c r="G18" s="94"/>
      <c r="H18" s="94"/>
      <c r="I18" s="8"/>
      <c r="J18" s="8"/>
      <c r="K18" s="94"/>
      <c r="L18" s="94"/>
      <c r="M18" s="8"/>
      <c r="N18" s="8"/>
      <c r="O18" s="94"/>
      <c r="P18" s="94"/>
      <c r="Q18" s="8"/>
      <c r="R18" s="8"/>
      <c r="S18" s="8"/>
      <c r="T18" s="94"/>
      <c r="U18" s="94"/>
      <c r="V18" s="8"/>
      <c r="W18" s="8"/>
      <c r="X18" s="94"/>
      <c r="Y18" s="94"/>
      <c r="Z18" s="8"/>
      <c r="AA18" s="8"/>
      <c r="AB18" s="94"/>
      <c r="AC18" s="94"/>
      <c r="AD18" s="80" t="s">
        <v>124</v>
      </c>
      <c r="AE18" s="80" t="s">
        <v>126</v>
      </c>
      <c r="AF18" s="80" t="s">
        <v>126</v>
      </c>
      <c r="AG18" s="80" t="s">
        <v>128</v>
      </c>
    </row>
    <row r="19" spans="1:33" ht="25.2" customHeight="1">
      <c r="A19" s="8"/>
      <c r="B19" s="171" t="s">
        <v>23</v>
      </c>
      <c r="C19" s="172" t="s">
        <v>54</v>
      </c>
      <c r="D19" s="172"/>
      <c r="E19" s="172"/>
      <c r="F19" s="8"/>
      <c r="G19" s="169" t="str">
        <f>B8</f>
        <v>ＦＣ中村</v>
      </c>
      <c r="H19" s="169"/>
      <c r="I19" s="169"/>
      <c r="J19" s="169"/>
      <c r="K19" s="169"/>
      <c r="L19" s="169"/>
      <c r="M19" s="169"/>
      <c r="N19" s="168">
        <f>P19+P20</f>
        <v>0</v>
      </c>
      <c r="O19" s="173" t="s">
        <v>29</v>
      </c>
      <c r="P19" s="95"/>
      <c r="Q19" s="96" t="s">
        <v>64</v>
      </c>
      <c r="R19" s="95"/>
      <c r="S19" s="173" t="s">
        <v>30</v>
      </c>
      <c r="T19" s="168">
        <f>R19+R20</f>
        <v>0</v>
      </c>
      <c r="U19" s="213" t="str">
        <f>F8</f>
        <v>清原サッカースポーツ少年団</v>
      </c>
      <c r="V19" s="213"/>
      <c r="W19" s="213"/>
      <c r="X19" s="213"/>
      <c r="Y19" s="213"/>
      <c r="Z19" s="213"/>
      <c r="AA19" s="213"/>
      <c r="AB19" s="94"/>
      <c r="AC19" s="94"/>
      <c r="AD19" s="170">
        <v>5</v>
      </c>
      <c r="AE19" s="170">
        <v>6</v>
      </c>
      <c r="AF19" s="170">
        <v>7</v>
      </c>
      <c r="AG19" s="170">
        <v>8</v>
      </c>
    </row>
    <row r="20" spans="1:33" ht="25.2" customHeight="1">
      <c r="A20" s="8"/>
      <c r="B20" s="171"/>
      <c r="C20" s="172"/>
      <c r="D20" s="172"/>
      <c r="E20" s="172"/>
      <c r="F20" s="8"/>
      <c r="G20" s="169"/>
      <c r="H20" s="169"/>
      <c r="I20" s="169"/>
      <c r="J20" s="169"/>
      <c r="K20" s="169"/>
      <c r="L20" s="169"/>
      <c r="M20" s="169"/>
      <c r="N20" s="168"/>
      <c r="O20" s="173"/>
      <c r="P20" s="95"/>
      <c r="Q20" s="96" t="s">
        <v>64</v>
      </c>
      <c r="R20" s="95"/>
      <c r="S20" s="173"/>
      <c r="T20" s="168"/>
      <c r="U20" s="213"/>
      <c r="V20" s="213"/>
      <c r="W20" s="213"/>
      <c r="X20" s="213"/>
      <c r="Y20" s="213"/>
      <c r="Z20" s="213"/>
      <c r="AA20" s="213"/>
      <c r="AB20" s="94"/>
      <c r="AC20" s="94"/>
      <c r="AD20" s="170"/>
      <c r="AE20" s="170"/>
      <c r="AF20" s="170"/>
      <c r="AG20" s="170"/>
    </row>
    <row r="21" spans="1:33" ht="25.2" customHeight="1">
      <c r="A21" s="8"/>
      <c r="B21" s="8"/>
      <c r="C21" s="41"/>
      <c r="D21" s="41"/>
      <c r="E21" s="41"/>
      <c r="F21" s="8"/>
      <c r="G21" s="95"/>
      <c r="H21" s="95"/>
      <c r="I21" s="97"/>
      <c r="J21" s="97"/>
      <c r="K21" s="95"/>
      <c r="L21" s="95"/>
      <c r="M21" s="97"/>
      <c r="N21" s="97"/>
      <c r="O21" s="95"/>
      <c r="P21" s="95"/>
      <c r="Q21" s="97"/>
      <c r="R21" s="97"/>
      <c r="S21" s="97"/>
      <c r="T21" s="95"/>
      <c r="U21" s="95"/>
      <c r="V21" s="97"/>
      <c r="W21" s="97"/>
      <c r="X21" s="95"/>
      <c r="Y21" s="95"/>
      <c r="Z21" s="97"/>
      <c r="AA21" s="97"/>
      <c r="AB21" s="94"/>
      <c r="AC21" s="94"/>
      <c r="AD21" s="8"/>
      <c r="AE21" s="8"/>
      <c r="AF21" s="41"/>
      <c r="AG21" s="41"/>
    </row>
    <row r="22" spans="1:33" ht="25.2" customHeight="1">
      <c r="A22" s="8"/>
      <c r="B22" s="171" t="s">
        <v>24</v>
      </c>
      <c r="C22" s="172">
        <v>0.41666666666666669</v>
      </c>
      <c r="D22" s="172"/>
      <c r="E22" s="172"/>
      <c r="F22" s="8"/>
      <c r="G22" s="169" t="str">
        <f>J8</f>
        <v>ＫＯＨＡＲＵ　ＰＬＯＵＤ 栃木フットボールクラブ</v>
      </c>
      <c r="H22" s="169"/>
      <c r="I22" s="169"/>
      <c r="J22" s="169"/>
      <c r="K22" s="169"/>
      <c r="L22" s="169"/>
      <c r="M22" s="169"/>
      <c r="N22" s="168">
        <f>P22+P23</f>
        <v>0</v>
      </c>
      <c r="O22" s="173" t="s">
        <v>29</v>
      </c>
      <c r="P22" s="95"/>
      <c r="Q22" s="96" t="s">
        <v>64</v>
      </c>
      <c r="R22" s="95"/>
      <c r="S22" s="173" t="s">
        <v>30</v>
      </c>
      <c r="T22" s="168">
        <f>R22+R23</f>
        <v>0</v>
      </c>
      <c r="U22" s="169" t="str">
        <f>N8</f>
        <v>ＦＣ　ＶＡＬＯＮ</v>
      </c>
      <c r="V22" s="169"/>
      <c r="W22" s="169"/>
      <c r="X22" s="169"/>
      <c r="Y22" s="169"/>
      <c r="Z22" s="169"/>
      <c r="AA22" s="169"/>
      <c r="AB22" s="94"/>
      <c r="AC22" s="94"/>
      <c r="AD22" s="170">
        <v>6</v>
      </c>
      <c r="AE22" s="170">
        <v>7</v>
      </c>
      <c r="AF22" s="170">
        <v>8</v>
      </c>
      <c r="AG22" s="170">
        <v>5</v>
      </c>
    </row>
    <row r="23" spans="1:33" ht="25.2" customHeight="1">
      <c r="A23" s="8"/>
      <c r="B23" s="171"/>
      <c r="C23" s="172"/>
      <c r="D23" s="172"/>
      <c r="E23" s="172"/>
      <c r="F23" s="8"/>
      <c r="G23" s="169"/>
      <c r="H23" s="169"/>
      <c r="I23" s="169"/>
      <c r="J23" s="169"/>
      <c r="K23" s="169"/>
      <c r="L23" s="169"/>
      <c r="M23" s="169"/>
      <c r="N23" s="168"/>
      <c r="O23" s="173"/>
      <c r="P23" s="95"/>
      <c r="Q23" s="96" t="s">
        <v>64</v>
      </c>
      <c r="R23" s="95"/>
      <c r="S23" s="173"/>
      <c r="T23" s="168"/>
      <c r="U23" s="169"/>
      <c r="V23" s="169"/>
      <c r="W23" s="169"/>
      <c r="X23" s="169"/>
      <c r="Y23" s="169"/>
      <c r="Z23" s="169"/>
      <c r="AA23" s="169"/>
      <c r="AB23" s="94"/>
      <c r="AC23" s="94"/>
      <c r="AD23" s="170"/>
      <c r="AE23" s="170"/>
      <c r="AF23" s="170"/>
      <c r="AG23" s="170"/>
    </row>
    <row r="24" spans="1:33" ht="25.2" customHeight="1">
      <c r="A24" s="8"/>
      <c r="B24" s="8"/>
      <c r="C24" s="41"/>
      <c r="D24" s="41"/>
      <c r="E24" s="41"/>
      <c r="F24" s="8"/>
      <c r="G24" s="95"/>
      <c r="H24" s="95"/>
      <c r="I24" s="97"/>
      <c r="J24" s="97"/>
      <c r="K24" s="95"/>
      <c r="L24" s="95"/>
      <c r="M24" s="97"/>
      <c r="N24" s="97"/>
      <c r="O24" s="95"/>
      <c r="P24" s="95"/>
      <c r="Q24" s="97"/>
      <c r="R24" s="97"/>
      <c r="S24" s="97"/>
      <c r="T24" s="95"/>
      <c r="U24" s="95"/>
      <c r="V24" s="97"/>
      <c r="W24" s="97"/>
      <c r="X24" s="95"/>
      <c r="Y24" s="95"/>
      <c r="Z24" s="97"/>
      <c r="AA24" s="97"/>
      <c r="AB24" s="94"/>
      <c r="AC24" s="94"/>
      <c r="AD24" s="8"/>
      <c r="AE24" s="8"/>
      <c r="AF24" s="41"/>
      <c r="AG24" s="41"/>
    </row>
    <row r="25" spans="1:33" ht="25.2" customHeight="1">
      <c r="A25" s="8"/>
      <c r="B25" s="171" t="s">
        <v>25</v>
      </c>
      <c r="C25" s="172">
        <v>0.4375</v>
      </c>
      <c r="D25" s="172"/>
      <c r="E25" s="172"/>
      <c r="F25" s="8"/>
      <c r="G25" s="169" t="str">
        <f>S8</f>
        <v>大谷北ＦＣフォルテ</v>
      </c>
      <c r="H25" s="169"/>
      <c r="I25" s="169"/>
      <c r="J25" s="169"/>
      <c r="K25" s="169"/>
      <c r="L25" s="169"/>
      <c r="M25" s="169"/>
      <c r="N25" s="168">
        <f>P25+P26</f>
        <v>0</v>
      </c>
      <c r="O25" s="173" t="s">
        <v>29</v>
      </c>
      <c r="P25" s="95"/>
      <c r="Q25" s="96" t="s">
        <v>64</v>
      </c>
      <c r="R25" s="95"/>
      <c r="S25" s="173" t="s">
        <v>30</v>
      </c>
      <c r="T25" s="168">
        <f>R25+R26</f>
        <v>0</v>
      </c>
      <c r="U25" s="169" t="str">
        <f>W8</f>
        <v>ＦＣグランディール宇都宮</v>
      </c>
      <c r="V25" s="169"/>
      <c r="W25" s="169"/>
      <c r="X25" s="169"/>
      <c r="Y25" s="169"/>
      <c r="Z25" s="169"/>
      <c r="AA25" s="169"/>
      <c r="AB25" s="94"/>
      <c r="AC25" s="94"/>
      <c r="AD25" s="170">
        <v>1</v>
      </c>
      <c r="AE25" s="170">
        <v>2</v>
      </c>
      <c r="AF25" s="170">
        <v>3</v>
      </c>
      <c r="AG25" s="170">
        <v>4</v>
      </c>
    </row>
    <row r="26" spans="1:33" ht="25.2" customHeight="1">
      <c r="A26" s="8"/>
      <c r="B26" s="171"/>
      <c r="C26" s="172"/>
      <c r="D26" s="172"/>
      <c r="E26" s="172"/>
      <c r="F26" s="8"/>
      <c r="G26" s="169"/>
      <c r="H26" s="169"/>
      <c r="I26" s="169"/>
      <c r="J26" s="169"/>
      <c r="K26" s="169"/>
      <c r="L26" s="169"/>
      <c r="M26" s="169"/>
      <c r="N26" s="168"/>
      <c r="O26" s="173"/>
      <c r="P26" s="95"/>
      <c r="Q26" s="96" t="s">
        <v>64</v>
      </c>
      <c r="R26" s="95"/>
      <c r="S26" s="173"/>
      <c r="T26" s="168"/>
      <c r="U26" s="169"/>
      <c r="V26" s="169"/>
      <c r="W26" s="169"/>
      <c r="X26" s="169"/>
      <c r="Y26" s="169"/>
      <c r="Z26" s="169"/>
      <c r="AA26" s="169"/>
      <c r="AB26" s="94"/>
      <c r="AC26" s="94"/>
      <c r="AD26" s="170"/>
      <c r="AE26" s="170"/>
      <c r="AF26" s="170"/>
      <c r="AG26" s="170"/>
    </row>
    <row r="27" spans="1:33" ht="25.2" customHeight="1">
      <c r="A27" s="8"/>
      <c r="B27" s="8"/>
      <c r="C27" s="41"/>
      <c r="D27" s="41"/>
      <c r="E27" s="41"/>
      <c r="F27" s="8"/>
      <c r="G27" s="95"/>
      <c r="H27" s="95"/>
      <c r="I27" s="97"/>
      <c r="J27" s="97"/>
      <c r="K27" s="95"/>
      <c r="L27" s="95"/>
      <c r="M27" s="97"/>
      <c r="N27" s="97"/>
      <c r="O27" s="95"/>
      <c r="P27" s="95"/>
      <c r="Q27" s="97"/>
      <c r="R27" s="97"/>
      <c r="S27" s="97"/>
      <c r="T27" s="95"/>
      <c r="U27" s="95"/>
      <c r="V27" s="97"/>
      <c r="W27" s="97"/>
      <c r="X27" s="95"/>
      <c r="Y27" s="95"/>
      <c r="Z27" s="97"/>
      <c r="AA27" s="97"/>
      <c r="AB27" s="94"/>
      <c r="AC27" s="94"/>
      <c r="AD27" s="8"/>
      <c r="AE27" s="8"/>
      <c r="AF27" s="41"/>
      <c r="AG27" s="41"/>
    </row>
    <row r="28" spans="1:33" ht="25.2" customHeight="1">
      <c r="A28" s="8"/>
      <c r="B28" s="171" t="s">
        <v>26</v>
      </c>
      <c r="C28" s="172">
        <v>0.45833333333333331</v>
      </c>
      <c r="D28" s="172"/>
      <c r="E28" s="172"/>
      <c r="F28" s="8"/>
      <c r="G28" s="169" t="str">
        <f>AA8</f>
        <v>御厨フットボールクラブ</v>
      </c>
      <c r="H28" s="169"/>
      <c r="I28" s="169"/>
      <c r="J28" s="169"/>
      <c r="K28" s="169"/>
      <c r="L28" s="169"/>
      <c r="M28" s="169"/>
      <c r="N28" s="168">
        <f>P28+P29</f>
        <v>0</v>
      </c>
      <c r="O28" s="173" t="s">
        <v>29</v>
      </c>
      <c r="P28" s="95"/>
      <c r="Q28" s="96" t="s">
        <v>64</v>
      </c>
      <c r="R28" s="95"/>
      <c r="S28" s="173" t="s">
        <v>30</v>
      </c>
      <c r="T28" s="168">
        <f>R28+R29</f>
        <v>0</v>
      </c>
      <c r="U28" s="169" t="str">
        <f>AE8</f>
        <v>フットボールクラブ氏家</v>
      </c>
      <c r="V28" s="169"/>
      <c r="W28" s="169"/>
      <c r="X28" s="169"/>
      <c r="Y28" s="169"/>
      <c r="Z28" s="169"/>
      <c r="AA28" s="169"/>
      <c r="AB28" s="94"/>
      <c r="AC28" s="94"/>
      <c r="AD28" s="170">
        <v>2</v>
      </c>
      <c r="AE28" s="170">
        <v>3</v>
      </c>
      <c r="AF28" s="170">
        <v>4</v>
      </c>
      <c r="AG28" s="170">
        <v>1</v>
      </c>
    </row>
    <row r="29" spans="1:33" ht="25.2" customHeight="1">
      <c r="A29" s="8"/>
      <c r="B29" s="171"/>
      <c r="C29" s="172"/>
      <c r="D29" s="172"/>
      <c r="E29" s="172"/>
      <c r="F29" s="8"/>
      <c r="G29" s="169"/>
      <c r="H29" s="169"/>
      <c r="I29" s="169"/>
      <c r="J29" s="169"/>
      <c r="K29" s="169"/>
      <c r="L29" s="169"/>
      <c r="M29" s="169"/>
      <c r="N29" s="168"/>
      <c r="O29" s="173"/>
      <c r="P29" s="95"/>
      <c r="Q29" s="96" t="s">
        <v>64</v>
      </c>
      <c r="R29" s="95"/>
      <c r="S29" s="173"/>
      <c r="T29" s="168"/>
      <c r="U29" s="169"/>
      <c r="V29" s="169"/>
      <c r="W29" s="169"/>
      <c r="X29" s="169"/>
      <c r="Y29" s="169"/>
      <c r="Z29" s="169"/>
      <c r="AA29" s="169"/>
      <c r="AB29" s="94"/>
      <c r="AC29" s="94"/>
      <c r="AD29" s="170"/>
      <c r="AE29" s="170"/>
      <c r="AF29" s="170"/>
      <c r="AG29" s="170"/>
    </row>
    <row r="30" spans="1:33" ht="25.2" customHeight="1">
      <c r="A30" s="8"/>
      <c r="B30" s="41"/>
      <c r="C30" s="83"/>
      <c r="D30" s="83"/>
      <c r="E30" s="83"/>
      <c r="F30" s="8"/>
      <c r="G30" s="95"/>
      <c r="H30" s="95"/>
      <c r="I30" s="95"/>
      <c r="J30" s="95"/>
      <c r="K30" s="95"/>
      <c r="L30" s="95"/>
      <c r="M30" s="95"/>
      <c r="N30" s="98"/>
      <c r="O30" s="99"/>
      <c r="P30" s="95"/>
      <c r="Q30" s="96"/>
      <c r="R30" s="97"/>
      <c r="S30" s="99"/>
      <c r="T30" s="98"/>
      <c r="U30" s="95"/>
      <c r="V30" s="95"/>
      <c r="W30" s="95"/>
      <c r="X30" s="95"/>
      <c r="Y30" s="95"/>
      <c r="Z30" s="95"/>
      <c r="AA30" s="95"/>
      <c r="AB30" s="94"/>
      <c r="AC30" s="94"/>
      <c r="AD30" s="8"/>
      <c r="AE30" s="8"/>
      <c r="AF30" s="41"/>
      <c r="AG30" s="41"/>
    </row>
    <row r="31" spans="1:33" ht="25.2" customHeight="1">
      <c r="A31" s="8"/>
      <c r="B31" s="171" t="s">
        <v>27</v>
      </c>
      <c r="C31" s="172">
        <v>0.47916666666666669</v>
      </c>
      <c r="D31" s="172"/>
      <c r="E31" s="172"/>
      <c r="F31" s="8"/>
      <c r="G31" s="169" t="str">
        <f>B8</f>
        <v>ＦＣ中村</v>
      </c>
      <c r="H31" s="169"/>
      <c r="I31" s="169"/>
      <c r="J31" s="169"/>
      <c r="K31" s="169"/>
      <c r="L31" s="169"/>
      <c r="M31" s="169"/>
      <c r="N31" s="168">
        <f>P31+P32</f>
        <v>0</v>
      </c>
      <c r="O31" s="173" t="s">
        <v>29</v>
      </c>
      <c r="P31" s="95"/>
      <c r="Q31" s="96" t="s">
        <v>64</v>
      </c>
      <c r="R31" s="95"/>
      <c r="S31" s="173" t="s">
        <v>30</v>
      </c>
      <c r="T31" s="168">
        <f>R31+R32</f>
        <v>0</v>
      </c>
      <c r="U31" s="169" t="str">
        <f>J8</f>
        <v>ＫＯＨＡＲＵ　ＰＬＯＵＤ 栃木フットボールクラブ</v>
      </c>
      <c r="V31" s="169"/>
      <c r="W31" s="169"/>
      <c r="X31" s="169"/>
      <c r="Y31" s="169"/>
      <c r="Z31" s="169"/>
      <c r="AA31" s="169"/>
      <c r="AB31" s="94"/>
      <c r="AC31" s="94"/>
      <c r="AD31" s="170">
        <v>7</v>
      </c>
      <c r="AE31" s="170">
        <v>8</v>
      </c>
      <c r="AF31" s="170">
        <v>5</v>
      </c>
      <c r="AG31" s="170">
        <v>6</v>
      </c>
    </row>
    <row r="32" spans="1:33" ht="25.2" customHeight="1">
      <c r="A32" s="8"/>
      <c r="B32" s="171"/>
      <c r="C32" s="172"/>
      <c r="D32" s="172"/>
      <c r="E32" s="172"/>
      <c r="F32" s="8"/>
      <c r="G32" s="169"/>
      <c r="H32" s="169"/>
      <c r="I32" s="169"/>
      <c r="J32" s="169"/>
      <c r="K32" s="169"/>
      <c r="L32" s="169"/>
      <c r="M32" s="169"/>
      <c r="N32" s="168"/>
      <c r="O32" s="173"/>
      <c r="P32" s="95"/>
      <c r="Q32" s="96" t="s">
        <v>64</v>
      </c>
      <c r="R32" s="95"/>
      <c r="S32" s="173"/>
      <c r="T32" s="168"/>
      <c r="U32" s="169"/>
      <c r="V32" s="169"/>
      <c r="W32" s="169"/>
      <c r="X32" s="169"/>
      <c r="Y32" s="169"/>
      <c r="Z32" s="169"/>
      <c r="AA32" s="169"/>
      <c r="AB32" s="94"/>
      <c r="AC32" s="94"/>
      <c r="AD32" s="170"/>
      <c r="AE32" s="170"/>
      <c r="AF32" s="170"/>
      <c r="AG32" s="170"/>
    </row>
    <row r="33" spans="1:33" ht="25.2" customHeight="1">
      <c r="A33" s="8"/>
      <c r="B33" s="8"/>
      <c r="C33" s="83"/>
      <c r="D33" s="83"/>
      <c r="E33" s="83"/>
      <c r="F33" s="8"/>
      <c r="G33" s="95"/>
      <c r="H33" s="95"/>
      <c r="I33" s="97"/>
      <c r="J33" s="97"/>
      <c r="K33" s="95"/>
      <c r="L33" s="95"/>
      <c r="M33" s="97"/>
      <c r="N33" s="97"/>
      <c r="O33" s="95"/>
      <c r="P33" s="95"/>
      <c r="Q33" s="97"/>
      <c r="R33" s="97"/>
      <c r="S33" s="97"/>
      <c r="T33" s="95"/>
      <c r="U33" s="95"/>
      <c r="V33" s="97"/>
      <c r="W33" s="97"/>
      <c r="X33" s="95"/>
      <c r="Y33" s="95"/>
      <c r="Z33" s="97"/>
      <c r="AA33" s="97"/>
      <c r="AB33" s="94"/>
      <c r="AC33" s="94"/>
      <c r="AD33" s="8"/>
      <c r="AE33" s="8"/>
      <c r="AF33" s="41"/>
      <c r="AG33" s="41"/>
    </row>
    <row r="34" spans="1:33" ht="25.2" customHeight="1">
      <c r="A34" s="8"/>
      <c r="B34" s="171" t="s">
        <v>13</v>
      </c>
      <c r="C34" s="172">
        <v>0.5</v>
      </c>
      <c r="D34" s="172"/>
      <c r="E34" s="172"/>
      <c r="F34" s="8"/>
      <c r="G34" s="213" t="str">
        <f>F8</f>
        <v>清原サッカースポーツ少年団</v>
      </c>
      <c r="H34" s="213"/>
      <c r="I34" s="213"/>
      <c r="J34" s="213"/>
      <c r="K34" s="213"/>
      <c r="L34" s="213"/>
      <c r="M34" s="213"/>
      <c r="N34" s="168">
        <f>P34+P35</f>
        <v>0</v>
      </c>
      <c r="O34" s="173" t="s">
        <v>29</v>
      </c>
      <c r="P34" s="95"/>
      <c r="Q34" s="96" t="s">
        <v>64</v>
      </c>
      <c r="R34" s="95"/>
      <c r="S34" s="173" t="s">
        <v>30</v>
      </c>
      <c r="T34" s="168">
        <f>R34+R35</f>
        <v>0</v>
      </c>
      <c r="U34" s="169" t="str">
        <f>N8</f>
        <v>ＦＣ　ＶＡＬＯＮ</v>
      </c>
      <c r="V34" s="169"/>
      <c r="W34" s="169"/>
      <c r="X34" s="169"/>
      <c r="Y34" s="169"/>
      <c r="Z34" s="169"/>
      <c r="AA34" s="169"/>
      <c r="AB34" s="94"/>
      <c r="AC34" s="94"/>
      <c r="AD34" s="170">
        <v>8</v>
      </c>
      <c r="AE34" s="170">
        <v>5</v>
      </c>
      <c r="AF34" s="170">
        <v>6</v>
      </c>
      <c r="AG34" s="170">
        <v>7</v>
      </c>
    </row>
    <row r="35" spans="1:33" ht="25.2" customHeight="1">
      <c r="A35" s="8"/>
      <c r="B35" s="171"/>
      <c r="C35" s="172"/>
      <c r="D35" s="172"/>
      <c r="E35" s="172"/>
      <c r="F35" s="8"/>
      <c r="G35" s="213"/>
      <c r="H35" s="213"/>
      <c r="I35" s="213"/>
      <c r="J35" s="213"/>
      <c r="K35" s="213"/>
      <c r="L35" s="213"/>
      <c r="M35" s="213"/>
      <c r="N35" s="168"/>
      <c r="O35" s="173"/>
      <c r="P35" s="95"/>
      <c r="Q35" s="96" t="s">
        <v>64</v>
      </c>
      <c r="R35" s="95"/>
      <c r="S35" s="173"/>
      <c r="T35" s="168"/>
      <c r="U35" s="169"/>
      <c r="V35" s="169"/>
      <c r="W35" s="169"/>
      <c r="X35" s="169"/>
      <c r="Y35" s="169"/>
      <c r="Z35" s="169"/>
      <c r="AA35" s="169"/>
      <c r="AB35" s="94"/>
      <c r="AC35" s="94"/>
      <c r="AD35" s="170"/>
      <c r="AE35" s="170"/>
      <c r="AF35" s="170"/>
      <c r="AG35" s="170"/>
    </row>
    <row r="36" spans="1:33" ht="25.2" customHeight="1">
      <c r="A36" s="8"/>
      <c r="B36" s="8"/>
      <c r="C36" s="41"/>
      <c r="D36" s="41"/>
      <c r="E36" s="41"/>
      <c r="F36" s="8"/>
      <c r="G36" s="95"/>
      <c r="H36" s="95"/>
      <c r="I36" s="97"/>
      <c r="J36" s="97"/>
      <c r="K36" s="95"/>
      <c r="L36" s="95"/>
      <c r="M36" s="216"/>
      <c r="N36" s="97"/>
      <c r="O36" s="95"/>
      <c r="P36" s="95"/>
      <c r="Q36" s="97"/>
      <c r="R36" s="97"/>
      <c r="S36" s="97"/>
      <c r="T36" s="95"/>
      <c r="U36" s="95"/>
      <c r="V36" s="97"/>
      <c r="W36" s="97"/>
      <c r="X36" s="95"/>
      <c r="Y36" s="95"/>
      <c r="Z36" s="97"/>
      <c r="AA36" s="97"/>
      <c r="AB36" s="94"/>
      <c r="AC36" s="94"/>
      <c r="AD36" s="8"/>
      <c r="AE36" s="8"/>
      <c r="AF36" s="41"/>
      <c r="AG36" s="41"/>
    </row>
    <row r="37" spans="1:33" ht="25.2" customHeight="1">
      <c r="A37" s="8"/>
      <c r="B37" s="171" t="s">
        <v>14</v>
      </c>
      <c r="C37" s="172">
        <v>0.52083333333333337</v>
      </c>
      <c r="D37" s="172"/>
      <c r="E37" s="172"/>
      <c r="F37" s="8"/>
      <c r="G37" s="169" t="str">
        <f>S8</f>
        <v>大谷北ＦＣフォルテ</v>
      </c>
      <c r="H37" s="169"/>
      <c r="I37" s="169"/>
      <c r="J37" s="169"/>
      <c r="K37" s="169"/>
      <c r="L37" s="169"/>
      <c r="M37" s="169"/>
      <c r="N37" s="168">
        <f>P37+P38</f>
        <v>0</v>
      </c>
      <c r="O37" s="173" t="s">
        <v>29</v>
      </c>
      <c r="P37" s="95"/>
      <c r="Q37" s="96" t="s">
        <v>64</v>
      </c>
      <c r="R37" s="95"/>
      <c r="S37" s="173" t="s">
        <v>30</v>
      </c>
      <c r="T37" s="168">
        <f>R37+R38</f>
        <v>0</v>
      </c>
      <c r="U37" s="169" t="str">
        <f>AA8</f>
        <v>御厨フットボールクラブ</v>
      </c>
      <c r="V37" s="169"/>
      <c r="W37" s="169"/>
      <c r="X37" s="169"/>
      <c r="Y37" s="169"/>
      <c r="Z37" s="169"/>
      <c r="AA37" s="169"/>
      <c r="AB37" s="94"/>
      <c r="AC37" s="94"/>
      <c r="AD37" s="170">
        <v>3</v>
      </c>
      <c r="AE37" s="170">
        <v>4</v>
      </c>
      <c r="AF37" s="170">
        <v>1</v>
      </c>
      <c r="AG37" s="170">
        <v>2</v>
      </c>
    </row>
    <row r="38" spans="1:33" ht="25.2" customHeight="1">
      <c r="A38" s="8"/>
      <c r="B38" s="171"/>
      <c r="C38" s="172"/>
      <c r="D38" s="172"/>
      <c r="E38" s="172"/>
      <c r="F38" s="8"/>
      <c r="G38" s="169"/>
      <c r="H38" s="169"/>
      <c r="I38" s="169"/>
      <c r="J38" s="169"/>
      <c r="K38" s="169"/>
      <c r="L38" s="169"/>
      <c r="M38" s="169"/>
      <c r="N38" s="168"/>
      <c r="O38" s="173"/>
      <c r="P38" s="95"/>
      <c r="Q38" s="96" t="s">
        <v>64</v>
      </c>
      <c r="R38" s="95"/>
      <c r="S38" s="173"/>
      <c r="T38" s="168"/>
      <c r="U38" s="169"/>
      <c r="V38" s="169"/>
      <c r="W38" s="169"/>
      <c r="X38" s="169"/>
      <c r="Y38" s="169"/>
      <c r="Z38" s="169"/>
      <c r="AA38" s="169"/>
      <c r="AB38" s="94"/>
      <c r="AC38" s="94"/>
      <c r="AD38" s="170"/>
      <c r="AE38" s="170"/>
      <c r="AF38" s="170"/>
      <c r="AG38" s="170"/>
    </row>
    <row r="39" spans="1:33" ht="25.2" customHeight="1">
      <c r="A39" s="8"/>
      <c r="B39" s="8"/>
      <c r="C39" s="41"/>
      <c r="D39" s="41"/>
      <c r="E39" s="41"/>
      <c r="F39" s="8"/>
      <c r="G39" s="95"/>
      <c r="H39" s="95"/>
      <c r="I39" s="97"/>
      <c r="J39" s="97"/>
      <c r="K39" s="95"/>
      <c r="L39" s="95"/>
      <c r="M39" s="97"/>
      <c r="N39" s="97"/>
      <c r="O39" s="95"/>
      <c r="P39" s="95"/>
      <c r="Q39" s="97"/>
      <c r="R39" s="97"/>
      <c r="S39" s="97"/>
      <c r="T39" s="95"/>
      <c r="U39" s="95"/>
      <c r="V39" s="97"/>
      <c r="W39" s="97"/>
      <c r="X39" s="95"/>
      <c r="Y39" s="95"/>
      <c r="Z39" s="97"/>
      <c r="AA39" s="97"/>
      <c r="AB39" s="94"/>
      <c r="AC39" s="94"/>
      <c r="AD39" s="8"/>
      <c r="AE39" s="8"/>
      <c r="AF39" s="41"/>
      <c r="AG39" s="41"/>
    </row>
    <row r="40" spans="1:33" ht="25.2" customHeight="1">
      <c r="A40" s="8"/>
      <c r="B40" s="171" t="s">
        <v>15</v>
      </c>
      <c r="C40" s="172">
        <v>0.54166666666666663</v>
      </c>
      <c r="D40" s="172"/>
      <c r="E40" s="172"/>
      <c r="F40" s="8"/>
      <c r="G40" s="169" t="str">
        <f>W8</f>
        <v>ＦＣグランディール宇都宮</v>
      </c>
      <c r="H40" s="169"/>
      <c r="I40" s="169"/>
      <c r="J40" s="169"/>
      <c r="K40" s="169"/>
      <c r="L40" s="169"/>
      <c r="M40" s="169"/>
      <c r="N40" s="168">
        <f>P40+P41</f>
        <v>0</v>
      </c>
      <c r="O40" s="173" t="s">
        <v>29</v>
      </c>
      <c r="P40" s="95"/>
      <c r="Q40" s="96" t="s">
        <v>64</v>
      </c>
      <c r="R40" s="95"/>
      <c r="S40" s="173" t="s">
        <v>30</v>
      </c>
      <c r="T40" s="168">
        <f>R40+R41</f>
        <v>0</v>
      </c>
      <c r="U40" s="169" t="str">
        <f>AE8</f>
        <v>フットボールクラブ氏家</v>
      </c>
      <c r="V40" s="169"/>
      <c r="W40" s="169"/>
      <c r="X40" s="169"/>
      <c r="Y40" s="169"/>
      <c r="Z40" s="169"/>
      <c r="AA40" s="169"/>
      <c r="AB40" s="94"/>
      <c r="AC40" s="94"/>
      <c r="AD40" s="170">
        <v>4</v>
      </c>
      <c r="AE40" s="170">
        <v>1</v>
      </c>
      <c r="AF40" s="170">
        <v>2</v>
      </c>
      <c r="AG40" s="170">
        <v>3</v>
      </c>
    </row>
    <row r="41" spans="1:33" ht="25.2" customHeight="1">
      <c r="A41" s="8"/>
      <c r="B41" s="171"/>
      <c r="C41" s="172"/>
      <c r="D41" s="172"/>
      <c r="E41" s="172"/>
      <c r="F41" s="8"/>
      <c r="G41" s="169"/>
      <c r="H41" s="169"/>
      <c r="I41" s="169"/>
      <c r="J41" s="169"/>
      <c r="K41" s="169"/>
      <c r="L41" s="169"/>
      <c r="M41" s="169"/>
      <c r="N41" s="168"/>
      <c r="O41" s="173"/>
      <c r="P41" s="95"/>
      <c r="Q41" s="96" t="s">
        <v>64</v>
      </c>
      <c r="R41" s="95"/>
      <c r="S41" s="173"/>
      <c r="T41" s="168"/>
      <c r="U41" s="169"/>
      <c r="V41" s="169"/>
      <c r="W41" s="169"/>
      <c r="X41" s="169"/>
      <c r="Y41" s="169"/>
      <c r="Z41" s="169"/>
      <c r="AA41" s="169"/>
      <c r="AB41" s="94"/>
      <c r="AC41" s="94"/>
      <c r="AD41" s="170"/>
      <c r="AE41" s="170"/>
      <c r="AF41" s="170"/>
      <c r="AG41" s="170"/>
    </row>
    <row r="42" spans="1:33" ht="25.2" customHeight="1">
      <c r="A42" s="8"/>
      <c r="B42" s="8"/>
      <c r="C42" s="41"/>
      <c r="D42" s="41"/>
      <c r="E42" s="41"/>
      <c r="F42" s="8"/>
      <c r="G42" s="95"/>
      <c r="H42" s="95"/>
      <c r="I42" s="97"/>
      <c r="J42" s="97"/>
      <c r="K42" s="95"/>
      <c r="L42" s="95"/>
      <c r="M42" s="97"/>
      <c r="N42" s="97"/>
      <c r="O42" s="95"/>
      <c r="P42" s="95"/>
      <c r="Q42" s="97"/>
      <c r="R42" s="97"/>
      <c r="S42" s="97"/>
      <c r="T42" s="95"/>
      <c r="U42" s="95"/>
      <c r="V42" s="97"/>
      <c r="W42" s="97"/>
      <c r="X42" s="95"/>
      <c r="Y42" s="95"/>
      <c r="Z42" s="97"/>
      <c r="AA42" s="97"/>
      <c r="AB42" s="94"/>
      <c r="AC42" s="94"/>
      <c r="AD42" s="8"/>
      <c r="AE42" s="8"/>
      <c r="AF42" s="41"/>
      <c r="AG42" s="41"/>
    </row>
    <row r="43" spans="1:33" ht="25.2" customHeight="1">
      <c r="A43" s="8"/>
      <c r="B43" s="171" t="s">
        <v>16</v>
      </c>
      <c r="C43" s="172">
        <v>0.5625</v>
      </c>
      <c r="D43" s="172"/>
      <c r="E43" s="172"/>
      <c r="F43" s="8"/>
      <c r="G43" s="169" t="str">
        <f>B8</f>
        <v>ＦＣ中村</v>
      </c>
      <c r="H43" s="169"/>
      <c r="I43" s="169"/>
      <c r="J43" s="169"/>
      <c r="K43" s="169"/>
      <c r="L43" s="169"/>
      <c r="M43" s="169"/>
      <c r="N43" s="168">
        <f>P43+P44</f>
        <v>0</v>
      </c>
      <c r="O43" s="173" t="s">
        <v>29</v>
      </c>
      <c r="P43" s="95"/>
      <c r="Q43" s="96" t="s">
        <v>64</v>
      </c>
      <c r="R43" s="95"/>
      <c r="S43" s="173" t="s">
        <v>30</v>
      </c>
      <c r="T43" s="168">
        <f>R43+R44</f>
        <v>0</v>
      </c>
      <c r="U43" s="169" t="str">
        <f>N8</f>
        <v>ＦＣ　ＶＡＬＯＮ</v>
      </c>
      <c r="V43" s="169"/>
      <c r="W43" s="169"/>
      <c r="X43" s="169"/>
      <c r="Y43" s="169"/>
      <c r="Z43" s="169"/>
      <c r="AA43" s="169"/>
      <c r="AB43" s="94"/>
      <c r="AC43" s="94"/>
      <c r="AD43" s="170">
        <v>5</v>
      </c>
      <c r="AE43" s="170">
        <v>6</v>
      </c>
      <c r="AF43" s="170">
        <v>7</v>
      </c>
      <c r="AG43" s="170">
        <v>8</v>
      </c>
    </row>
    <row r="44" spans="1:33" ht="25.2" customHeight="1">
      <c r="A44" s="8"/>
      <c r="B44" s="171"/>
      <c r="C44" s="172"/>
      <c r="D44" s="172"/>
      <c r="E44" s="172"/>
      <c r="F44" s="8"/>
      <c r="G44" s="169"/>
      <c r="H44" s="169"/>
      <c r="I44" s="169"/>
      <c r="J44" s="169"/>
      <c r="K44" s="169"/>
      <c r="L44" s="169"/>
      <c r="M44" s="169"/>
      <c r="N44" s="168"/>
      <c r="O44" s="173"/>
      <c r="P44" s="95"/>
      <c r="Q44" s="96" t="s">
        <v>64</v>
      </c>
      <c r="R44" s="95"/>
      <c r="S44" s="173"/>
      <c r="T44" s="168"/>
      <c r="U44" s="169"/>
      <c r="V44" s="169"/>
      <c r="W44" s="169"/>
      <c r="X44" s="169"/>
      <c r="Y44" s="169"/>
      <c r="Z44" s="169"/>
      <c r="AA44" s="169"/>
      <c r="AB44" s="94"/>
      <c r="AC44" s="94"/>
      <c r="AD44" s="170"/>
      <c r="AE44" s="170"/>
      <c r="AF44" s="170"/>
      <c r="AG44" s="170"/>
    </row>
    <row r="45" spans="1:33" ht="25.2" customHeight="1">
      <c r="A45" s="8"/>
      <c r="B45" s="41"/>
      <c r="C45" s="41"/>
      <c r="D45" s="41"/>
      <c r="E45" s="41"/>
      <c r="F45" s="8"/>
      <c r="G45" s="95"/>
      <c r="H45" s="95"/>
      <c r="I45" s="95"/>
      <c r="J45" s="95"/>
      <c r="K45" s="95"/>
      <c r="L45" s="95"/>
      <c r="M45" s="95"/>
      <c r="N45" s="98"/>
      <c r="O45" s="99"/>
      <c r="P45" s="95"/>
      <c r="Q45" s="96"/>
      <c r="R45" s="97"/>
      <c r="S45" s="99"/>
      <c r="T45" s="98"/>
      <c r="U45" s="95"/>
      <c r="V45" s="95"/>
      <c r="W45" s="95"/>
      <c r="X45" s="95"/>
      <c r="Y45" s="95"/>
      <c r="Z45" s="95"/>
      <c r="AA45" s="95"/>
      <c r="AB45" s="94"/>
      <c r="AC45" s="94"/>
      <c r="AD45" s="8"/>
      <c r="AE45" s="8"/>
      <c r="AF45" s="41"/>
      <c r="AG45" s="41"/>
    </row>
    <row r="46" spans="1:33" ht="25.2" customHeight="1">
      <c r="A46" s="8"/>
      <c r="B46" s="171" t="s">
        <v>17</v>
      </c>
      <c r="C46" s="172">
        <v>0.58333333333333337</v>
      </c>
      <c r="D46" s="172"/>
      <c r="E46" s="172"/>
      <c r="F46" s="8"/>
      <c r="G46" s="213" t="str">
        <f>F8</f>
        <v>清原サッカースポーツ少年団</v>
      </c>
      <c r="H46" s="213"/>
      <c r="I46" s="213"/>
      <c r="J46" s="213"/>
      <c r="K46" s="213"/>
      <c r="L46" s="213"/>
      <c r="M46" s="213"/>
      <c r="N46" s="168">
        <f>P46+P47</f>
        <v>0</v>
      </c>
      <c r="O46" s="173" t="s">
        <v>29</v>
      </c>
      <c r="P46" s="95"/>
      <c r="Q46" s="96" t="s">
        <v>64</v>
      </c>
      <c r="R46" s="95"/>
      <c r="S46" s="173" t="s">
        <v>30</v>
      </c>
      <c r="T46" s="168">
        <f>R46+R47</f>
        <v>0</v>
      </c>
      <c r="U46" s="169" t="str">
        <f>J8</f>
        <v>ＫＯＨＡＲＵ　ＰＬＯＵＤ 栃木フットボールクラブ</v>
      </c>
      <c r="V46" s="169"/>
      <c r="W46" s="169"/>
      <c r="X46" s="169"/>
      <c r="Y46" s="169"/>
      <c r="Z46" s="169"/>
      <c r="AA46" s="169"/>
      <c r="AB46" s="94"/>
      <c r="AC46" s="94"/>
      <c r="AD46" s="170">
        <v>8</v>
      </c>
      <c r="AE46" s="170">
        <v>7</v>
      </c>
      <c r="AF46" s="170">
        <v>6</v>
      </c>
      <c r="AG46" s="170">
        <v>5</v>
      </c>
    </row>
    <row r="47" spans="1:33" ht="25.2" customHeight="1">
      <c r="A47" s="8"/>
      <c r="B47" s="171"/>
      <c r="C47" s="172"/>
      <c r="D47" s="172"/>
      <c r="E47" s="172"/>
      <c r="F47" s="8"/>
      <c r="G47" s="213"/>
      <c r="H47" s="213"/>
      <c r="I47" s="213"/>
      <c r="J47" s="213"/>
      <c r="K47" s="213"/>
      <c r="L47" s="213"/>
      <c r="M47" s="213"/>
      <c r="N47" s="168"/>
      <c r="O47" s="173"/>
      <c r="P47" s="95"/>
      <c r="Q47" s="96" t="s">
        <v>64</v>
      </c>
      <c r="R47" s="95"/>
      <c r="S47" s="173"/>
      <c r="T47" s="168"/>
      <c r="U47" s="169"/>
      <c r="V47" s="169"/>
      <c r="W47" s="169"/>
      <c r="X47" s="169"/>
      <c r="Y47" s="169"/>
      <c r="Z47" s="169"/>
      <c r="AA47" s="169"/>
      <c r="AB47" s="94"/>
      <c r="AC47" s="94"/>
      <c r="AD47" s="170"/>
      <c r="AE47" s="170"/>
      <c r="AF47" s="170"/>
      <c r="AG47" s="170"/>
    </row>
    <row r="48" spans="1:33" ht="25.2" customHeight="1">
      <c r="A48" s="8"/>
      <c r="B48" s="8"/>
      <c r="C48" s="41"/>
      <c r="D48" s="41"/>
      <c r="E48" s="41"/>
      <c r="F48" s="8"/>
      <c r="G48" s="95"/>
      <c r="H48" s="95"/>
      <c r="I48" s="97"/>
      <c r="J48" s="97"/>
      <c r="K48" s="95"/>
      <c r="L48" s="95"/>
      <c r="M48" s="97"/>
      <c r="N48" s="97"/>
      <c r="O48" s="95"/>
      <c r="P48" s="95"/>
      <c r="Q48" s="97"/>
      <c r="R48" s="97"/>
      <c r="S48" s="97"/>
      <c r="T48" s="95"/>
      <c r="U48" s="95"/>
      <c r="V48" s="97"/>
      <c r="W48" s="97"/>
      <c r="X48" s="95"/>
      <c r="Y48" s="95"/>
      <c r="Z48" s="97"/>
      <c r="AA48" s="97"/>
      <c r="AB48" s="94"/>
      <c r="AC48" s="94"/>
      <c r="AD48" s="8"/>
      <c r="AE48" s="8"/>
      <c r="AF48" s="41"/>
      <c r="AG48" s="41"/>
    </row>
    <row r="49" spans="1:33" ht="25.2" customHeight="1">
      <c r="A49" s="8"/>
      <c r="B49" s="171" t="s">
        <v>18</v>
      </c>
      <c r="C49" s="172">
        <v>0.60416666666666663</v>
      </c>
      <c r="D49" s="172"/>
      <c r="E49" s="172"/>
      <c r="F49" s="8"/>
      <c r="G49" s="169" t="str">
        <f>S8</f>
        <v>大谷北ＦＣフォルテ</v>
      </c>
      <c r="H49" s="169"/>
      <c r="I49" s="169"/>
      <c r="J49" s="169"/>
      <c r="K49" s="169"/>
      <c r="L49" s="169"/>
      <c r="M49" s="169"/>
      <c r="N49" s="168">
        <f>P49+P50</f>
        <v>0</v>
      </c>
      <c r="O49" s="173" t="s">
        <v>29</v>
      </c>
      <c r="P49" s="95"/>
      <c r="Q49" s="96" t="s">
        <v>64</v>
      </c>
      <c r="R49" s="95"/>
      <c r="S49" s="173" t="s">
        <v>30</v>
      </c>
      <c r="T49" s="168">
        <f>R49+R50</f>
        <v>0</v>
      </c>
      <c r="U49" s="169" t="str">
        <f>AE8</f>
        <v>フットボールクラブ氏家</v>
      </c>
      <c r="V49" s="169"/>
      <c r="W49" s="169"/>
      <c r="X49" s="169"/>
      <c r="Y49" s="169"/>
      <c r="Z49" s="169"/>
      <c r="AA49" s="169"/>
      <c r="AB49" s="94"/>
      <c r="AC49" s="94"/>
      <c r="AD49" s="170">
        <v>1</v>
      </c>
      <c r="AE49" s="170">
        <v>2</v>
      </c>
      <c r="AF49" s="170">
        <v>3</v>
      </c>
      <c r="AG49" s="170">
        <v>4</v>
      </c>
    </row>
    <row r="50" spans="1:33" ht="25.2" customHeight="1">
      <c r="A50" s="8"/>
      <c r="B50" s="171"/>
      <c r="C50" s="172"/>
      <c r="D50" s="172"/>
      <c r="E50" s="172"/>
      <c r="F50" s="8"/>
      <c r="G50" s="169"/>
      <c r="H50" s="169"/>
      <c r="I50" s="169"/>
      <c r="J50" s="169"/>
      <c r="K50" s="169"/>
      <c r="L50" s="169"/>
      <c r="M50" s="169"/>
      <c r="N50" s="168"/>
      <c r="O50" s="173"/>
      <c r="P50" s="95"/>
      <c r="Q50" s="96" t="s">
        <v>64</v>
      </c>
      <c r="R50" s="95"/>
      <c r="S50" s="173"/>
      <c r="T50" s="168"/>
      <c r="U50" s="169"/>
      <c r="V50" s="169"/>
      <c r="W50" s="169"/>
      <c r="X50" s="169"/>
      <c r="Y50" s="169"/>
      <c r="Z50" s="169"/>
      <c r="AA50" s="169"/>
      <c r="AB50" s="94"/>
      <c r="AC50" s="94"/>
      <c r="AD50" s="170"/>
      <c r="AE50" s="170"/>
      <c r="AF50" s="170"/>
      <c r="AG50" s="170"/>
    </row>
    <row r="51" spans="1:33" ht="25.2" customHeight="1">
      <c r="A51" s="8"/>
      <c r="B51" s="8"/>
      <c r="C51" s="83"/>
      <c r="D51" s="83"/>
      <c r="E51" s="83"/>
      <c r="F51" s="8"/>
      <c r="G51" s="95"/>
      <c r="H51" s="95"/>
      <c r="I51" s="97"/>
      <c r="J51" s="97"/>
      <c r="K51" s="95"/>
      <c r="L51" s="95"/>
      <c r="M51" s="97"/>
      <c r="N51" s="97"/>
      <c r="O51" s="95"/>
      <c r="P51" s="95"/>
      <c r="Q51" s="97"/>
      <c r="R51" s="97"/>
      <c r="S51" s="97"/>
      <c r="T51" s="95"/>
      <c r="U51" s="95"/>
      <c r="V51" s="97"/>
      <c r="W51" s="97"/>
      <c r="X51" s="95"/>
      <c r="Y51" s="95"/>
      <c r="Z51" s="97"/>
      <c r="AA51" s="97"/>
      <c r="AB51" s="94"/>
      <c r="AC51" s="94"/>
      <c r="AD51" s="8"/>
      <c r="AE51" s="8"/>
      <c r="AF51" s="41"/>
      <c r="AG51" s="41"/>
    </row>
    <row r="52" spans="1:33" ht="25.2" customHeight="1">
      <c r="A52" s="8"/>
      <c r="B52" s="171" t="s">
        <v>19</v>
      </c>
      <c r="C52" s="172">
        <v>0.625</v>
      </c>
      <c r="D52" s="172"/>
      <c r="E52" s="172"/>
      <c r="F52" s="8"/>
      <c r="G52" s="169" t="str">
        <f>W8</f>
        <v>ＦＣグランディール宇都宮</v>
      </c>
      <c r="H52" s="169"/>
      <c r="I52" s="169"/>
      <c r="J52" s="169"/>
      <c r="K52" s="169"/>
      <c r="L52" s="169"/>
      <c r="M52" s="169"/>
      <c r="N52" s="168">
        <f>P52+P53</f>
        <v>0</v>
      </c>
      <c r="O52" s="173" t="s">
        <v>29</v>
      </c>
      <c r="P52" s="95"/>
      <c r="Q52" s="96" t="s">
        <v>64</v>
      </c>
      <c r="R52" s="95"/>
      <c r="S52" s="173" t="s">
        <v>30</v>
      </c>
      <c r="T52" s="168">
        <f>R52+R53</f>
        <v>0</v>
      </c>
      <c r="U52" s="169" t="str">
        <f>AA8</f>
        <v>御厨フットボールクラブ</v>
      </c>
      <c r="V52" s="169"/>
      <c r="W52" s="169"/>
      <c r="X52" s="169"/>
      <c r="Y52" s="169"/>
      <c r="Z52" s="169"/>
      <c r="AA52" s="169"/>
      <c r="AB52" s="94"/>
      <c r="AC52" s="94"/>
      <c r="AD52" s="170">
        <v>4</v>
      </c>
      <c r="AE52" s="170">
        <v>3</v>
      </c>
      <c r="AF52" s="170">
        <v>2</v>
      </c>
      <c r="AG52" s="170">
        <v>1</v>
      </c>
    </row>
    <row r="53" spans="1:33" ht="25.2" customHeight="1">
      <c r="A53" s="8"/>
      <c r="B53" s="171"/>
      <c r="C53" s="172"/>
      <c r="D53" s="172"/>
      <c r="E53" s="172"/>
      <c r="F53" s="8"/>
      <c r="G53" s="169"/>
      <c r="H53" s="169"/>
      <c r="I53" s="169"/>
      <c r="J53" s="169"/>
      <c r="K53" s="169"/>
      <c r="L53" s="169"/>
      <c r="M53" s="169"/>
      <c r="N53" s="168"/>
      <c r="O53" s="173"/>
      <c r="P53" s="95"/>
      <c r="Q53" s="96" t="s">
        <v>64</v>
      </c>
      <c r="R53" s="95"/>
      <c r="S53" s="173"/>
      <c r="T53" s="168"/>
      <c r="U53" s="169"/>
      <c r="V53" s="169"/>
      <c r="W53" s="169"/>
      <c r="X53" s="169"/>
      <c r="Y53" s="169"/>
      <c r="Z53" s="169"/>
      <c r="AA53" s="169"/>
      <c r="AB53" s="94"/>
      <c r="AC53" s="94"/>
      <c r="AD53" s="170"/>
      <c r="AE53" s="170"/>
      <c r="AF53" s="170"/>
      <c r="AG53" s="170"/>
    </row>
    <row r="54" spans="1:33" ht="25.2" customHeight="1">
      <c r="A54" s="8"/>
      <c r="B54" s="41"/>
      <c r="C54" s="100"/>
      <c r="D54" s="100"/>
      <c r="E54" s="100"/>
      <c r="F54" s="8"/>
      <c r="G54" s="95"/>
      <c r="H54" s="95"/>
      <c r="I54" s="95"/>
      <c r="J54" s="95"/>
      <c r="K54" s="95"/>
      <c r="L54" s="95"/>
      <c r="M54" s="95"/>
      <c r="N54" s="98"/>
      <c r="O54" s="99"/>
      <c r="P54" s="95"/>
      <c r="Q54" s="96"/>
      <c r="R54" s="97"/>
      <c r="S54" s="99"/>
      <c r="T54" s="98"/>
      <c r="U54" s="95"/>
      <c r="V54" s="95"/>
      <c r="W54" s="95"/>
      <c r="X54" s="95"/>
      <c r="Y54" s="95"/>
      <c r="Z54" s="95"/>
      <c r="AA54" s="95"/>
      <c r="AB54" s="94"/>
      <c r="AC54" s="94"/>
      <c r="AD54" s="8"/>
      <c r="AE54" s="8"/>
      <c r="AF54" s="94"/>
      <c r="AG54" s="94"/>
    </row>
    <row r="55" spans="1:33" ht="35.1" customHeight="1">
      <c r="A55" s="146" t="str">
        <f>H4</f>
        <v>H1</v>
      </c>
      <c r="B55" s="147"/>
      <c r="C55" s="147"/>
      <c r="D55" s="148"/>
      <c r="E55" s="164" t="str">
        <f>A57</f>
        <v>ＦＣ中村</v>
      </c>
      <c r="F55" s="165"/>
      <c r="G55" s="164" t="str">
        <f>A59</f>
        <v>清原サッカースポーツ少年団</v>
      </c>
      <c r="H55" s="165"/>
      <c r="I55" s="217" t="str">
        <f>A61</f>
        <v>ＫＯＨＡＲＵ　ＰＬＯＵＤ 栃木フットボールクラブ</v>
      </c>
      <c r="J55" s="218"/>
      <c r="K55" s="164" t="str">
        <f>A63</f>
        <v>ＦＣ　ＶＡＬＯＮ</v>
      </c>
      <c r="L55" s="165"/>
      <c r="M55" s="158" t="s">
        <v>20</v>
      </c>
      <c r="N55" s="158" t="s">
        <v>21</v>
      </c>
      <c r="O55" s="158" t="s">
        <v>123</v>
      </c>
      <c r="P55" s="158" t="s">
        <v>22</v>
      </c>
      <c r="Q55" s="8"/>
      <c r="R55" s="160" t="str">
        <f>Y4</f>
        <v>H2</v>
      </c>
      <c r="S55" s="161"/>
      <c r="T55" s="161"/>
      <c r="U55" s="162"/>
      <c r="V55" s="164" t="str">
        <f>R57</f>
        <v>大谷北ＦＣフォルテ</v>
      </c>
      <c r="W55" s="165"/>
      <c r="X55" s="164" t="str">
        <f>R59</f>
        <v>ＦＣグランディール宇都宮</v>
      </c>
      <c r="Y55" s="165"/>
      <c r="Z55" s="164" t="str">
        <f>R61</f>
        <v>御厨フットボールクラブ</v>
      </c>
      <c r="AA55" s="165"/>
      <c r="AB55" s="164" t="str">
        <f>R63</f>
        <v>フットボールクラブ氏家</v>
      </c>
      <c r="AC55" s="165"/>
      <c r="AD55" s="158" t="s">
        <v>20</v>
      </c>
      <c r="AE55" s="158" t="s">
        <v>21</v>
      </c>
      <c r="AF55" s="158" t="s">
        <v>123</v>
      </c>
      <c r="AG55" s="158" t="s">
        <v>22</v>
      </c>
    </row>
    <row r="56" spans="1:33" ht="35.1" customHeight="1">
      <c r="A56" s="149"/>
      <c r="B56" s="150"/>
      <c r="C56" s="150"/>
      <c r="D56" s="151"/>
      <c r="E56" s="166"/>
      <c r="F56" s="167"/>
      <c r="G56" s="166"/>
      <c r="H56" s="167"/>
      <c r="I56" s="219"/>
      <c r="J56" s="220"/>
      <c r="K56" s="166"/>
      <c r="L56" s="167"/>
      <c r="M56" s="159"/>
      <c r="N56" s="159"/>
      <c r="O56" s="159"/>
      <c r="P56" s="159"/>
      <c r="Q56" s="8"/>
      <c r="R56" s="144"/>
      <c r="S56" s="163"/>
      <c r="T56" s="163"/>
      <c r="U56" s="145"/>
      <c r="V56" s="166"/>
      <c r="W56" s="167"/>
      <c r="X56" s="166"/>
      <c r="Y56" s="167"/>
      <c r="Z56" s="166"/>
      <c r="AA56" s="167"/>
      <c r="AB56" s="166"/>
      <c r="AC56" s="167"/>
      <c r="AD56" s="159"/>
      <c r="AE56" s="159"/>
      <c r="AF56" s="159"/>
      <c r="AG56" s="159"/>
    </row>
    <row r="57" spans="1:33" ht="25.2" customHeight="1">
      <c r="A57" s="146" t="str">
        <f>B8</f>
        <v>ＦＣ中村</v>
      </c>
      <c r="B57" s="147"/>
      <c r="C57" s="147"/>
      <c r="D57" s="148"/>
      <c r="E57" s="85"/>
      <c r="F57" s="86"/>
      <c r="G57" s="87">
        <f>N19</f>
        <v>0</v>
      </c>
      <c r="H57" s="87">
        <f>T19</f>
        <v>0</v>
      </c>
      <c r="I57" s="87">
        <f>N31</f>
        <v>0</v>
      </c>
      <c r="J57" s="87">
        <f>T31</f>
        <v>0</v>
      </c>
      <c r="K57" s="87">
        <f>N43</f>
        <v>0</v>
      </c>
      <c r="L57" s="87">
        <f>T43</f>
        <v>0</v>
      </c>
      <c r="M57" s="134">
        <f>COUNTIF(E58:L58,"○")*3+COUNTIF(E58:L58,"△")</f>
        <v>0</v>
      </c>
      <c r="N57" s="136">
        <f>O57-H57-J57-L57</f>
        <v>0</v>
      </c>
      <c r="O57" s="138">
        <f>E57+G57+I57+K57</f>
        <v>0</v>
      </c>
      <c r="P57" s="140"/>
      <c r="Q57" s="8"/>
      <c r="R57" s="146" t="str">
        <f>S8</f>
        <v>大谷北ＦＣフォルテ</v>
      </c>
      <c r="S57" s="147"/>
      <c r="T57" s="147"/>
      <c r="U57" s="148"/>
      <c r="V57" s="85"/>
      <c r="W57" s="86"/>
      <c r="X57" s="87">
        <f>N25</f>
        <v>0</v>
      </c>
      <c r="Y57" s="87">
        <f>R25</f>
        <v>0</v>
      </c>
      <c r="Z57" s="87">
        <f>N37</f>
        <v>0</v>
      </c>
      <c r="AA57" s="87">
        <f>T37</f>
        <v>0</v>
      </c>
      <c r="AB57" s="87">
        <f>N49</f>
        <v>0</v>
      </c>
      <c r="AC57" s="87">
        <f>T49</f>
        <v>0</v>
      </c>
      <c r="AD57" s="134">
        <f>COUNTIF(V58:AC58,"○")*3+COUNTIF(V58:AC58,"△")</f>
        <v>0</v>
      </c>
      <c r="AE57" s="136">
        <f>AF57-Y57-AA57-AC57</f>
        <v>0</v>
      </c>
      <c r="AF57" s="138">
        <f>V57+X57+Z57+AB57</f>
        <v>0</v>
      </c>
      <c r="AG57" s="140"/>
    </row>
    <row r="58" spans="1:33" ht="25.2" customHeight="1">
      <c r="A58" s="149"/>
      <c r="B58" s="150"/>
      <c r="C58" s="150"/>
      <c r="D58" s="151"/>
      <c r="E58" s="144"/>
      <c r="F58" s="145"/>
      <c r="G58" s="142"/>
      <c r="H58" s="143"/>
      <c r="I58" s="142"/>
      <c r="J58" s="143"/>
      <c r="K58" s="142"/>
      <c r="L58" s="143"/>
      <c r="M58" s="135"/>
      <c r="N58" s="137"/>
      <c r="O58" s="139"/>
      <c r="P58" s="141"/>
      <c r="Q58" s="8"/>
      <c r="R58" s="149"/>
      <c r="S58" s="150"/>
      <c r="T58" s="150"/>
      <c r="U58" s="151"/>
      <c r="V58" s="144"/>
      <c r="W58" s="145"/>
      <c r="X58" s="142"/>
      <c r="Y58" s="143"/>
      <c r="Z58" s="142"/>
      <c r="AA58" s="143"/>
      <c r="AB58" s="142"/>
      <c r="AC58" s="143"/>
      <c r="AD58" s="135"/>
      <c r="AE58" s="137"/>
      <c r="AF58" s="139"/>
      <c r="AG58" s="141"/>
    </row>
    <row r="59" spans="1:33" ht="25.2" customHeight="1">
      <c r="A59" s="146" t="str">
        <f>F8</f>
        <v>清原サッカースポーツ少年団</v>
      </c>
      <c r="B59" s="147"/>
      <c r="C59" s="147"/>
      <c r="D59" s="148"/>
      <c r="E59" s="87">
        <f>T19</f>
        <v>0</v>
      </c>
      <c r="F59" s="87">
        <f>N19</f>
        <v>0</v>
      </c>
      <c r="G59" s="80"/>
      <c r="H59" s="101"/>
      <c r="I59" s="87">
        <f>N46</f>
        <v>0</v>
      </c>
      <c r="J59" s="87">
        <f>T46</f>
        <v>0</v>
      </c>
      <c r="K59" s="87">
        <f>N34</f>
        <v>0</v>
      </c>
      <c r="L59" s="87">
        <f>T34</f>
        <v>0</v>
      </c>
      <c r="M59" s="134">
        <f>COUNTIF(E60:L60,"○")*3+COUNTIF(E60:L60,"△")</f>
        <v>0</v>
      </c>
      <c r="N59" s="136">
        <f>O59-F59-J59-L59</f>
        <v>0</v>
      </c>
      <c r="O59" s="138">
        <f>E59+G59+I59+K59</f>
        <v>0</v>
      </c>
      <c r="P59" s="140"/>
      <c r="Q59" s="8"/>
      <c r="R59" s="146" t="str">
        <f>W8</f>
        <v>ＦＣグランディール宇都宮</v>
      </c>
      <c r="S59" s="147"/>
      <c r="T59" s="147"/>
      <c r="U59" s="148"/>
      <c r="V59" s="87">
        <f>R25</f>
        <v>0</v>
      </c>
      <c r="W59" s="87">
        <f>N25</f>
        <v>0</v>
      </c>
      <c r="X59" s="80"/>
      <c r="Y59" s="101"/>
      <c r="Z59" s="87">
        <f>N52</f>
        <v>0</v>
      </c>
      <c r="AA59" s="87">
        <f>T52</f>
        <v>0</v>
      </c>
      <c r="AB59" s="87">
        <f>N40</f>
        <v>0</v>
      </c>
      <c r="AC59" s="87">
        <f>T40</f>
        <v>0</v>
      </c>
      <c r="AD59" s="134">
        <f>COUNTIF(V60:AC60,"○")*3+COUNTIF(V60:AC60,"△")</f>
        <v>0</v>
      </c>
      <c r="AE59" s="136">
        <f>AF59-W59-AA59-AC59</f>
        <v>0</v>
      </c>
      <c r="AF59" s="138">
        <f>V59+X59+Z59+AB59</f>
        <v>0</v>
      </c>
      <c r="AG59" s="140"/>
    </row>
    <row r="60" spans="1:33" ht="25.2" customHeight="1">
      <c r="A60" s="149"/>
      <c r="B60" s="150"/>
      <c r="C60" s="150"/>
      <c r="D60" s="151"/>
      <c r="E60" s="142"/>
      <c r="F60" s="143"/>
      <c r="G60" s="144"/>
      <c r="H60" s="145"/>
      <c r="I60" s="142"/>
      <c r="J60" s="143"/>
      <c r="K60" s="142"/>
      <c r="L60" s="143"/>
      <c r="M60" s="135"/>
      <c r="N60" s="137"/>
      <c r="O60" s="139"/>
      <c r="P60" s="141"/>
      <c r="Q60" s="8"/>
      <c r="R60" s="149"/>
      <c r="S60" s="150"/>
      <c r="T60" s="150"/>
      <c r="U60" s="151"/>
      <c r="V60" s="142"/>
      <c r="W60" s="143"/>
      <c r="X60" s="144"/>
      <c r="Y60" s="145"/>
      <c r="Z60" s="142"/>
      <c r="AA60" s="143"/>
      <c r="AB60" s="142"/>
      <c r="AC60" s="143"/>
      <c r="AD60" s="135"/>
      <c r="AE60" s="137"/>
      <c r="AF60" s="139"/>
      <c r="AG60" s="141"/>
    </row>
    <row r="61" spans="1:33" ht="25.2" customHeight="1">
      <c r="A61" s="221" t="str">
        <f>J8</f>
        <v>ＫＯＨＡＲＵ　ＰＬＯＵＤ 栃木フットボールクラブ</v>
      </c>
      <c r="B61" s="222"/>
      <c r="C61" s="222"/>
      <c r="D61" s="223"/>
      <c r="E61" s="87">
        <f>T31</f>
        <v>0</v>
      </c>
      <c r="F61" s="87">
        <f>N31</f>
        <v>0</v>
      </c>
      <c r="G61" s="87">
        <f>T46</f>
        <v>0</v>
      </c>
      <c r="H61" s="87">
        <f>N46</f>
        <v>0</v>
      </c>
      <c r="I61" s="82"/>
      <c r="J61" s="86"/>
      <c r="K61" s="87">
        <f>N22</f>
        <v>0</v>
      </c>
      <c r="L61" s="87">
        <f>T22</f>
        <v>0</v>
      </c>
      <c r="M61" s="134">
        <f>COUNTIF(E62:L62,"○")*3+COUNTIF(E62:L62,"△")</f>
        <v>0</v>
      </c>
      <c r="N61" s="136">
        <f>O61-H61-F61-L61</f>
        <v>0</v>
      </c>
      <c r="O61" s="138">
        <f>E61+G61+I61+K61</f>
        <v>0</v>
      </c>
      <c r="P61" s="140"/>
      <c r="Q61" s="8"/>
      <c r="R61" s="146" t="str">
        <f>AA8</f>
        <v>御厨フットボールクラブ</v>
      </c>
      <c r="S61" s="147"/>
      <c r="T61" s="147"/>
      <c r="U61" s="148"/>
      <c r="V61" s="87">
        <f>T37</f>
        <v>0</v>
      </c>
      <c r="W61" s="87">
        <f>N37</f>
        <v>0</v>
      </c>
      <c r="X61" s="87">
        <f>T52</f>
        <v>0</v>
      </c>
      <c r="Y61" s="87">
        <f>N52</f>
        <v>0</v>
      </c>
      <c r="Z61" s="82"/>
      <c r="AA61" s="86"/>
      <c r="AB61" s="87">
        <f>N28</f>
        <v>0</v>
      </c>
      <c r="AC61" s="87">
        <f>T28</f>
        <v>0</v>
      </c>
      <c r="AD61" s="134">
        <f>COUNTIF(V62:AC62,"○")*3+COUNTIF(V62:AC62,"△")</f>
        <v>0</v>
      </c>
      <c r="AE61" s="136">
        <f>AF61-Y61-W61-AC61</f>
        <v>0</v>
      </c>
      <c r="AF61" s="138">
        <f>V61+X61+Z61+AB61</f>
        <v>0</v>
      </c>
      <c r="AG61" s="140"/>
    </row>
    <row r="62" spans="1:33" ht="25.2" customHeight="1">
      <c r="A62" s="224"/>
      <c r="B62" s="225"/>
      <c r="C62" s="225"/>
      <c r="D62" s="226"/>
      <c r="E62" s="142"/>
      <c r="F62" s="143"/>
      <c r="G62" s="142"/>
      <c r="H62" s="143"/>
      <c r="I62" s="144"/>
      <c r="J62" s="145"/>
      <c r="K62" s="142"/>
      <c r="L62" s="143"/>
      <c r="M62" s="135"/>
      <c r="N62" s="137"/>
      <c r="O62" s="139"/>
      <c r="P62" s="141"/>
      <c r="Q62" s="8"/>
      <c r="R62" s="149"/>
      <c r="S62" s="150"/>
      <c r="T62" s="150"/>
      <c r="U62" s="151"/>
      <c r="V62" s="142"/>
      <c r="W62" s="143"/>
      <c r="X62" s="142"/>
      <c r="Y62" s="143"/>
      <c r="Z62" s="144"/>
      <c r="AA62" s="145"/>
      <c r="AB62" s="142"/>
      <c r="AC62" s="143"/>
      <c r="AD62" s="135"/>
      <c r="AE62" s="137"/>
      <c r="AF62" s="139"/>
      <c r="AG62" s="141"/>
    </row>
    <row r="63" spans="1:33" ht="25.2" customHeight="1">
      <c r="A63" s="146" t="str">
        <f>N8</f>
        <v>ＦＣ　ＶＡＬＯＮ</v>
      </c>
      <c r="B63" s="147"/>
      <c r="C63" s="147"/>
      <c r="D63" s="148"/>
      <c r="E63" s="87">
        <f>T43</f>
        <v>0</v>
      </c>
      <c r="F63" s="87">
        <f>N43</f>
        <v>0</v>
      </c>
      <c r="G63" s="87">
        <f>T34</f>
        <v>0</v>
      </c>
      <c r="H63" s="87">
        <f>N34</f>
        <v>0</v>
      </c>
      <c r="I63" s="87">
        <f>T22</f>
        <v>0</v>
      </c>
      <c r="J63" s="87">
        <f>N22</f>
        <v>0</v>
      </c>
      <c r="K63" s="82"/>
      <c r="L63" s="86"/>
      <c r="M63" s="134">
        <f>COUNTIF(E64:L64,"○")*3+COUNTIF(E64:L64,"△")</f>
        <v>0</v>
      </c>
      <c r="N63" s="136">
        <f>O63-H63-J63-F63</f>
        <v>0</v>
      </c>
      <c r="O63" s="138">
        <f>E63+G63+I63+K63</f>
        <v>0</v>
      </c>
      <c r="P63" s="140"/>
      <c r="Q63" s="8"/>
      <c r="R63" s="146" t="str">
        <f>AE8</f>
        <v>フットボールクラブ氏家</v>
      </c>
      <c r="S63" s="147"/>
      <c r="T63" s="147"/>
      <c r="U63" s="148"/>
      <c r="V63" s="87">
        <f>T49</f>
        <v>0</v>
      </c>
      <c r="W63" s="87">
        <f>N49</f>
        <v>0</v>
      </c>
      <c r="X63" s="87">
        <f>T40</f>
        <v>0</v>
      </c>
      <c r="Y63" s="87">
        <f>N40</f>
        <v>0</v>
      </c>
      <c r="Z63" s="87">
        <f>T28</f>
        <v>0</v>
      </c>
      <c r="AA63" s="87">
        <f>N28</f>
        <v>0</v>
      </c>
      <c r="AB63" s="82"/>
      <c r="AC63" s="86"/>
      <c r="AD63" s="134">
        <f>COUNTIF(V64:AC64,"○")*3+COUNTIF(V64:AC64,"△")</f>
        <v>0</v>
      </c>
      <c r="AE63" s="136">
        <f>AF63-Y63-AA63-W63</f>
        <v>0</v>
      </c>
      <c r="AF63" s="138">
        <f>V63+X63+Z63+AB63</f>
        <v>0</v>
      </c>
      <c r="AG63" s="140"/>
    </row>
    <row r="64" spans="1:33" ht="25.2" customHeight="1">
      <c r="A64" s="149"/>
      <c r="B64" s="150"/>
      <c r="C64" s="150"/>
      <c r="D64" s="151"/>
      <c r="E64" s="142"/>
      <c r="F64" s="143"/>
      <c r="G64" s="142"/>
      <c r="H64" s="143"/>
      <c r="I64" s="142"/>
      <c r="J64" s="143"/>
      <c r="K64" s="144"/>
      <c r="L64" s="145"/>
      <c r="M64" s="135"/>
      <c r="N64" s="137"/>
      <c r="O64" s="139"/>
      <c r="P64" s="141"/>
      <c r="Q64" s="8"/>
      <c r="R64" s="149"/>
      <c r="S64" s="150"/>
      <c r="T64" s="150"/>
      <c r="U64" s="151"/>
      <c r="V64" s="142"/>
      <c r="W64" s="143"/>
      <c r="X64" s="142"/>
      <c r="Y64" s="143"/>
      <c r="Z64" s="142"/>
      <c r="AA64" s="143"/>
      <c r="AB64" s="144"/>
      <c r="AC64" s="145"/>
      <c r="AD64" s="135"/>
      <c r="AE64" s="137"/>
      <c r="AF64" s="139"/>
      <c r="AG64" s="141"/>
    </row>
    <row r="65" ht="25.2" customHeight="1"/>
  </sheetData>
  <mergeCells count="255">
    <mergeCell ref="T1:W1"/>
    <mergeCell ref="X1:AG1"/>
    <mergeCell ref="Y2:AF2"/>
    <mergeCell ref="H4:I4"/>
    <mergeCell ref="Y4:Z4"/>
    <mergeCell ref="B7:C7"/>
    <mergeCell ref="F7:G7"/>
    <mergeCell ref="J7:K7"/>
    <mergeCell ref="N7:O7"/>
    <mergeCell ref="S7:T7"/>
    <mergeCell ref="W7:X7"/>
    <mergeCell ref="AA7:AB7"/>
    <mergeCell ref="AE7:AF7"/>
    <mergeCell ref="B8:C17"/>
    <mergeCell ref="F8:G17"/>
    <mergeCell ref="J8:K17"/>
    <mergeCell ref="N8:O17"/>
    <mergeCell ref="S8:T17"/>
    <mergeCell ref="W8:X17"/>
    <mergeCell ref="AA8:AB17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B25:B26"/>
    <mergeCell ref="C25:E26"/>
    <mergeCell ref="G25:M26"/>
    <mergeCell ref="N25:N26"/>
    <mergeCell ref="O25:O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AD28:AD29"/>
    <mergeCell ref="S25:S26"/>
    <mergeCell ref="T25:T26"/>
    <mergeCell ref="U25:AA26"/>
    <mergeCell ref="AD25:AD26"/>
    <mergeCell ref="AE25:AE26"/>
    <mergeCell ref="AF25:AF26"/>
    <mergeCell ref="AE28:AE29"/>
    <mergeCell ref="AF28:AF29"/>
    <mergeCell ref="AG28:AG29"/>
    <mergeCell ref="AE31:AE32"/>
    <mergeCell ref="AF31:AF32"/>
    <mergeCell ref="AG31:AG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AE34:AE35"/>
    <mergeCell ref="AF34:AF35"/>
    <mergeCell ref="B31:B32"/>
    <mergeCell ref="C31:E32"/>
    <mergeCell ref="G31:M32"/>
    <mergeCell ref="N31:N32"/>
    <mergeCell ref="O31:O32"/>
    <mergeCell ref="S31:S32"/>
    <mergeCell ref="T31:T32"/>
    <mergeCell ref="U31:AA32"/>
    <mergeCell ref="AD31:AD32"/>
    <mergeCell ref="AE37:AE38"/>
    <mergeCell ref="AF37:AF38"/>
    <mergeCell ref="AG37:AG38"/>
    <mergeCell ref="B40:B41"/>
    <mergeCell ref="C40:E41"/>
    <mergeCell ref="G40:M41"/>
    <mergeCell ref="N40:N41"/>
    <mergeCell ref="O40:O41"/>
    <mergeCell ref="S40:S41"/>
    <mergeCell ref="T40:T41"/>
    <mergeCell ref="U40:AA41"/>
    <mergeCell ref="AD40:AD41"/>
    <mergeCell ref="AE40:AE41"/>
    <mergeCell ref="AF40:AF41"/>
    <mergeCell ref="AG40:AG41"/>
    <mergeCell ref="B37:B38"/>
    <mergeCell ref="C37:E38"/>
    <mergeCell ref="G37:M38"/>
    <mergeCell ref="N37:N38"/>
    <mergeCell ref="O37:O38"/>
    <mergeCell ref="S37:S38"/>
    <mergeCell ref="T37:T38"/>
    <mergeCell ref="U37:AA38"/>
    <mergeCell ref="AD37:AD38"/>
    <mergeCell ref="B43:B44"/>
    <mergeCell ref="C43:E44"/>
    <mergeCell ref="G43:M44"/>
    <mergeCell ref="N43:N44"/>
    <mergeCell ref="O43:O44"/>
    <mergeCell ref="AG43:AG44"/>
    <mergeCell ref="B46:B47"/>
    <mergeCell ref="C46:E47"/>
    <mergeCell ref="G46:M47"/>
    <mergeCell ref="N46:N47"/>
    <mergeCell ref="O46:O47"/>
    <mergeCell ref="S46:S47"/>
    <mergeCell ref="T46:T47"/>
    <mergeCell ref="U46:AA47"/>
    <mergeCell ref="AD46:AD47"/>
    <mergeCell ref="S43:S44"/>
    <mergeCell ref="T43:T44"/>
    <mergeCell ref="U43:AA44"/>
    <mergeCell ref="AD43:AD44"/>
    <mergeCell ref="AE43:AE44"/>
    <mergeCell ref="AF43:AF44"/>
    <mergeCell ref="AE46:AE47"/>
    <mergeCell ref="AF46:AF47"/>
    <mergeCell ref="AG46:AG47"/>
    <mergeCell ref="AE49:AE50"/>
    <mergeCell ref="AF49:AF50"/>
    <mergeCell ref="AG49:AG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AE52:AE53"/>
    <mergeCell ref="AF52:AF53"/>
    <mergeCell ref="B49:B50"/>
    <mergeCell ref="C49:E50"/>
    <mergeCell ref="G49:M50"/>
    <mergeCell ref="N49:N50"/>
    <mergeCell ref="O49:O50"/>
    <mergeCell ref="S49:S50"/>
    <mergeCell ref="T49:T50"/>
    <mergeCell ref="U49:AA50"/>
    <mergeCell ref="AD49:AD50"/>
    <mergeCell ref="A55:D56"/>
    <mergeCell ref="E55:F56"/>
    <mergeCell ref="G55:H56"/>
    <mergeCell ref="I55:J56"/>
    <mergeCell ref="K55:L56"/>
    <mergeCell ref="M55:M56"/>
    <mergeCell ref="N55:N56"/>
    <mergeCell ref="O55:O56"/>
    <mergeCell ref="P55:P56"/>
    <mergeCell ref="AE55:AE56"/>
    <mergeCell ref="AF55:AF56"/>
    <mergeCell ref="AG55:AG56"/>
    <mergeCell ref="A57:D58"/>
    <mergeCell ref="M57:M58"/>
    <mergeCell ref="N57:N58"/>
    <mergeCell ref="O57:O58"/>
    <mergeCell ref="P57:P58"/>
    <mergeCell ref="R57:U58"/>
    <mergeCell ref="AD57:AD58"/>
    <mergeCell ref="R55:U56"/>
    <mergeCell ref="V55:W56"/>
    <mergeCell ref="X55:Y56"/>
    <mergeCell ref="Z55:AA56"/>
    <mergeCell ref="AB55:AC56"/>
    <mergeCell ref="AD55:AD56"/>
    <mergeCell ref="AE57:AE58"/>
    <mergeCell ref="AF57:AF58"/>
    <mergeCell ref="AG57:AG58"/>
    <mergeCell ref="E58:F58"/>
    <mergeCell ref="G58:H58"/>
    <mergeCell ref="I58:J58"/>
    <mergeCell ref="K58:L58"/>
    <mergeCell ref="V58:W58"/>
    <mergeCell ref="X58:Y58"/>
    <mergeCell ref="Z58:AA58"/>
    <mergeCell ref="AB58:AC58"/>
    <mergeCell ref="A59:D60"/>
    <mergeCell ref="M59:M60"/>
    <mergeCell ref="N59:N60"/>
    <mergeCell ref="O59:O60"/>
    <mergeCell ref="P59:P60"/>
    <mergeCell ref="R59:U60"/>
    <mergeCell ref="Z60:AA60"/>
    <mergeCell ref="AB60:AC60"/>
    <mergeCell ref="AD59:AD60"/>
    <mergeCell ref="AE59:AE60"/>
    <mergeCell ref="AF59:AF60"/>
    <mergeCell ref="AG59:AG60"/>
    <mergeCell ref="E60:F60"/>
    <mergeCell ref="G60:H60"/>
    <mergeCell ref="I60:J60"/>
    <mergeCell ref="K60:L60"/>
    <mergeCell ref="V60:W60"/>
    <mergeCell ref="X60:Y60"/>
    <mergeCell ref="AD61:AD62"/>
    <mergeCell ref="AE61:AE62"/>
    <mergeCell ref="AF61:AF62"/>
    <mergeCell ref="AG61:AG62"/>
    <mergeCell ref="E62:F62"/>
    <mergeCell ref="G62:H62"/>
    <mergeCell ref="I62:J62"/>
    <mergeCell ref="K62:L62"/>
    <mergeCell ref="V62:W62"/>
    <mergeCell ref="X62:Y62"/>
    <mergeCell ref="M61:M62"/>
    <mergeCell ref="N61:N62"/>
    <mergeCell ref="O61:O62"/>
    <mergeCell ref="P61:P62"/>
    <mergeCell ref="R61:U62"/>
    <mergeCell ref="Z62:AA62"/>
    <mergeCell ref="AB62:AC62"/>
    <mergeCell ref="A63:D64"/>
    <mergeCell ref="M63:M64"/>
    <mergeCell ref="N63:N64"/>
    <mergeCell ref="O63:O64"/>
    <mergeCell ref="P63:P64"/>
    <mergeCell ref="R63:U64"/>
    <mergeCell ref="Z64:AA64"/>
    <mergeCell ref="AB64:AC64"/>
    <mergeCell ref="A61:D62"/>
    <mergeCell ref="AD63:AD64"/>
    <mergeCell ref="AE63:AE64"/>
    <mergeCell ref="AF63:AF64"/>
    <mergeCell ref="AG63:AG64"/>
    <mergeCell ref="E64:F64"/>
    <mergeCell ref="G64:H64"/>
    <mergeCell ref="I64:J64"/>
    <mergeCell ref="K64:L64"/>
    <mergeCell ref="V64:W64"/>
    <mergeCell ref="X64:Y64"/>
  </mergeCells>
  <phoneticPr fontId="2"/>
  <printOptions horizontalCentered="1" vertic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Jr組合せ</vt:lpstr>
      <vt:lpstr>JrA</vt:lpstr>
      <vt:lpstr>JrB</vt:lpstr>
      <vt:lpstr>JrC</vt:lpstr>
      <vt:lpstr>JrD</vt:lpstr>
      <vt:lpstr>JrE</vt:lpstr>
      <vt:lpstr>JrF</vt:lpstr>
      <vt:lpstr>JrG</vt:lpstr>
      <vt:lpstr>JrH</vt:lpstr>
      <vt:lpstr>ヤシオツツジ</vt:lpstr>
      <vt:lpstr>ニホンンカモシカ</vt:lpstr>
      <vt:lpstr>オオルリ</vt:lpstr>
      <vt:lpstr>トチノキ</vt:lpstr>
      <vt:lpstr>JrA!Print_Area</vt:lpstr>
      <vt:lpstr>JrB!Print_Area</vt:lpstr>
      <vt:lpstr>JrC!Print_Area</vt:lpstr>
      <vt:lpstr>JrD!Print_Area</vt:lpstr>
      <vt:lpstr>JrE!Print_Area</vt:lpstr>
      <vt:lpstr>JrF!Print_Area</vt:lpstr>
      <vt:lpstr>JrG!Print_Area</vt:lpstr>
      <vt:lpstr>Jr組合せ!Print_Area</vt:lpstr>
      <vt:lpstr>オオルリ!Print_Area</vt:lpstr>
      <vt:lpstr>トチノキ!Print_Area</vt:lpstr>
      <vt:lpstr>ニホンンカモシカ!Print_Area</vt:lpstr>
      <vt:lpstr>ヤシオツツジ!Print_Area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MAYS</cp:lastModifiedBy>
  <cp:lastPrinted>2019-11-02T03:15:47Z</cp:lastPrinted>
  <dcterms:created xsi:type="dcterms:W3CDTF">2005-09-26T14:53:02Z</dcterms:created>
  <dcterms:modified xsi:type="dcterms:W3CDTF">2019-11-02T05:21:27Z</dcterms:modified>
</cp:coreProperties>
</file>