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tabRatio="742" firstSheet="11" activeTab="18"/>
  </bookViews>
  <sheets>
    <sheet name="会場1・2" sheetId="1" r:id="rId1"/>
    <sheet name="会場3・4" sheetId="2" r:id="rId2"/>
    <sheet name="会場５・６" sheetId="3" r:id="rId3"/>
    <sheet name="会場７・８" sheetId="4" r:id="rId4"/>
    <sheet name="会場９・10" sheetId="5" r:id="rId5"/>
    <sheet name="会場11・12" sheetId="6" r:id="rId6"/>
    <sheet name="会場13・14" sheetId="7" r:id="rId7"/>
    <sheet name="会場15・16" sheetId="8" r:id="rId8"/>
    <sheet name="会場17・18" sheetId="9" r:id="rId9"/>
    <sheet name="会場19・20" sheetId="10" r:id="rId10"/>
    <sheet name="会場21・22" sheetId="11" r:id="rId11"/>
    <sheet name="会場23・24" sheetId="12" r:id="rId12"/>
    <sheet name="会場25・26" sheetId="13" r:id="rId13"/>
    <sheet name="会場27・28" sheetId="14" r:id="rId14"/>
    <sheet name="2日目1・2" sheetId="15" r:id="rId15"/>
    <sheet name="2日目3・4" sheetId="16" r:id="rId16"/>
    <sheet name="2日目5・6" sheetId="17" r:id="rId17"/>
    <sheet name="2日目7・8" sheetId="18" r:id="rId18"/>
    <sheet name="組み合わせ一覧" sheetId="19" r:id="rId19"/>
    <sheet name="3日目　5回戦・準々決勝" sheetId="20" r:id="rId20"/>
    <sheet name="４日目　準決勝・決勝 " sheetId="21" r:id="rId21"/>
    <sheet name="1面ずつの場合・3日目" sheetId="22" r:id="rId22"/>
  </sheets>
  <definedNames>
    <definedName name="_xlnm.Print_Area" localSheetId="21">'1面ずつの場合・3日目'!$A$1:$Y$73</definedName>
    <definedName name="_xlnm.Print_Area" localSheetId="14">'2日目1・2'!$A$1:$Y$73</definedName>
    <definedName name="_xlnm.Print_Area" localSheetId="15">'2日目3・4'!$A$1:$Y$75</definedName>
    <definedName name="_xlnm.Print_Area" localSheetId="16">'2日目5・6'!$A$1:$Y$73</definedName>
    <definedName name="_xlnm.Print_Area" localSheetId="17">'2日目7・8'!$A$1:$Y$74</definedName>
    <definedName name="_xlnm.Print_Area" localSheetId="19">'3日目　5回戦・準々決勝'!$A$1:$Y$79</definedName>
    <definedName name="_xlnm.Print_Area" localSheetId="20">'４日目　準決勝・決勝 '!$A$1:$W$72</definedName>
    <definedName name="_xlnm.Print_Area" localSheetId="0">'会場1・2'!$A$1:$X$67</definedName>
    <definedName name="_xlnm.Print_Area" localSheetId="5">'会場11・12'!$A$1:$X$67</definedName>
    <definedName name="_xlnm.Print_Area" localSheetId="6">'会場13・14'!$A$1:$X$66</definedName>
    <definedName name="_xlnm.Print_Area" localSheetId="8">'会場17・18'!$A$1:$X$67</definedName>
    <definedName name="_xlnm.Print_Area" localSheetId="9">'会場19・20'!$A$1:$X$67</definedName>
    <definedName name="_xlnm.Print_Area" localSheetId="10">'会場21・22'!$A$1:$X$66</definedName>
    <definedName name="_xlnm.Print_Area" localSheetId="11">'会場23・24'!$A$1:$X$67</definedName>
    <definedName name="_xlnm.Print_Area" localSheetId="12">'会場25・26'!$A$1:$X$66</definedName>
    <definedName name="_xlnm.Print_Area" localSheetId="13">'会場27・28'!$A$1:$X$67</definedName>
    <definedName name="_xlnm.Print_Area" localSheetId="1">'会場3・4'!$A$1:$X$66</definedName>
    <definedName name="_xlnm.Print_Area" localSheetId="2">'会場５・６'!$A$1:$X$67</definedName>
    <definedName name="_xlnm.Print_Area" localSheetId="3">'会場７・８'!$A$1:$X$66</definedName>
    <definedName name="_xlnm.Print_Area" localSheetId="4">'会場９・10'!$A$1:$X$66</definedName>
    <definedName name="_xlnm.Print_Area" localSheetId="18">'組み合わせ一覧'!$A$1:$AP$196</definedName>
  </definedNames>
  <calcPr fullCalcOnLoad="1"/>
</workbook>
</file>

<file path=xl/sharedStrings.xml><?xml version="1.0" encoding="utf-8"?>
<sst xmlns="http://schemas.openxmlformats.org/spreadsheetml/2006/main" count="1873" uniqueCount="414">
  <si>
    <t>会場</t>
  </si>
  <si>
    <t>チーム名</t>
  </si>
  <si>
    <t>①</t>
  </si>
  <si>
    <t>②</t>
  </si>
  <si>
    <t>③</t>
  </si>
  <si>
    <t>④</t>
  </si>
  <si>
    <t>（　１　，　２　，　３　，　６　）</t>
  </si>
  <si>
    <t>第1会場</t>
  </si>
  <si>
    <t>第２会場</t>
  </si>
  <si>
    <t>②</t>
  </si>
  <si>
    <t>④</t>
  </si>
  <si>
    <t>①</t>
  </si>
  <si>
    <t>③</t>
  </si>
  <si>
    <t>⑥</t>
  </si>
  <si>
    <t>①</t>
  </si>
  <si>
    <t>⑤</t>
  </si>
  <si>
    <t>第３会場</t>
  </si>
  <si>
    <t>第４会場</t>
  </si>
  <si>
    <t>第５会場</t>
  </si>
  <si>
    <t>第６会場</t>
  </si>
  <si>
    <t>第７会場</t>
  </si>
  <si>
    <t>第８会場</t>
  </si>
  <si>
    <t>第９会場</t>
  </si>
  <si>
    <t>第１０会場</t>
  </si>
  <si>
    <t>第１３会場</t>
  </si>
  <si>
    <t>第１６会場</t>
  </si>
  <si>
    <t>第１８会場</t>
  </si>
  <si>
    <t>第２０会場</t>
  </si>
  <si>
    <t>第２２会場</t>
  </si>
  <si>
    <t>第２３会場</t>
  </si>
  <si>
    <t>第２４会場</t>
  </si>
  <si>
    <t>第２７会場</t>
  </si>
  <si>
    <t>第２８会場</t>
  </si>
  <si>
    <t>（</t>
  </si>
  <si>
    <t>）</t>
  </si>
  <si>
    <t>（　４　，　５　，　６　，　１　）</t>
  </si>
  <si>
    <t>第1５会場</t>
  </si>
  <si>
    <t>第２５会場</t>
  </si>
  <si>
    <t>①勝</t>
  </si>
  <si>
    <t>②勝</t>
  </si>
  <si>
    <t>③勝</t>
  </si>
  <si>
    <t>(　主， 副 ， 副 ， 4th）</t>
  </si>
  <si>
    <t>（</t>
  </si>
  <si>
    <t>）</t>
  </si>
  <si>
    <t>①</t>
  </si>
  <si>
    <t>（</t>
  </si>
  <si>
    <t>）</t>
  </si>
  <si>
    <t>②</t>
  </si>
  <si>
    <t>③</t>
  </si>
  <si>
    <t>（  ６  ， ４　， ５　， ①負　）</t>
  </si>
  <si>
    <t>（  ２  ， ３　， １　， ②負　）</t>
  </si>
  <si>
    <t>④</t>
  </si>
  <si>
    <t>⑤</t>
  </si>
  <si>
    <t>第１会場</t>
  </si>
  <si>
    <t>③</t>
  </si>
  <si>
    <t>④</t>
  </si>
  <si>
    <t>⑥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</si>
  <si>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</si>
  <si>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</si>
  <si>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</si>
  <si>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</si>
  <si>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</si>
  <si>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</si>
  <si>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④勝</t>
  </si>
  <si>
    <t>③決勝戦</t>
  </si>
  <si>
    <t>会　　場</t>
  </si>
  <si>
    <t>③</t>
  </si>
  <si>
    <t>④</t>
  </si>
  <si>
    <t>⑤</t>
  </si>
  <si>
    <t>②</t>
  </si>
  <si>
    <t>①</t>
  </si>
  <si>
    <t>栃木県少年サッカー連盟</t>
  </si>
  <si>
    <t>①</t>
  </si>
  <si>
    <t>②</t>
  </si>
  <si>
    <t>④</t>
  </si>
  <si>
    <t>③</t>
  </si>
  <si>
    <t>Ａ</t>
  </si>
  <si>
    <t>⑥</t>
  </si>
  <si>
    <t>ＡＡ</t>
  </si>
  <si>
    <t>⑤</t>
  </si>
  <si>
    <t>Ｂ</t>
  </si>
  <si>
    <t>Ｃ</t>
  </si>
  <si>
    <t>Ｄ</t>
  </si>
  <si>
    <t>Ｅ</t>
  </si>
  <si>
    <t>Ｆ</t>
  </si>
  <si>
    <t>（　５　，　６　，　７　，　３　）</t>
  </si>
  <si>
    <t>（ 　 ２  ， １　， ５　， ６　　）</t>
  </si>
  <si>
    <t>（ 　 ４  ， ３　， ２　， １　　）</t>
  </si>
  <si>
    <t>第１４会場</t>
  </si>
  <si>
    <t>第１２会場</t>
  </si>
  <si>
    <t>第１９会場</t>
  </si>
  <si>
    <t>第２１会場</t>
  </si>
  <si>
    <t>第２６会場</t>
  </si>
  <si>
    <t>L26</t>
  </si>
  <si>
    <t>④</t>
  </si>
  <si>
    <t>第1７会場</t>
  </si>
  <si>
    <t>F14</t>
  </si>
  <si>
    <t>G</t>
  </si>
  <si>
    <t>G15</t>
  </si>
  <si>
    <t>G16</t>
  </si>
  <si>
    <t>I</t>
  </si>
  <si>
    <t>第11会場</t>
  </si>
  <si>
    <t>（　７,    １　，　３　，　４　　）</t>
  </si>
  <si>
    <t>ＧＧ</t>
  </si>
  <si>
    <t>⑥</t>
  </si>
  <si>
    <t>Ｇ17</t>
  </si>
  <si>
    <t>Ｈ</t>
  </si>
  <si>
    <t>H19</t>
  </si>
  <si>
    <t>Ｈ18</t>
  </si>
  <si>
    <t>I20</t>
  </si>
  <si>
    <t>I21</t>
  </si>
  <si>
    <t>J</t>
  </si>
  <si>
    <t>K</t>
  </si>
  <si>
    <t>L</t>
  </si>
  <si>
    <t>LL</t>
  </si>
  <si>
    <t>J22</t>
  </si>
  <si>
    <t>J23</t>
  </si>
  <si>
    <t>K24</t>
  </si>
  <si>
    <t>K25</t>
  </si>
  <si>
    <t>L27</t>
  </si>
  <si>
    <t>L28</t>
  </si>
  <si>
    <t>さくらスタジアム</t>
  </si>
  <si>
    <t>A1</t>
  </si>
  <si>
    <t>A2</t>
  </si>
  <si>
    <t>A3</t>
  </si>
  <si>
    <t>B4</t>
  </si>
  <si>
    <t>B5</t>
  </si>
  <si>
    <t>C6</t>
  </si>
  <si>
    <t>C7</t>
  </si>
  <si>
    <t>D8</t>
  </si>
  <si>
    <t>D9</t>
  </si>
  <si>
    <t>E10</t>
  </si>
  <si>
    <t>E11</t>
  </si>
  <si>
    <t>F12</t>
  </si>
  <si>
    <t>F13</t>
  </si>
  <si>
    <t>-</t>
  </si>
  <si>
    <t>－</t>
  </si>
  <si>
    <t>－</t>
  </si>
  <si>
    <t>第３日（11月4日）　５回戦・準々決勝</t>
  </si>
  <si>
    <t>⑥</t>
  </si>
  <si>
    <t>第3会場</t>
  </si>
  <si>
    <t>第4会場</t>
  </si>
  <si>
    <t>第5会場</t>
  </si>
  <si>
    <t>第6会場</t>
  </si>
  <si>
    <t>第7会場</t>
  </si>
  <si>
    <t>第8会場</t>
  </si>
  <si>
    <t>③</t>
  </si>
  <si>
    <t>①</t>
  </si>
  <si>
    <t>②</t>
  </si>
  <si>
    <t>準決勝</t>
  </si>
  <si>
    <t>第１試合</t>
  </si>
  <si>
    <t>（</t>
  </si>
  <si>
    <t>－</t>
  </si>
  <si>
    <t>）</t>
  </si>
  <si>
    <t>(　審判委員会　）</t>
  </si>
  <si>
    <t>第２試合</t>
  </si>
  <si>
    <t>決　勝</t>
  </si>
  <si>
    <t>■成　績</t>
  </si>
  <si>
    <t>準優勝</t>
  </si>
  <si>
    <t>３位</t>
  </si>
  <si>
    <t>フェアプレー賞</t>
  </si>
  <si>
    <t>敢闘賞</t>
  </si>
  <si>
    <t>努力賞</t>
  </si>
  <si>
    <t>優秀選手</t>
  </si>
  <si>
    <t>優　勝</t>
  </si>
  <si>
    <t>(               )</t>
  </si>
  <si>
    <t>第４８回栃木県少年サッカー選手権大会　　組み合せ表</t>
  </si>
  <si>
    <t>栃木県グリーンスタジアムサブグランドA</t>
  </si>
  <si>
    <t>けやき台公園サッカー場A</t>
  </si>
  <si>
    <t>上の原緑地公園サッカー場A</t>
  </si>
  <si>
    <t>栃木県グリーンスタジアムサブグランドB</t>
  </si>
  <si>
    <t>けやき台公園サッカー場B</t>
  </si>
  <si>
    <t>上の原緑地公園サッカー場B</t>
  </si>
  <si>
    <t>第４日（12月14日）　準決勝・決勝</t>
  </si>
  <si>
    <t>第1日（11月23日）　1回戦・2回戦</t>
  </si>
  <si>
    <t>第２日（11月24日）　３回戦・４回戦</t>
  </si>
  <si>
    <t>会場</t>
  </si>
  <si>
    <t>A⑤</t>
  </si>
  <si>
    <t>A⑥</t>
  </si>
  <si>
    <t>A①</t>
  </si>
  <si>
    <t>B①</t>
  </si>
  <si>
    <t>A③</t>
  </si>
  <si>
    <t>B③</t>
  </si>
  <si>
    <t>B⑤</t>
  </si>
  <si>
    <t>B⑥</t>
  </si>
  <si>
    <t>A②</t>
  </si>
  <si>
    <t>B②</t>
  </si>
  <si>
    <t>A④</t>
  </si>
  <si>
    <t>B④</t>
  </si>
  <si>
    <t>＜Ａピッチ＞</t>
  </si>
  <si>
    <t>(　主， 副 ， 副 ， 4th）</t>
  </si>
  <si>
    <t>（　審判委員会　）</t>
  </si>
  <si>
    <t>＜Bピッチ＞</t>
  </si>
  <si>
    <t>第３日（12月8日）　５回戦・準々決勝</t>
  </si>
  <si>
    <t>A・AAブロック</t>
  </si>
  <si>
    <t>B・Cブロック</t>
  </si>
  <si>
    <t>D・Eブロック</t>
  </si>
  <si>
    <t>F・FFブロック</t>
  </si>
  <si>
    <t>G・GGブロック</t>
  </si>
  <si>
    <t>H・Iブロック</t>
  </si>
  <si>
    <t>J・Kブロック</t>
  </si>
  <si>
    <t>L・LLブロック</t>
  </si>
  <si>
    <t>大松山運動公園陸上競技場A</t>
  </si>
  <si>
    <t>大松山運動公園陸上競技場B</t>
  </si>
  <si>
    <t>城見ヶ丘運動公園サッカー場</t>
  </si>
  <si>
    <t>城見ヶ丘運動公園サッカー場</t>
  </si>
  <si>
    <t>FＦ</t>
  </si>
  <si>
    <t>（　５　，　６　，　４　，　３　）</t>
  </si>
  <si>
    <t>（　１　，　２　，　６　，　５　）</t>
  </si>
  <si>
    <t>（　３　，　４　，　２　，　１　）</t>
  </si>
  <si>
    <t>雀宮フットボールクラブ</t>
  </si>
  <si>
    <t>ＦＣバジェルボ那須烏山</t>
  </si>
  <si>
    <t>葛生ＦＣ</t>
  </si>
  <si>
    <t>ともぞうサッカークラブ</t>
  </si>
  <si>
    <t>Ｍ’ｓ Ｕｎｉｔｅｄ ＦＣ</t>
  </si>
  <si>
    <t>栃木サッカークラブ Ｕ-１２</t>
  </si>
  <si>
    <t>陽南小学校B</t>
  </si>
  <si>
    <t>芳賀南サッカークラブ</t>
  </si>
  <si>
    <t>上三川フットボールクラブ</t>
  </si>
  <si>
    <t>富士見サッカースポーツ少年団</t>
  </si>
  <si>
    <t>ＦＣアラノ</t>
  </si>
  <si>
    <t>ＦＣ Ｒｉｓｏ</t>
  </si>
  <si>
    <t>今市ジュニオール</t>
  </si>
  <si>
    <t>上の原緑地公園サッカー場A</t>
  </si>
  <si>
    <t>石橋ＦＣ</t>
  </si>
  <si>
    <t>北郷フットボールクラブ</t>
  </si>
  <si>
    <t>都賀クラブジュニア</t>
  </si>
  <si>
    <t>佐野ＳＳＳ</t>
  </si>
  <si>
    <t>さくらボン・ディ・ボーラ</t>
  </si>
  <si>
    <t>ＦＣ　ＳＦｉＤＡ</t>
  </si>
  <si>
    <t>大松山運動公園多目的運動場A</t>
  </si>
  <si>
    <t>ＦＣ中村Ａ</t>
  </si>
  <si>
    <t>Ａ．ＭＩＮＡＭＩ．ＦＣ</t>
  </si>
  <si>
    <t>山辺千歳ＦＣ</t>
  </si>
  <si>
    <t>アルゼンチンサッカークラブ日光</t>
  </si>
  <si>
    <t>大谷東フットボールクラブ</t>
  </si>
  <si>
    <t>ＳＵＧＡＯサッカークラブ</t>
  </si>
  <si>
    <t>中村南小学校</t>
  </si>
  <si>
    <t>鹿沼西ＦＣ</t>
  </si>
  <si>
    <t>ＦＣあわのレジェンド</t>
  </si>
  <si>
    <t>みはらサッカークラブジュニア</t>
  </si>
  <si>
    <t>ＦＣブロケード</t>
  </si>
  <si>
    <t>栃木フォルツァＳＣ</t>
  </si>
  <si>
    <t>ＦＣ毛野</t>
  </si>
  <si>
    <t>鹿沼西小学校</t>
  </si>
  <si>
    <t>真岡サッカークラブ</t>
  </si>
  <si>
    <t>鹿沼東光ＦＣ</t>
  </si>
  <si>
    <t>ＢＬＵＥ　ＴＨＵＮＤＥＲ</t>
  </si>
  <si>
    <t>今市ＦＣアルシオーネ Ｕ-１２</t>
  </si>
  <si>
    <t>Ｆ．Ｃ．栃木ジュニア</t>
  </si>
  <si>
    <t>Ｓ４ スペランツァ セカンド</t>
  </si>
  <si>
    <t>けやき台公園サッカー場B</t>
  </si>
  <si>
    <t>南河内サッカースポーツ少年団</t>
  </si>
  <si>
    <t>石井フットボールクラブ</t>
  </si>
  <si>
    <t>ＪＳＴ かがやき</t>
  </si>
  <si>
    <t>ｕｎｉｏｎｓｐｏｒｔｓｃｌｕｂ</t>
  </si>
  <si>
    <t>野木ＳＳＳ</t>
  </si>
  <si>
    <t>藤原ＦＣ</t>
  </si>
  <si>
    <t>南河内東部運動広場A</t>
  </si>
  <si>
    <t>ＨＦＣ．ＺＥＲＯ真岡</t>
  </si>
  <si>
    <t>小山三小 ＦＣ</t>
  </si>
  <si>
    <t>ＦＣ　ＶＡＬＯＮ</t>
  </si>
  <si>
    <t>シャルムグランツサッカークラブ</t>
  </si>
  <si>
    <t>紫塚ＦＣ</t>
  </si>
  <si>
    <t>ＴＯＣＨＩＧＩ ＫＯＵ ＦＣ</t>
  </si>
  <si>
    <t>市貝町中央公民館グランド</t>
  </si>
  <si>
    <t>上三川サッカークラブ</t>
  </si>
  <si>
    <t>熟田フットボールクラブ</t>
  </si>
  <si>
    <t>壬生ＦＣユナイテッド</t>
  </si>
  <si>
    <t>ＭＯＲＡＮＧＯ栃木フットボールクラブＵ１２</t>
  </si>
  <si>
    <t>ともぞうサッカークラブＵ１２</t>
  </si>
  <si>
    <t>ＹＵＺＵＨＡ　ＦＣ　ジュニア</t>
  </si>
  <si>
    <t>日産グランド</t>
  </si>
  <si>
    <t>カテット白沢サッカースクール</t>
  </si>
  <si>
    <t>Ｓ４ スペランツァ</t>
  </si>
  <si>
    <t>坂西ジュニオール</t>
  </si>
  <si>
    <t>ＦＣ黒羽</t>
  </si>
  <si>
    <t>間東ＦＣミラクルズ</t>
  </si>
  <si>
    <t>犬伏フットボールクラブ</t>
  </si>
  <si>
    <t>県総合運動公園サッカー場C</t>
  </si>
  <si>
    <t>緑が丘ＹＦＣサッカー教室</t>
  </si>
  <si>
    <t>細谷サッカークラブ</t>
  </si>
  <si>
    <t>しおやＦＣヴィガウス</t>
  </si>
  <si>
    <t>阿久津サッカークラブ</t>
  </si>
  <si>
    <t>宝木キッカーズ</t>
  </si>
  <si>
    <t>ＦＣエルソレオ日光</t>
  </si>
  <si>
    <t>陽南小学校A</t>
  </si>
  <si>
    <t>けやき台公園サッカー場A</t>
  </si>
  <si>
    <t>祖母井クラブ</t>
  </si>
  <si>
    <t>御厨フットボールクラブ</t>
  </si>
  <si>
    <t>高根沢西フットボールクラブ</t>
  </si>
  <si>
    <t>呑竜ＦＣ</t>
  </si>
  <si>
    <t>国本ジュニアサッカークラブ</t>
  </si>
  <si>
    <t>大田原城山サッカークラブ</t>
  </si>
  <si>
    <t>県総合運動公園サッカー場B</t>
  </si>
  <si>
    <t>豊郷ＪＦＣ宇都宮</t>
  </si>
  <si>
    <t>栃木ウーヴァＦＣ ・Ｕ-１２</t>
  </si>
  <si>
    <t>０１ＦＣ青葉</t>
  </si>
  <si>
    <t>田沼ＦＣリュミエールＳ</t>
  </si>
  <si>
    <t>河内ＳＣジュベニ－ル</t>
  </si>
  <si>
    <t>ＦＣがむしゃら</t>
  </si>
  <si>
    <t>赤羽小学校</t>
  </si>
  <si>
    <t>赤羽スポーツ少年団</t>
  </si>
  <si>
    <t>ＦＡＳＣＩＮＡＲＥ那須</t>
  </si>
  <si>
    <t>ＦＣみらいＰＩＮＫ</t>
  </si>
  <si>
    <t>栃木ユナイテッド</t>
  </si>
  <si>
    <t>AS栃木ｂｏｍｄｅｂｏｌａセカンド</t>
  </si>
  <si>
    <t>フットボールクラブガナドール大田原Ｕ１２</t>
  </si>
  <si>
    <t>真岡西小学校</t>
  </si>
  <si>
    <t>ＫＯＨＡＲＵ　ＰＲＯＵＤ栃木フットボールクラブ</t>
  </si>
  <si>
    <t>NIKKO SPORTS CLUB セントラル</t>
  </si>
  <si>
    <t>ＦＥ．アトレチコ 佐野</t>
  </si>
  <si>
    <t>Ｎ Ｆ Ｃ</t>
  </si>
  <si>
    <t>Ｋ-ＷＥＳＴ．ＦＣ２００１</t>
  </si>
  <si>
    <t>真岡西サッカークラブ ブリッツ</t>
  </si>
  <si>
    <t>雀宮南小学校</t>
  </si>
  <si>
    <t>高林・青木フットボールクラブ</t>
  </si>
  <si>
    <t>ジヴェルチード那須</t>
  </si>
  <si>
    <t>野原グランディオスＦＣ</t>
  </si>
  <si>
    <t>ＦＣ真岡２１ファンタジー</t>
  </si>
  <si>
    <t>岡西ＦＣ</t>
  </si>
  <si>
    <t>ＮＰＯ法人サウス宇都宮スポーツクラブ</t>
  </si>
  <si>
    <t>城見ヶ丘運動公園B</t>
  </si>
  <si>
    <t>おおぞらＳＣオーシャン</t>
  </si>
  <si>
    <t>昭和・戸祭サッカークラブ</t>
  </si>
  <si>
    <t>壬生アルマドールＦＣ</t>
  </si>
  <si>
    <t>ＪＦＣファイターズ</t>
  </si>
  <si>
    <t>大谷北ＦＣフォルテ</t>
  </si>
  <si>
    <t>益子ＳＣストラーダ</t>
  </si>
  <si>
    <t>豊郷南小学校</t>
  </si>
  <si>
    <t>茂木ＦＣ</t>
  </si>
  <si>
    <t>栃木ジュニオール</t>
  </si>
  <si>
    <t>ＦＣみらいＶＩＯＬＥＴ</t>
  </si>
  <si>
    <t>ＦＣ　VALON セカンド</t>
  </si>
  <si>
    <t>藤岡ＪＦＣ</t>
  </si>
  <si>
    <t>ＦＣグランディール宇都宮</t>
  </si>
  <si>
    <t>田野小学校</t>
  </si>
  <si>
    <t>ＦＣ　Ｂｏａ　Ｓｏｒｔｅ</t>
  </si>
  <si>
    <t>ＦＣ西那須２１アストロ</t>
  </si>
  <si>
    <t>今市ＦＣプログレス セカンド</t>
  </si>
  <si>
    <t>ＳＡＫＵＲＡ ＦＯＯＴＢＡＬＬ ＣＬＵＢ Ｊｒ</t>
  </si>
  <si>
    <t>NIKKO SPORTS CLUB セレソン</t>
  </si>
  <si>
    <t>田野フットボールクラブ</t>
  </si>
  <si>
    <t>山前小学校</t>
  </si>
  <si>
    <t>ブラッドレスサッカースクール</t>
  </si>
  <si>
    <t>稲村フットボールクラブ</t>
  </si>
  <si>
    <t>亀山サッカークラブ</t>
  </si>
  <si>
    <t>カテット白沢サッカースクールＵ１１</t>
  </si>
  <si>
    <t>Ｐｅｇａｓｕｓ藤岡２００７</t>
  </si>
  <si>
    <t>エスペランサＭＯＫＡ</t>
  </si>
  <si>
    <t>姿川第一小学校</t>
  </si>
  <si>
    <t>赤見フットボールクラブ</t>
  </si>
  <si>
    <t>市野沢ＦＣ</t>
  </si>
  <si>
    <t>雀宮フットボールクラブセカンド</t>
  </si>
  <si>
    <t>さつきが丘スポーツ少年団サッカー部</t>
  </si>
  <si>
    <t>AS栃木ｂｏｍｄｅｂｏｌａ</t>
  </si>
  <si>
    <t>ＷＥＳＴ ＦＯＯＴＢＡＬＬ ＣＯＭＭＵＮＩＴＹ</t>
  </si>
  <si>
    <t>久下田小学校</t>
  </si>
  <si>
    <t>三島ＦＣ</t>
  </si>
  <si>
    <t>大山フットボールクラブアミーゴ</t>
  </si>
  <si>
    <t>東原スフィーダ</t>
  </si>
  <si>
    <t>ＦＣカンピオーネ</t>
  </si>
  <si>
    <t>岩舟ＪＦＣ</t>
  </si>
  <si>
    <t>久下田ＦＣ</t>
  </si>
  <si>
    <t>大松山運動公園多目的運動場B</t>
  </si>
  <si>
    <t>ＫＳＣ鹿沼</t>
  </si>
  <si>
    <t>フットボールクラブ片岡</t>
  </si>
  <si>
    <t>南イレブン</t>
  </si>
  <si>
    <t>西那須野西サッカークラブ</t>
  </si>
  <si>
    <t>北押原ＦＣ</t>
  </si>
  <si>
    <t>ＪＦＣ Ｗｉｎｇ</t>
  </si>
  <si>
    <t>上の原緑地公園サッカー場A日</t>
  </si>
  <si>
    <t>ＦＣプリメーロ</t>
  </si>
  <si>
    <t>西原ＦＣ</t>
  </si>
  <si>
    <t>ＪＦＣ 足利ラトゥール</t>
  </si>
  <si>
    <t>東那須野サッカースポーツ少年団</t>
  </si>
  <si>
    <t>フットボールクラブ氏家Ｕ１１</t>
  </si>
  <si>
    <t>おおぞらＳＣスカイ</t>
  </si>
  <si>
    <t>清原南小学校</t>
  </si>
  <si>
    <t>上河内ジュニアサッカークラブ</t>
  </si>
  <si>
    <t>ＦＣ中村Ｂ</t>
  </si>
  <si>
    <t>足利トレヴィータＦＣロッソ</t>
  </si>
  <si>
    <t>三重・山前ＦＣ</t>
  </si>
  <si>
    <t>ＴＥＡＭリフレＳＣ</t>
  </si>
  <si>
    <t>清原サッカースポーツ少年団</t>
  </si>
  <si>
    <t>南河内東部運動広場B</t>
  </si>
  <si>
    <t>ＦＣグラシアス</t>
  </si>
  <si>
    <t>ＦＣアリーバ</t>
  </si>
  <si>
    <t>小山ウエストＪＦＣ</t>
  </si>
  <si>
    <t>那珂川ＪＦＣ Ｒｉｖｏ</t>
  </si>
  <si>
    <t>足利トレヴィータＦＣ</t>
  </si>
  <si>
    <t>共英フットボールクラブ</t>
  </si>
  <si>
    <t>国分寺サッカークラブ</t>
  </si>
  <si>
    <t>本郷北小学校</t>
  </si>
  <si>
    <t>波立フットボールクラブ</t>
  </si>
  <si>
    <t>ヴェルフェ矢板Ｕ-１２・ｖｅｒｔ</t>
  </si>
  <si>
    <t>ＦＣアネーロ宇都宮・Ｕ-１２</t>
  </si>
  <si>
    <t>ＦＣ朱雀</t>
  </si>
  <si>
    <t>壬生町ジュニアサッカークラブ</t>
  </si>
  <si>
    <t>本郷北フットボールクラブ</t>
  </si>
  <si>
    <t>城見ヶ丘運動公園A</t>
  </si>
  <si>
    <t>喜連川ＳＣＪｒ</t>
  </si>
  <si>
    <t>ヴェルフェ矢板Ｕ-１２・ｂｌａｎｃ</t>
  </si>
  <si>
    <t>今市ＦＣプログレス</t>
  </si>
  <si>
    <t>フットボールクラブ氏家</t>
  </si>
  <si>
    <t>合戦場フットボールクラブ</t>
  </si>
  <si>
    <t>ＪＦＣアミスタ市貝</t>
  </si>
  <si>
    <t>PK</t>
  </si>
  <si>
    <t>PK</t>
  </si>
  <si>
    <t>④</t>
  </si>
  <si>
    <t>PK</t>
  </si>
  <si>
    <t>-</t>
  </si>
  <si>
    <t>PK</t>
  </si>
  <si>
    <t>ＰＫ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</si>
</sst>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36"/>
      <name val="HG正楷書体-PRO"/>
      <family val="4"/>
    </font>
    <font>
      <sz val="16"/>
      <name val="ＤＨＰ平成ゴシックW5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ＤＨＰ平成ゴシックW5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6"/>
      <name val="ＤＨＰ平成ゴシックW5"/>
      <family val="3"/>
    </font>
    <font>
      <sz val="28"/>
      <name val="ＤＨＰ平成ゴシックW5"/>
      <family val="3"/>
    </font>
    <font>
      <sz val="28"/>
      <name val="ＭＳ Ｐゴシック"/>
      <family val="3"/>
    </font>
    <font>
      <sz val="17"/>
      <name val="ＭＳ Ｐゴシック"/>
      <family val="3"/>
    </font>
    <font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20"/>
      <color rgb="FFFF0000"/>
      <name val="ＭＳ Ｐゴシック"/>
      <family val="3"/>
    </font>
    <font>
      <sz val="16"/>
      <name val="Cambria"/>
      <family val="3"/>
    </font>
    <font>
      <sz val="1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n"/>
      <right style="dashed"/>
      <top style="thick">
        <color rgb="FFFF0000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2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textRotation="255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distributed" textRotation="255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 vertical="distributed" textRotation="255"/>
    </xf>
    <xf numFmtId="0" fontId="1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textRotation="255" wrapText="1"/>
    </xf>
    <xf numFmtId="0" fontId="11" fillId="0" borderId="0" xfId="0" applyFont="1" applyAlignment="1">
      <alignment vertical="distributed" textRotation="255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1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distributed" textRotation="255"/>
    </xf>
    <xf numFmtId="0" fontId="9" fillId="0" borderId="12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11" fillId="0" borderId="0" xfId="0" applyFont="1" applyFill="1" applyAlignment="1">
      <alignment vertical="distributed" textRotation="255"/>
    </xf>
    <xf numFmtId="0" fontId="1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top" textRotation="255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20" fontId="13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5" fillId="0" borderId="0" xfId="0" applyFont="1" applyFill="1" applyAlignment="1">
      <alignment horizontal="distributed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20" fontId="13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 textRotation="25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20" fontId="0" fillId="0" borderId="0" xfId="0" applyNumberFormat="1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9" fillId="0" borderId="0" xfId="0" applyFont="1" applyBorder="1" applyAlignment="1">
      <alignment vertical="center" textRotation="255" shrinkToFit="1"/>
    </xf>
    <xf numFmtId="0" fontId="19" fillId="0" borderId="21" xfId="0" applyFont="1" applyBorder="1" applyAlignment="1">
      <alignment vertical="center"/>
    </xf>
    <xf numFmtId="0" fontId="17" fillId="0" borderId="0" xfId="0" applyFont="1" applyBorder="1" applyAlignment="1">
      <alignment vertical="center" textRotation="255" shrinkToFi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67" fillId="0" borderId="0" xfId="0" applyFont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68" fillId="0" borderId="0" xfId="0" applyFont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68" fillId="0" borderId="0" xfId="0" applyFont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4" xfId="0" applyBorder="1" applyAlignment="1">
      <alignment vertical="center" textRotation="255"/>
    </xf>
    <xf numFmtId="0" fontId="11" fillId="0" borderId="3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7" fillId="33" borderId="0" xfId="0" applyFont="1" applyFill="1" applyAlignment="1">
      <alignment horizontal="distributed" vertical="center"/>
    </xf>
    <xf numFmtId="0" fontId="9" fillId="0" borderId="0" xfId="0" applyFont="1" applyAlignment="1">
      <alignment horizontal="center" vertical="distributed" textRotation="255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wrapText="1"/>
    </xf>
    <xf numFmtId="0" fontId="9" fillId="33" borderId="0" xfId="0" applyFont="1" applyFill="1" applyAlignment="1">
      <alignment horizontal="center" vertical="distributed" textRotation="255" wrapText="1"/>
    </xf>
    <xf numFmtId="0" fontId="8" fillId="0" borderId="0" xfId="0" applyFont="1" applyAlignment="1">
      <alignment horizontal="center" vertical="distributed" textRotation="255" wrapText="1"/>
    </xf>
    <xf numFmtId="0" fontId="17" fillId="33" borderId="0" xfId="0" applyFont="1" applyFill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distributed" vertical="center"/>
    </xf>
    <xf numFmtId="0" fontId="9" fillId="33" borderId="0" xfId="0" applyFont="1" applyFill="1" applyAlignment="1">
      <alignment horizontal="center" vertical="distributed" textRotation="255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11" fillId="33" borderId="0" xfId="0" applyFont="1" applyFill="1" applyAlignment="1">
      <alignment horizontal="center" vertical="distributed" textRotation="255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distributed" textRotation="255" wrapText="1"/>
    </xf>
    <xf numFmtId="0" fontId="11" fillId="33" borderId="0" xfId="0" applyFont="1" applyFill="1" applyAlignment="1">
      <alignment horizontal="center" vertical="distributed" textRotation="255" wrapText="1"/>
    </xf>
    <xf numFmtId="0" fontId="9" fillId="0" borderId="0" xfId="0" applyFont="1" applyFill="1" applyAlignment="1">
      <alignment horizontal="center" vertical="distributed" textRotation="255"/>
    </xf>
    <xf numFmtId="0" fontId="11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distributed" textRotation="255"/>
    </xf>
    <xf numFmtId="0" fontId="9" fillId="0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distributed" textRotation="255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distributed" textRotation="255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distributed" textRotation="255" wrapText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distributed" textRotation="255" wrapText="1"/>
    </xf>
    <xf numFmtId="0" fontId="8" fillId="0" borderId="0" xfId="0" applyFont="1" applyFill="1" applyAlignment="1">
      <alignment horizontal="center" vertical="distributed" textRotation="255"/>
    </xf>
    <xf numFmtId="0" fontId="8" fillId="33" borderId="0" xfId="0" applyFont="1" applyFill="1" applyAlignment="1">
      <alignment horizontal="distributed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distributed" vertical="center" wrapText="1"/>
    </xf>
    <xf numFmtId="0" fontId="11" fillId="33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vertical="top" textRotation="255" wrapText="1"/>
    </xf>
    <xf numFmtId="0" fontId="11" fillId="33" borderId="0" xfId="0" applyFont="1" applyFill="1" applyAlignment="1">
      <alignment horizontal="center" vertical="top" textRotation="255" wrapText="1"/>
    </xf>
    <xf numFmtId="20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top" textRotation="255" wrapText="1"/>
    </xf>
    <xf numFmtId="0" fontId="8" fillId="33" borderId="0" xfId="0" applyFont="1" applyFill="1" applyAlignment="1">
      <alignment horizontal="center"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26" fillId="0" borderId="0" xfId="0" applyFont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26" fillId="0" borderId="0" xfId="0" applyFont="1" applyAlignment="1">
      <alignment horizontal="center" vertical="top" textRotation="255" wrapText="1"/>
    </xf>
    <xf numFmtId="0" fontId="26" fillId="33" borderId="0" xfId="0" applyFont="1" applyFill="1" applyAlignment="1">
      <alignment horizontal="center" vertical="top" textRotation="255" wrapText="1"/>
    </xf>
    <xf numFmtId="0" fontId="9" fillId="0" borderId="56" xfId="0" applyFont="1" applyBorder="1" applyAlignment="1">
      <alignment horizontal="center" vertical="center" textRotation="255" shrinkToFit="1"/>
    </xf>
    <xf numFmtId="0" fontId="9" fillId="0" borderId="57" xfId="0" applyFont="1" applyBorder="1" applyAlignment="1">
      <alignment horizontal="center" vertical="center" textRotation="255" shrinkToFit="1"/>
    </xf>
    <xf numFmtId="0" fontId="9" fillId="0" borderId="58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/>
    </xf>
    <xf numFmtId="0" fontId="17" fillId="0" borderId="56" xfId="0" applyFont="1" applyBorder="1" applyAlignment="1">
      <alignment horizontal="center" vertical="center" textRotation="255"/>
    </xf>
    <xf numFmtId="0" fontId="17" fillId="0" borderId="57" xfId="0" applyFont="1" applyBorder="1" applyAlignment="1">
      <alignment horizontal="center" vertical="center" textRotation="255"/>
    </xf>
    <xf numFmtId="0" fontId="17" fillId="0" borderId="5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52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34" borderId="59" xfId="0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64" xfId="0" applyFont="1" applyBorder="1" applyAlignment="1">
      <alignment horizontal="center" vertical="center" textRotation="255" shrinkToFit="1"/>
    </xf>
    <xf numFmtId="0" fontId="24" fillId="0" borderId="65" xfId="0" applyFont="1" applyBorder="1" applyAlignment="1">
      <alignment horizontal="center" vertical="center" textRotation="255" shrinkToFit="1"/>
    </xf>
    <xf numFmtId="0" fontId="24" fillId="0" borderId="66" xfId="0" applyFont="1" applyBorder="1" applyAlignment="1">
      <alignment horizontal="center" vertical="center" textRotation="255" shrinkToFit="1"/>
    </xf>
    <xf numFmtId="0" fontId="24" fillId="0" borderId="18" xfId="0" applyFont="1" applyBorder="1" applyAlignment="1">
      <alignment horizontal="center" vertical="center" textRotation="255" shrinkToFit="1"/>
    </xf>
    <xf numFmtId="0" fontId="24" fillId="0" borderId="67" xfId="0" applyFont="1" applyBorder="1" applyAlignment="1">
      <alignment horizontal="center" vertical="center" textRotation="255" shrinkToFit="1"/>
    </xf>
    <xf numFmtId="0" fontId="24" fillId="0" borderId="68" xfId="0" applyFont="1" applyBorder="1" applyAlignment="1">
      <alignment horizontal="center" vertical="center" textRotation="255" shrinkToFit="1"/>
    </xf>
    <xf numFmtId="0" fontId="19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21" fillId="0" borderId="64" xfId="0" applyFont="1" applyBorder="1" applyAlignment="1">
      <alignment horizontal="center" vertical="center" textRotation="255" shrinkToFit="1"/>
    </xf>
    <xf numFmtId="0" fontId="21" fillId="0" borderId="69" xfId="0" applyFont="1" applyBorder="1" applyAlignment="1">
      <alignment horizontal="center" vertical="center" textRotation="255" shrinkToFit="1"/>
    </xf>
    <xf numFmtId="0" fontId="21" fillId="0" borderId="66" xfId="0" applyFont="1" applyBorder="1" applyAlignment="1">
      <alignment horizontal="center" vertical="center" textRotation="255" shrinkToFit="1"/>
    </xf>
    <xf numFmtId="0" fontId="21" fillId="0" borderId="70" xfId="0" applyFont="1" applyBorder="1" applyAlignment="1">
      <alignment horizontal="center" vertical="center" textRotation="255" shrinkToFit="1"/>
    </xf>
    <xf numFmtId="0" fontId="21" fillId="0" borderId="67" xfId="0" applyFont="1" applyBorder="1" applyAlignment="1">
      <alignment horizontal="center" vertical="center" textRotation="255" shrinkToFit="1"/>
    </xf>
    <xf numFmtId="0" fontId="21" fillId="0" borderId="71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72" xfId="0" applyFont="1" applyBorder="1" applyAlignment="1">
      <alignment horizontal="center" vertical="center" textRotation="255" shrinkToFit="1"/>
    </xf>
    <xf numFmtId="0" fontId="24" fillId="0" borderId="69" xfId="0" applyFont="1" applyBorder="1" applyAlignment="1">
      <alignment horizontal="center" vertical="center" textRotation="255" shrinkToFit="1"/>
    </xf>
    <xf numFmtId="0" fontId="24" fillId="0" borderId="21" xfId="0" applyFont="1" applyBorder="1" applyAlignment="1">
      <alignment horizontal="center" vertical="center" textRotation="255" shrinkToFit="1"/>
    </xf>
    <xf numFmtId="0" fontId="24" fillId="0" borderId="70" xfId="0" applyFont="1" applyBorder="1" applyAlignment="1">
      <alignment horizontal="center" vertical="center" textRotation="255" shrinkToFit="1"/>
    </xf>
    <xf numFmtId="0" fontId="24" fillId="0" borderId="73" xfId="0" applyFont="1" applyBorder="1" applyAlignment="1">
      <alignment horizontal="center" vertical="center" textRotation="255" shrinkToFit="1"/>
    </xf>
    <xf numFmtId="0" fontId="24" fillId="0" borderId="71" xfId="0" applyFont="1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7" fillId="0" borderId="61" xfId="0" applyFont="1" applyBorder="1" applyAlignment="1">
      <alignment horizontal="center" vertical="center" textRotation="255" shrinkToFit="1"/>
    </xf>
    <xf numFmtId="0" fontId="17" fillId="0" borderId="62" xfId="0" applyFont="1" applyBorder="1" applyAlignment="1">
      <alignment horizontal="center" vertical="center" textRotation="255" shrinkToFit="1"/>
    </xf>
    <xf numFmtId="0" fontId="17" fillId="0" borderId="63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shrinkToFit="1"/>
    </xf>
    <xf numFmtId="0" fontId="0" fillId="34" borderId="5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4" borderId="59" xfId="0" applyFont="1" applyFill="1" applyBorder="1" applyAlignment="1">
      <alignment horizontal="center" vertical="center" shrinkToFit="1"/>
    </xf>
    <xf numFmtId="0" fontId="0" fillId="34" borderId="6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textRotation="255"/>
    </xf>
    <xf numFmtId="0" fontId="0" fillId="33" borderId="0" xfId="0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textRotation="255" shrinkToFit="1"/>
    </xf>
    <xf numFmtId="0" fontId="17" fillId="0" borderId="57" xfId="0" applyFont="1" applyBorder="1" applyAlignment="1">
      <alignment horizontal="center" vertical="center" textRotation="255" shrinkToFit="1"/>
    </xf>
    <xf numFmtId="0" fontId="17" fillId="0" borderId="58" xfId="0" applyFont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34" borderId="0" xfId="0" applyFill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1" fillId="33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center" vertical="top" textRotation="255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top" textRotation="255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20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6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 vertical="top" textRotation="255"/>
    </xf>
    <xf numFmtId="0" fontId="1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196</xdr:row>
      <xdr:rowOff>0</xdr:rowOff>
    </xdr:from>
    <xdr:to>
      <xdr:col>33</xdr:col>
      <xdr:colOff>276225</xdr:colOff>
      <xdr:row>196</xdr:row>
      <xdr:rowOff>0</xdr:rowOff>
    </xdr:to>
    <xdr:sp>
      <xdr:nvSpPr>
        <xdr:cNvPr id="1" name="Line 2"/>
        <xdr:cNvSpPr>
          <a:spLocks/>
        </xdr:cNvSpPr>
      </xdr:nvSpPr>
      <xdr:spPr>
        <a:xfrm>
          <a:off x="10772775" y="394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">
        <v>174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7</v>
      </c>
      <c r="P1" s="311"/>
      <c r="Q1" s="311"/>
      <c r="R1" s="307" t="str">
        <f>'組み合わせ一覧'!B7</f>
        <v>真岡西小学校</v>
      </c>
      <c r="S1" s="307"/>
      <c r="T1" s="307"/>
      <c r="U1" s="307"/>
      <c r="V1" s="307"/>
      <c r="W1" s="307"/>
    </row>
    <row r="2" ht="19.5" customHeight="1"/>
    <row r="3" spans="2:23" ht="19.5" customHeight="1" thickBot="1">
      <c r="B3" s="7"/>
      <c r="C3" s="7"/>
      <c r="D3" s="205"/>
      <c r="E3" s="206"/>
      <c r="F3" s="7"/>
      <c r="G3" s="7"/>
      <c r="I3" s="7"/>
      <c r="J3" s="7"/>
      <c r="K3" s="7"/>
      <c r="L3" s="206"/>
      <c r="M3" s="7"/>
      <c r="N3" s="7"/>
      <c r="O3" s="7"/>
      <c r="P3" s="7"/>
      <c r="Q3" s="7"/>
      <c r="S3" s="7"/>
      <c r="T3" s="205"/>
      <c r="U3" s="206"/>
      <c r="V3" s="3"/>
      <c r="W3" s="7"/>
    </row>
    <row r="4" spans="2:23" ht="19.5" customHeight="1" thickTop="1">
      <c r="B4" s="7"/>
      <c r="C4" s="56"/>
      <c r="D4" s="314" t="s">
        <v>2</v>
      </c>
      <c r="E4" s="306"/>
      <c r="F4" s="313"/>
      <c r="G4" s="7"/>
      <c r="H4" s="7"/>
      <c r="I4" s="7"/>
      <c r="J4" s="7"/>
      <c r="K4" s="211"/>
      <c r="L4" s="312" t="s">
        <v>3</v>
      </c>
      <c r="M4" s="312"/>
      <c r="N4" s="313"/>
      <c r="O4" s="56"/>
      <c r="P4" s="7"/>
      <c r="Q4" s="7"/>
      <c r="S4" s="211"/>
      <c r="T4" s="312" t="s">
        <v>4</v>
      </c>
      <c r="U4" s="312"/>
      <c r="V4" s="313"/>
      <c r="W4" s="7"/>
    </row>
    <row r="5" spans="1:23" ht="19.5" customHeight="1">
      <c r="A5" s="41"/>
      <c r="B5" s="47"/>
      <c r="C5" s="47"/>
      <c r="D5" s="204"/>
      <c r="E5" s="56"/>
      <c r="F5" s="52"/>
      <c r="G5" s="47"/>
      <c r="H5" s="7"/>
      <c r="I5" s="47"/>
      <c r="J5" s="47"/>
      <c r="K5" s="208"/>
      <c r="L5" s="47"/>
      <c r="M5" s="47"/>
      <c r="N5" s="52"/>
      <c r="O5" s="47"/>
      <c r="P5" s="47"/>
      <c r="Q5" s="47"/>
      <c r="S5" s="211"/>
      <c r="T5" s="56"/>
      <c r="U5" s="47"/>
      <c r="V5" s="52"/>
      <c r="W5" s="47"/>
    </row>
    <row r="6" spans="1:23" ht="19.5" customHeight="1">
      <c r="A6" s="41"/>
      <c r="B6" s="47"/>
      <c r="C6" s="47"/>
      <c r="D6" s="217"/>
      <c r="E6" s="56"/>
      <c r="F6" s="59"/>
      <c r="G6" s="56"/>
      <c r="H6" s="7"/>
      <c r="I6" s="47"/>
      <c r="J6" s="47"/>
      <c r="K6" s="208"/>
      <c r="L6" s="47"/>
      <c r="M6" s="47"/>
      <c r="N6" s="52"/>
      <c r="O6" s="47"/>
      <c r="P6" s="47"/>
      <c r="Q6" s="47"/>
      <c r="S6" s="224"/>
      <c r="T6" s="53"/>
      <c r="U6" s="47"/>
      <c r="V6" s="52"/>
      <c r="W6" s="47"/>
    </row>
    <row r="7" spans="1:23" ht="19.5" customHeight="1">
      <c r="A7" s="41"/>
      <c r="B7" s="47"/>
      <c r="C7" s="47"/>
      <c r="D7" s="203"/>
      <c r="E7" s="47"/>
      <c r="F7" s="52"/>
      <c r="G7" s="56"/>
      <c r="H7" s="7"/>
      <c r="I7" s="56"/>
      <c r="J7" s="47"/>
      <c r="K7" s="208"/>
      <c r="L7" s="47"/>
      <c r="M7" s="47"/>
      <c r="N7" s="52"/>
      <c r="O7" s="56"/>
      <c r="P7" s="56"/>
      <c r="Q7" s="47"/>
      <c r="S7" s="208"/>
      <c r="T7" s="47"/>
      <c r="U7" s="47"/>
      <c r="V7" s="52"/>
      <c r="W7" s="47"/>
    </row>
    <row r="8" spans="1:24" ht="19.5" customHeight="1">
      <c r="A8" s="41"/>
      <c r="B8" s="56"/>
      <c r="C8" s="306">
        <v>1</v>
      </c>
      <c r="D8" s="306"/>
      <c r="F8" s="306">
        <v>2</v>
      </c>
      <c r="G8" s="306"/>
      <c r="I8" s="55"/>
      <c r="K8" s="306">
        <v>3</v>
      </c>
      <c r="L8" s="306"/>
      <c r="M8" s="56"/>
      <c r="N8" s="306">
        <v>4</v>
      </c>
      <c r="O8" s="306"/>
      <c r="P8" s="56"/>
      <c r="Q8" s="56"/>
      <c r="S8" s="306">
        <v>5</v>
      </c>
      <c r="T8" s="306"/>
      <c r="U8" s="41"/>
      <c r="V8" s="306">
        <v>6</v>
      </c>
      <c r="W8" s="306"/>
      <c r="X8" s="31"/>
    </row>
    <row r="9" spans="3:23" ht="19.5" customHeight="1">
      <c r="C9" s="318" t="str">
        <f>'組み合わせ一覧'!D7</f>
        <v>ＫＯＨＡＲＵ　ＰＲＯＵＤ栃木フットボールクラブ</v>
      </c>
      <c r="D9" s="318"/>
      <c r="F9" s="319" t="str">
        <f>'組み合わせ一覧'!D9</f>
        <v>NIKKO SPORTS CLUB セントラル</v>
      </c>
      <c r="G9" s="319"/>
      <c r="K9" s="318" t="str">
        <f>'組み合わせ一覧'!D11</f>
        <v>ＦＥ．アトレチコ 佐野</v>
      </c>
      <c r="L9" s="318"/>
      <c r="N9" s="315" t="str">
        <f>'組み合わせ一覧'!D13</f>
        <v>Ｎ Ｆ Ｃ</v>
      </c>
      <c r="O9" s="315"/>
      <c r="S9" s="320" t="str">
        <f>'組み合わせ一覧'!D15</f>
        <v>Ｋ-ＷＥＳＴ．ＦＣ２００１</v>
      </c>
      <c r="T9" s="320"/>
      <c r="V9" s="319" t="str">
        <f>'組み合わせ一覧'!D17</f>
        <v>真岡西サッカークラブ ブリッツ</v>
      </c>
      <c r="W9" s="319"/>
    </row>
    <row r="10" spans="3:23" ht="19.5" customHeight="1">
      <c r="C10" s="318"/>
      <c r="D10" s="318"/>
      <c r="F10" s="319"/>
      <c r="G10" s="319"/>
      <c r="K10" s="318"/>
      <c r="L10" s="318"/>
      <c r="N10" s="315"/>
      <c r="O10" s="315"/>
      <c r="S10" s="320"/>
      <c r="T10" s="320"/>
      <c r="V10" s="319"/>
      <c r="W10" s="319"/>
    </row>
    <row r="11" spans="3:23" ht="19.5" customHeight="1">
      <c r="C11" s="318"/>
      <c r="D11" s="318"/>
      <c r="F11" s="319"/>
      <c r="G11" s="319"/>
      <c r="K11" s="318"/>
      <c r="L11" s="318"/>
      <c r="N11" s="315"/>
      <c r="O11" s="315"/>
      <c r="S11" s="320"/>
      <c r="T11" s="320"/>
      <c r="V11" s="319"/>
      <c r="W11" s="319"/>
    </row>
    <row r="12" spans="3:23" ht="19.5" customHeight="1">
      <c r="C12" s="318"/>
      <c r="D12" s="318"/>
      <c r="F12" s="319"/>
      <c r="G12" s="319"/>
      <c r="K12" s="318"/>
      <c r="L12" s="318"/>
      <c r="N12" s="315"/>
      <c r="O12" s="315"/>
      <c r="S12" s="320"/>
      <c r="T12" s="320"/>
      <c r="V12" s="319"/>
      <c r="W12" s="319"/>
    </row>
    <row r="13" spans="3:23" ht="19.5" customHeight="1">
      <c r="C13" s="318"/>
      <c r="D13" s="318"/>
      <c r="F13" s="319"/>
      <c r="G13" s="319"/>
      <c r="K13" s="318"/>
      <c r="L13" s="318"/>
      <c r="N13" s="315"/>
      <c r="O13" s="315"/>
      <c r="S13" s="320"/>
      <c r="T13" s="320"/>
      <c r="V13" s="319"/>
      <c r="W13" s="319"/>
    </row>
    <row r="14" spans="3:23" ht="19.5" customHeight="1">
      <c r="C14" s="318"/>
      <c r="D14" s="318"/>
      <c r="F14" s="319"/>
      <c r="G14" s="319"/>
      <c r="K14" s="318"/>
      <c r="L14" s="318"/>
      <c r="N14" s="315"/>
      <c r="O14" s="315"/>
      <c r="S14" s="320"/>
      <c r="T14" s="320"/>
      <c r="V14" s="319"/>
      <c r="W14" s="319"/>
    </row>
    <row r="15" spans="3:23" ht="19.5" customHeight="1">
      <c r="C15" s="318"/>
      <c r="D15" s="318"/>
      <c r="F15" s="319"/>
      <c r="G15" s="319"/>
      <c r="K15" s="318"/>
      <c r="L15" s="318"/>
      <c r="N15" s="315"/>
      <c r="O15" s="315"/>
      <c r="S15" s="320"/>
      <c r="T15" s="320"/>
      <c r="V15" s="319"/>
      <c r="W15" s="319"/>
    </row>
    <row r="16" spans="3:23" ht="19.5" customHeight="1">
      <c r="C16" s="318"/>
      <c r="D16" s="318"/>
      <c r="F16" s="319"/>
      <c r="G16" s="319"/>
      <c r="K16" s="318"/>
      <c r="L16" s="318"/>
      <c r="N16" s="315"/>
      <c r="O16" s="315"/>
      <c r="S16" s="320"/>
      <c r="T16" s="320"/>
      <c r="V16" s="319"/>
      <c r="W16" s="319"/>
    </row>
    <row r="17" spans="3:23" ht="19.5" customHeight="1">
      <c r="C17" s="318"/>
      <c r="D17" s="318"/>
      <c r="F17" s="319"/>
      <c r="G17" s="319"/>
      <c r="K17" s="318"/>
      <c r="L17" s="318"/>
      <c r="N17" s="315"/>
      <c r="O17" s="315"/>
      <c r="S17" s="320"/>
      <c r="T17" s="320"/>
      <c r="V17" s="319"/>
      <c r="W17" s="319"/>
    </row>
    <row r="18" spans="3:23" ht="19.5" customHeight="1">
      <c r="C18" s="318"/>
      <c r="D18" s="318"/>
      <c r="F18" s="319"/>
      <c r="G18" s="319"/>
      <c r="K18" s="318"/>
      <c r="L18" s="318"/>
      <c r="N18" s="315"/>
      <c r="O18" s="315"/>
      <c r="S18" s="320"/>
      <c r="T18" s="320"/>
      <c r="V18" s="319"/>
      <c r="W18" s="319"/>
    </row>
    <row r="19" spans="2:24" ht="19.5" customHeight="1">
      <c r="B19" s="72"/>
      <c r="C19" s="72"/>
      <c r="D19" s="31"/>
      <c r="E19" s="72"/>
      <c r="F19" s="72"/>
      <c r="G19" s="76"/>
      <c r="H19" s="72"/>
      <c r="I19" s="72"/>
      <c r="J19" s="76"/>
      <c r="K19" s="76"/>
      <c r="L19" s="72"/>
      <c r="M19" s="72"/>
      <c r="N19" s="76"/>
      <c r="O19" s="72"/>
      <c r="P19" s="72"/>
      <c r="Q19" s="76"/>
      <c r="R19" s="72"/>
      <c r="S19" s="72"/>
      <c r="T19" s="32"/>
      <c r="U19" s="72"/>
      <c r="V19" s="7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2:24" ht="19.5" customHeight="1">
      <c r="B21" s="293" t="s">
        <v>44</v>
      </c>
      <c r="C21" s="294">
        <v>0.4791666666666667</v>
      </c>
      <c r="D21" s="294"/>
      <c r="E21" s="303" t="str">
        <f>C9</f>
        <v>ＫＯＨＡＲＵ　ＰＲＯＵＤ栃木フットボールクラブ</v>
      </c>
      <c r="F21" s="303"/>
      <c r="G21" s="303"/>
      <c r="H21" s="303"/>
      <c r="I21" s="296">
        <f>K21+K22</f>
        <v>7</v>
      </c>
      <c r="J21" s="297" t="s">
        <v>45</v>
      </c>
      <c r="K21" s="42">
        <v>4</v>
      </c>
      <c r="L21" s="42" t="s">
        <v>135</v>
      </c>
      <c r="M21" s="42">
        <v>0</v>
      </c>
      <c r="N21" s="297" t="s">
        <v>46</v>
      </c>
      <c r="O21" s="296">
        <f>M21+M22</f>
        <v>0</v>
      </c>
      <c r="P21" s="309" t="str">
        <f>F9</f>
        <v>NIKKO SPORTS CLUB セントラル</v>
      </c>
      <c r="Q21" s="309"/>
      <c r="R21" s="309"/>
      <c r="S21" s="309"/>
      <c r="T21" s="299" t="s">
        <v>207</v>
      </c>
      <c r="U21" s="300"/>
      <c r="V21" s="300"/>
      <c r="W21" s="300"/>
      <c r="X21" s="300"/>
    </row>
    <row r="22" spans="2:24" ht="19.5" customHeight="1">
      <c r="B22" s="293"/>
      <c r="C22" s="294"/>
      <c r="D22" s="294"/>
      <c r="E22" s="303"/>
      <c r="F22" s="303"/>
      <c r="G22" s="303"/>
      <c r="H22" s="303"/>
      <c r="I22" s="296"/>
      <c r="J22" s="297"/>
      <c r="K22" s="42">
        <v>3</v>
      </c>
      <c r="L22" s="42" t="s">
        <v>135</v>
      </c>
      <c r="M22" s="42">
        <v>0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2:24" ht="19.5" customHeight="1"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2:24" ht="19.5" customHeight="1">
      <c r="B24" s="293" t="s">
        <v>47</v>
      </c>
      <c r="C24" s="294">
        <v>0.513888888888889</v>
      </c>
      <c r="D24" s="294"/>
      <c r="E24" s="298" t="str">
        <f>K9</f>
        <v>ＦＥ．アトレチコ 佐野</v>
      </c>
      <c r="F24" s="298"/>
      <c r="G24" s="298"/>
      <c r="H24" s="298"/>
      <c r="I24" s="296">
        <f>K24+K25</f>
        <v>9</v>
      </c>
      <c r="J24" s="297" t="s">
        <v>45</v>
      </c>
      <c r="K24" s="42">
        <v>5</v>
      </c>
      <c r="L24" s="42" t="s">
        <v>135</v>
      </c>
      <c r="M24" s="42">
        <v>0</v>
      </c>
      <c r="N24" s="297" t="s">
        <v>46</v>
      </c>
      <c r="O24" s="296">
        <f>M24+M25</f>
        <v>0</v>
      </c>
      <c r="P24" s="302" t="str">
        <f>N9</f>
        <v>Ｎ Ｆ Ｃ</v>
      </c>
      <c r="Q24" s="302"/>
      <c r="R24" s="302"/>
      <c r="S24" s="302"/>
      <c r="T24" s="299" t="s">
        <v>208</v>
      </c>
      <c r="U24" s="300"/>
      <c r="V24" s="300"/>
      <c r="W24" s="300"/>
      <c r="X24" s="300"/>
    </row>
    <row r="25" spans="2:24" ht="19.5" customHeight="1">
      <c r="B25" s="293"/>
      <c r="C25" s="294"/>
      <c r="D25" s="294"/>
      <c r="E25" s="298"/>
      <c r="F25" s="298"/>
      <c r="G25" s="298"/>
      <c r="H25" s="298"/>
      <c r="I25" s="296"/>
      <c r="J25" s="297"/>
      <c r="K25" s="42">
        <v>4</v>
      </c>
      <c r="L25" s="42" t="s">
        <v>135</v>
      </c>
      <c r="M25" s="42">
        <v>0</v>
      </c>
      <c r="N25" s="297"/>
      <c r="O25" s="296"/>
      <c r="P25" s="302"/>
      <c r="Q25" s="302"/>
      <c r="R25" s="302"/>
      <c r="S25" s="302"/>
      <c r="T25" s="300"/>
      <c r="U25" s="300"/>
      <c r="V25" s="300"/>
      <c r="W25" s="300"/>
      <c r="X25" s="300"/>
    </row>
    <row r="26" spans="2:24" ht="19.5" customHeight="1"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2:24" ht="19.5" customHeight="1">
      <c r="B27" s="293" t="s">
        <v>48</v>
      </c>
      <c r="C27" s="294">
        <v>0.548611111111111</v>
      </c>
      <c r="D27" s="294"/>
      <c r="E27" s="310" t="str">
        <f>S9</f>
        <v>Ｋ-ＷＥＳＴ．ＦＣ２００１</v>
      </c>
      <c r="F27" s="310"/>
      <c r="G27" s="310"/>
      <c r="H27" s="310"/>
      <c r="I27" s="296">
        <f>K27+K28</f>
        <v>3</v>
      </c>
      <c r="J27" s="297" t="s">
        <v>45</v>
      </c>
      <c r="K27" s="42">
        <v>2</v>
      </c>
      <c r="L27" s="42" t="s">
        <v>135</v>
      </c>
      <c r="M27" s="42">
        <v>0</v>
      </c>
      <c r="N27" s="297" t="s">
        <v>46</v>
      </c>
      <c r="O27" s="296">
        <f>M27+M28</f>
        <v>0</v>
      </c>
      <c r="P27" s="317" t="str">
        <f>V9</f>
        <v>真岡西サッカークラブ ブリッツ</v>
      </c>
      <c r="Q27" s="317"/>
      <c r="R27" s="317"/>
      <c r="S27" s="317"/>
      <c r="T27" s="299" t="s">
        <v>209</v>
      </c>
      <c r="U27" s="300"/>
      <c r="V27" s="300"/>
      <c r="W27" s="300"/>
      <c r="X27" s="300"/>
    </row>
    <row r="28" spans="2:24" ht="19.5" customHeight="1">
      <c r="B28" s="293"/>
      <c r="C28" s="294"/>
      <c r="D28" s="294"/>
      <c r="E28" s="310"/>
      <c r="F28" s="310"/>
      <c r="G28" s="310"/>
      <c r="H28" s="310"/>
      <c r="I28" s="296"/>
      <c r="J28" s="297"/>
      <c r="K28" s="42">
        <v>1</v>
      </c>
      <c r="L28" s="42" t="s">
        <v>135</v>
      </c>
      <c r="M28" s="42">
        <v>0</v>
      </c>
      <c r="N28" s="297"/>
      <c r="O28" s="296"/>
      <c r="P28" s="317"/>
      <c r="Q28" s="317"/>
      <c r="R28" s="317"/>
      <c r="S28" s="317"/>
      <c r="T28" s="300"/>
      <c r="U28" s="300"/>
      <c r="V28" s="300"/>
      <c r="W28" s="300"/>
      <c r="X28" s="300"/>
    </row>
    <row r="29" spans="2:24" ht="19.5" customHeight="1"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2:24" ht="19.5" customHeight="1">
      <c r="B30" s="293"/>
      <c r="C30" s="294"/>
      <c r="D30" s="294"/>
      <c r="E30" s="316"/>
      <c r="F30" s="316"/>
      <c r="G30" s="316"/>
      <c r="H30" s="316"/>
      <c r="I30" s="296"/>
      <c r="J30" s="297"/>
      <c r="K30" s="42"/>
      <c r="L30" s="42"/>
      <c r="M30" s="42"/>
      <c r="N30" s="297"/>
      <c r="O30" s="296"/>
      <c r="P30" s="308"/>
      <c r="Q30" s="308"/>
      <c r="R30" s="308"/>
      <c r="S30" s="308"/>
      <c r="T30" s="299"/>
      <c r="U30" s="299"/>
      <c r="V30" s="299"/>
      <c r="W30" s="299"/>
      <c r="X30" s="299"/>
    </row>
    <row r="31" spans="2:24" ht="19.5" customHeight="1">
      <c r="B31" s="293"/>
      <c r="C31" s="294"/>
      <c r="D31" s="294"/>
      <c r="E31" s="316"/>
      <c r="F31" s="316"/>
      <c r="G31" s="316"/>
      <c r="H31" s="316"/>
      <c r="I31" s="296"/>
      <c r="J31" s="297"/>
      <c r="K31" s="42"/>
      <c r="L31" s="42"/>
      <c r="M31" s="42"/>
      <c r="N31" s="297"/>
      <c r="O31" s="296"/>
      <c r="P31" s="308"/>
      <c r="Q31" s="308"/>
      <c r="R31" s="308"/>
      <c r="S31" s="308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8</v>
      </c>
      <c r="P34" s="311"/>
      <c r="Q34" s="311"/>
      <c r="R34" s="307" t="str">
        <f>'組み合わせ一覧'!B20</f>
        <v>雀宮南小学校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4"/>
      <c r="D36" s="4"/>
      <c r="E36" s="4"/>
      <c r="F36" s="201"/>
      <c r="G36" s="205"/>
      <c r="H36" s="7"/>
      <c r="I36" s="7"/>
      <c r="N36" s="7"/>
      <c r="O36" s="7"/>
      <c r="P36" s="4"/>
      <c r="Q36" s="4"/>
      <c r="R36" s="6"/>
      <c r="S36" s="201"/>
      <c r="T36" s="205"/>
      <c r="U36" s="4"/>
      <c r="V36" s="7"/>
    </row>
    <row r="37" spans="3:23" ht="19.5" customHeight="1" thickTop="1">
      <c r="C37" s="9"/>
      <c r="D37" s="7"/>
      <c r="E37" s="7"/>
      <c r="F37" s="7"/>
      <c r="G37" s="7"/>
      <c r="H37" s="222"/>
      <c r="I37" s="202"/>
      <c r="J37" s="7"/>
      <c r="K37" s="7"/>
      <c r="L37" s="7"/>
      <c r="M37" s="7"/>
      <c r="N37" s="7"/>
      <c r="O37" s="211"/>
      <c r="P37" s="7"/>
      <c r="Q37" s="7"/>
      <c r="R37" s="7"/>
      <c r="S37" s="7"/>
      <c r="T37" s="7"/>
      <c r="U37" s="222"/>
      <c r="V37" s="7"/>
      <c r="W37" s="7"/>
    </row>
    <row r="38" spans="2:22" ht="19.5" customHeight="1" thickBot="1">
      <c r="B38" s="2"/>
      <c r="E38" s="306" t="s">
        <v>4</v>
      </c>
      <c r="F38" s="306"/>
      <c r="G38" s="4"/>
      <c r="H38" s="228"/>
      <c r="I38" s="201"/>
      <c r="J38" s="205"/>
      <c r="M38" s="7"/>
      <c r="N38" s="205"/>
      <c r="O38" s="206"/>
      <c r="P38" s="4"/>
      <c r="Q38" s="4"/>
      <c r="R38" s="306" t="s">
        <v>5</v>
      </c>
      <c r="S38" s="306"/>
      <c r="T38" s="7"/>
      <c r="U38" s="211"/>
      <c r="V38" s="7"/>
    </row>
    <row r="39" spans="2:22" ht="19.5" customHeight="1" thickTop="1">
      <c r="B39" s="2"/>
      <c r="E39" s="25"/>
      <c r="F39" s="80"/>
      <c r="G39" s="7"/>
      <c r="H39" s="7"/>
      <c r="I39" s="7"/>
      <c r="J39" s="7"/>
      <c r="K39" s="202"/>
      <c r="M39" s="7"/>
      <c r="N39" s="202"/>
      <c r="O39" s="7"/>
      <c r="P39" s="7"/>
      <c r="Q39" s="5"/>
      <c r="R39" s="25"/>
      <c r="S39" s="25"/>
      <c r="T39" s="7"/>
      <c r="U39" s="211"/>
      <c r="V39" s="7"/>
    </row>
    <row r="40" spans="2:22" ht="19.5" customHeight="1">
      <c r="B40" s="2"/>
      <c r="F40" s="2"/>
      <c r="H40" s="293" t="s">
        <v>2</v>
      </c>
      <c r="I40" s="293"/>
      <c r="J40" s="7"/>
      <c r="K40" s="202"/>
      <c r="M40" s="7"/>
      <c r="N40" s="202"/>
      <c r="O40" s="293" t="s">
        <v>3</v>
      </c>
      <c r="P40" s="293"/>
      <c r="Q40" s="2"/>
      <c r="U40" s="211"/>
      <c r="V40" s="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21" t="str">
        <f>'組み合わせ一覧'!D20</f>
        <v>高林・青木フットボールクラブ</v>
      </c>
      <c r="C42" s="321"/>
      <c r="D42" s="64"/>
      <c r="E42" s="69"/>
      <c r="F42" s="305" t="str">
        <f>'組み合わせ一覧'!D22</f>
        <v>ジヴェルチード那須</v>
      </c>
      <c r="G42" s="305"/>
      <c r="H42" s="69"/>
      <c r="I42" s="69"/>
      <c r="J42" s="323" t="str">
        <f>'組み合わせ一覧'!D24</f>
        <v>野原グランディオスＦＣ</v>
      </c>
      <c r="K42" s="323"/>
      <c r="L42" s="69"/>
      <c r="M42" s="304" t="str">
        <f>'組み合わせ一覧'!D26</f>
        <v>ＦＣ真岡２１ファンタジー</v>
      </c>
      <c r="N42" s="304"/>
      <c r="O42" s="64"/>
      <c r="P42" s="69"/>
      <c r="Q42" s="305" t="str">
        <f>'組み合わせ一覧'!D28</f>
        <v>岡西ＦＣ</v>
      </c>
      <c r="R42" s="305"/>
      <c r="S42" s="64"/>
      <c r="T42" s="69"/>
      <c r="U42" s="323" t="str">
        <f>'組み合わせ一覧'!D30</f>
        <v>ＮＰＯ法人サウス宇都宮スポーツクラブ</v>
      </c>
      <c r="V42" s="323"/>
      <c r="W42" s="35"/>
      <c r="X42" s="31"/>
    </row>
    <row r="43" spans="1:24" ht="19.5" customHeight="1">
      <c r="A43" s="41"/>
      <c r="B43" s="321"/>
      <c r="C43" s="321"/>
      <c r="D43" s="64"/>
      <c r="E43" s="69"/>
      <c r="F43" s="305"/>
      <c r="G43" s="305"/>
      <c r="H43" s="69"/>
      <c r="I43" s="69"/>
      <c r="J43" s="323"/>
      <c r="K43" s="323"/>
      <c r="L43" s="69"/>
      <c r="M43" s="304"/>
      <c r="N43" s="304"/>
      <c r="O43" s="64"/>
      <c r="P43" s="69"/>
      <c r="Q43" s="305"/>
      <c r="R43" s="305"/>
      <c r="S43" s="64"/>
      <c r="T43" s="69"/>
      <c r="U43" s="323"/>
      <c r="V43" s="323"/>
      <c r="W43" s="35"/>
      <c r="X43" s="31"/>
    </row>
    <row r="44" spans="1:24" ht="19.5" customHeight="1">
      <c r="A44" s="41"/>
      <c r="B44" s="321"/>
      <c r="C44" s="321"/>
      <c r="D44" s="64"/>
      <c r="E44" s="69"/>
      <c r="F44" s="305"/>
      <c r="G44" s="305"/>
      <c r="H44" s="69"/>
      <c r="I44" s="69"/>
      <c r="J44" s="323"/>
      <c r="K44" s="323"/>
      <c r="L44" s="69"/>
      <c r="M44" s="304"/>
      <c r="N44" s="304"/>
      <c r="O44" s="64"/>
      <c r="P44" s="69"/>
      <c r="Q44" s="305"/>
      <c r="R44" s="305"/>
      <c r="S44" s="64"/>
      <c r="T44" s="69"/>
      <c r="U44" s="323"/>
      <c r="V44" s="323"/>
      <c r="W44" s="35"/>
      <c r="X44" s="31"/>
    </row>
    <row r="45" spans="1:24" ht="19.5" customHeight="1">
      <c r="A45" s="41"/>
      <c r="B45" s="321"/>
      <c r="C45" s="321"/>
      <c r="D45" s="64"/>
      <c r="E45" s="69"/>
      <c r="F45" s="305"/>
      <c r="G45" s="305"/>
      <c r="H45" s="69"/>
      <c r="I45" s="69"/>
      <c r="J45" s="323"/>
      <c r="K45" s="323"/>
      <c r="L45" s="69"/>
      <c r="M45" s="304"/>
      <c r="N45" s="304"/>
      <c r="O45" s="64"/>
      <c r="P45" s="69"/>
      <c r="Q45" s="305"/>
      <c r="R45" s="305"/>
      <c r="S45" s="64"/>
      <c r="T45" s="69"/>
      <c r="U45" s="323"/>
      <c r="V45" s="323"/>
      <c r="W45" s="35"/>
      <c r="X45" s="31"/>
    </row>
    <row r="46" spans="1:24" ht="19.5" customHeight="1">
      <c r="A46" s="41"/>
      <c r="B46" s="321"/>
      <c r="C46" s="321"/>
      <c r="D46" s="64"/>
      <c r="E46" s="69"/>
      <c r="F46" s="305"/>
      <c r="G46" s="305"/>
      <c r="H46" s="69"/>
      <c r="I46" s="69"/>
      <c r="J46" s="323"/>
      <c r="K46" s="323"/>
      <c r="L46" s="69"/>
      <c r="M46" s="304"/>
      <c r="N46" s="304"/>
      <c r="O46" s="64"/>
      <c r="P46" s="69"/>
      <c r="Q46" s="305"/>
      <c r="R46" s="305"/>
      <c r="S46" s="64"/>
      <c r="T46" s="69"/>
      <c r="U46" s="323"/>
      <c r="V46" s="323"/>
      <c r="W46" s="35"/>
      <c r="X46" s="31"/>
    </row>
    <row r="47" spans="1:24" ht="19.5" customHeight="1">
      <c r="A47" s="41"/>
      <c r="B47" s="321"/>
      <c r="C47" s="321"/>
      <c r="D47" s="64"/>
      <c r="E47" s="69"/>
      <c r="F47" s="305"/>
      <c r="G47" s="305"/>
      <c r="H47" s="69"/>
      <c r="I47" s="69"/>
      <c r="J47" s="323"/>
      <c r="K47" s="323"/>
      <c r="L47" s="69"/>
      <c r="M47" s="304"/>
      <c r="N47" s="304"/>
      <c r="O47" s="64"/>
      <c r="P47" s="69"/>
      <c r="Q47" s="305"/>
      <c r="R47" s="305"/>
      <c r="S47" s="64"/>
      <c r="T47" s="69"/>
      <c r="U47" s="323"/>
      <c r="V47" s="323"/>
      <c r="W47" s="35"/>
      <c r="X47" s="31"/>
    </row>
    <row r="48" spans="1:24" ht="19.5" customHeight="1">
      <c r="A48" s="41"/>
      <c r="B48" s="321"/>
      <c r="C48" s="321"/>
      <c r="D48" s="64"/>
      <c r="E48" s="69"/>
      <c r="F48" s="305"/>
      <c r="G48" s="305"/>
      <c r="H48" s="69"/>
      <c r="I48" s="69"/>
      <c r="J48" s="323"/>
      <c r="K48" s="323"/>
      <c r="L48" s="69"/>
      <c r="M48" s="304"/>
      <c r="N48" s="304"/>
      <c r="O48" s="64"/>
      <c r="P48" s="69"/>
      <c r="Q48" s="305"/>
      <c r="R48" s="305"/>
      <c r="S48" s="64"/>
      <c r="T48" s="69"/>
      <c r="U48" s="323"/>
      <c r="V48" s="323"/>
      <c r="W48" s="35"/>
      <c r="X48" s="31"/>
    </row>
    <row r="49" spans="1:24" ht="19.5" customHeight="1">
      <c r="A49" s="41"/>
      <c r="B49" s="321"/>
      <c r="C49" s="321"/>
      <c r="D49" s="64"/>
      <c r="E49" s="69"/>
      <c r="F49" s="305"/>
      <c r="G49" s="305"/>
      <c r="H49" s="69"/>
      <c r="I49" s="69"/>
      <c r="J49" s="323"/>
      <c r="K49" s="323"/>
      <c r="L49" s="69"/>
      <c r="M49" s="304"/>
      <c r="N49" s="304"/>
      <c r="O49" s="64"/>
      <c r="P49" s="69"/>
      <c r="Q49" s="305"/>
      <c r="R49" s="305"/>
      <c r="S49" s="64"/>
      <c r="T49" s="69"/>
      <c r="U49" s="323"/>
      <c r="V49" s="323"/>
      <c r="W49" s="35"/>
      <c r="X49" s="31"/>
    </row>
    <row r="50" spans="1:24" ht="19.5" customHeight="1">
      <c r="A50" s="41"/>
      <c r="B50" s="321"/>
      <c r="C50" s="321"/>
      <c r="D50" s="64"/>
      <c r="E50" s="69"/>
      <c r="F50" s="305"/>
      <c r="G50" s="305"/>
      <c r="H50" s="69"/>
      <c r="I50" s="69"/>
      <c r="J50" s="323"/>
      <c r="K50" s="323"/>
      <c r="L50" s="69"/>
      <c r="M50" s="304"/>
      <c r="N50" s="304"/>
      <c r="O50" s="64"/>
      <c r="P50" s="69"/>
      <c r="Q50" s="305"/>
      <c r="R50" s="305"/>
      <c r="S50" s="64"/>
      <c r="T50" s="69"/>
      <c r="U50" s="323"/>
      <c r="V50" s="323"/>
      <c r="W50" s="35"/>
      <c r="X50" s="31"/>
    </row>
    <row r="51" spans="1:24" ht="19.5" customHeight="1">
      <c r="A51" s="41"/>
      <c r="B51" s="321"/>
      <c r="C51" s="321"/>
      <c r="D51" s="64"/>
      <c r="E51" s="69"/>
      <c r="F51" s="305"/>
      <c r="G51" s="305"/>
      <c r="H51" s="69"/>
      <c r="I51" s="69"/>
      <c r="J51" s="323"/>
      <c r="K51" s="323"/>
      <c r="L51" s="69"/>
      <c r="M51" s="304"/>
      <c r="N51" s="304"/>
      <c r="O51" s="64"/>
      <c r="P51" s="69"/>
      <c r="Q51" s="305"/>
      <c r="R51" s="305"/>
      <c r="S51" s="64"/>
      <c r="T51" s="69"/>
      <c r="U51" s="323"/>
      <c r="V51" s="323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322" t="str">
        <f>F42</f>
        <v>ジヴェルチード那須</v>
      </c>
      <c r="F54" s="322"/>
      <c r="G54" s="322"/>
      <c r="H54" s="322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2</v>
      </c>
      <c r="N54" s="297" t="s">
        <v>34</v>
      </c>
      <c r="O54" s="296">
        <f>M54+M55</f>
        <v>5</v>
      </c>
      <c r="P54" s="298" t="str">
        <f>J42</f>
        <v>野原グランディオスＦＣ</v>
      </c>
      <c r="Q54" s="298"/>
      <c r="R54" s="298"/>
      <c r="S54" s="298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322"/>
      <c r="F55" s="322"/>
      <c r="G55" s="322"/>
      <c r="H55" s="322"/>
      <c r="I55" s="296"/>
      <c r="J55" s="297"/>
      <c r="K55" s="42">
        <v>0</v>
      </c>
      <c r="L55" s="42" t="s">
        <v>135</v>
      </c>
      <c r="M55" s="42">
        <v>3</v>
      </c>
      <c r="N55" s="297"/>
      <c r="O55" s="296"/>
      <c r="P55" s="298"/>
      <c r="Q55" s="298"/>
      <c r="R55" s="298"/>
      <c r="S55" s="298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303" t="str">
        <f>M42</f>
        <v>ＦＣ真岡２１ファンタジー</v>
      </c>
      <c r="F57" s="303"/>
      <c r="G57" s="303"/>
      <c r="H57" s="303"/>
      <c r="I57" s="296">
        <f>K57+K58</f>
        <v>3</v>
      </c>
      <c r="J57" s="297" t="s">
        <v>33</v>
      </c>
      <c r="K57" s="42">
        <v>2</v>
      </c>
      <c r="L57" s="42" t="s">
        <v>135</v>
      </c>
      <c r="M57" s="42">
        <v>2</v>
      </c>
      <c r="N57" s="297" t="s">
        <v>34</v>
      </c>
      <c r="O57" s="296">
        <f>M57+M58</f>
        <v>3</v>
      </c>
      <c r="P57" s="296" t="str">
        <f>Q42</f>
        <v>岡西ＦＣ</v>
      </c>
      <c r="Q57" s="296"/>
      <c r="R57" s="296"/>
      <c r="S57" s="296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303"/>
      <c r="F58" s="303"/>
      <c r="G58" s="303"/>
      <c r="H58" s="303"/>
      <c r="I58" s="296"/>
      <c r="J58" s="297"/>
      <c r="K58" s="42">
        <v>1</v>
      </c>
      <c r="L58" s="42" t="s">
        <v>135</v>
      </c>
      <c r="M58" s="42">
        <v>1</v>
      </c>
      <c r="N58" s="297"/>
      <c r="O58" s="296"/>
      <c r="P58" s="296"/>
      <c r="Q58" s="296"/>
      <c r="R58" s="296"/>
      <c r="S58" s="296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200" t="s">
        <v>407</v>
      </c>
      <c r="K59" s="42">
        <v>3</v>
      </c>
      <c r="L59" s="42" t="s">
        <v>135</v>
      </c>
      <c r="M59" s="42">
        <v>1</v>
      </c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43"/>
      <c r="C60" s="41"/>
      <c r="D60" s="41"/>
      <c r="E60" s="42"/>
      <c r="F60" s="42"/>
      <c r="G60" s="42"/>
      <c r="H60" s="42"/>
      <c r="I60" s="42"/>
      <c r="J60" s="200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1:24" ht="19.5" customHeight="1">
      <c r="A61" s="31"/>
      <c r="B61" s="293" t="s">
        <v>4</v>
      </c>
      <c r="C61" s="294">
        <v>0.548611111111111</v>
      </c>
      <c r="D61" s="294"/>
      <c r="E61" s="302" t="str">
        <f>B42</f>
        <v>高林・青木フットボールクラブ</v>
      </c>
      <c r="F61" s="302"/>
      <c r="G61" s="302"/>
      <c r="H61" s="302"/>
      <c r="I61" s="296">
        <f>K61+K62</f>
        <v>0</v>
      </c>
      <c r="J61" s="297" t="s">
        <v>33</v>
      </c>
      <c r="K61" s="42">
        <v>0</v>
      </c>
      <c r="L61" s="42" t="s">
        <v>135</v>
      </c>
      <c r="M61" s="42">
        <v>0</v>
      </c>
      <c r="N61" s="297" t="s">
        <v>34</v>
      </c>
      <c r="O61" s="296">
        <f>M61+M62</f>
        <v>5</v>
      </c>
      <c r="P61" s="301" t="str">
        <f>P54</f>
        <v>野原グランディオスＦＣ</v>
      </c>
      <c r="Q61" s="301"/>
      <c r="R61" s="301"/>
      <c r="S61" s="301"/>
      <c r="T61" s="299" t="s">
        <v>49</v>
      </c>
      <c r="U61" s="299"/>
      <c r="V61" s="299"/>
      <c r="W61" s="299"/>
      <c r="X61" s="299"/>
    </row>
    <row r="62" spans="1:24" ht="19.5" customHeight="1">
      <c r="A62" s="31"/>
      <c r="B62" s="293"/>
      <c r="C62" s="294"/>
      <c r="D62" s="294"/>
      <c r="E62" s="302"/>
      <c r="F62" s="302"/>
      <c r="G62" s="302"/>
      <c r="H62" s="302"/>
      <c r="I62" s="296"/>
      <c r="J62" s="297"/>
      <c r="K62" s="42">
        <v>0</v>
      </c>
      <c r="L62" s="42" t="s">
        <v>135</v>
      </c>
      <c r="M62" s="42">
        <v>5</v>
      </c>
      <c r="N62" s="297"/>
      <c r="O62" s="296"/>
      <c r="P62" s="301"/>
      <c r="Q62" s="301"/>
      <c r="R62" s="301"/>
      <c r="S62" s="301"/>
      <c r="T62" s="299"/>
      <c r="U62" s="299"/>
      <c r="V62" s="299"/>
      <c r="W62" s="299"/>
      <c r="X62" s="299"/>
    </row>
    <row r="63" spans="1:24" ht="19.5" customHeight="1">
      <c r="A63" s="31"/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42"/>
      <c r="Q63" s="42"/>
      <c r="R63" s="42"/>
      <c r="S63" s="42"/>
      <c r="T63" s="31"/>
      <c r="U63" s="31"/>
      <c r="V63" s="31"/>
      <c r="W63" s="31"/>
      <c r="X63" s="31"/>
    </row>
    <row r="64" spans="1:24" ht="19.5" customHeight="1">
      <c r="A64" s="31"/>
      <c r="B64" s="293" t="s">
        <v>5</v>
      </c>
      <c r="C64" s="294">
        <v>0.5833333333333334</v>
      </c>
      <c r="D64" s="294"/>
      <c r="E64" s="295" t="str">
        <f>E57</f>
        <v>ＦＣ真岡２１ファンタジー</v>
      </c>
      <c r="F64" s="295"/>
      <c r="G64" s="295"/>
      <c r="H64" s="295"/>
      <c r="I64" s="296">
        <f>K64+K65</f>
        <v>0</v>
      </c>
      <c r="J64" s="297" t="s">
        <v>33</v>
      </c>
      <c r="K64" s="42">
        <v>0</v>
      </c>
      <c r="L64" s="42" t="s">
        <v>135</v>
      </c>
      <c r="M64" s="42">
        <v>3</v>
      </c>
      <c r="N64" s="297" t="s">
        <v>34</v>
      </c>
      <c r="O64" s="296">
        <f>M64+M65</f>
        <v>7</v>
      </c>
      <c r="P64" s="298" t="str">
        <f>U42</f>
        <v>ＮＰＯ法人サウス宇都宮スポーツクラブ</v>
      </c>
      <c r="Q64" s="298"/>
      <c r="R64" s="298"/>
      <c r="S64" s="298"/>
      <c r="T64" s="299" t="s">
        <v>50</v>
      </c>
      <c r="U64" s="299"/>
      <c r="V64" s="299"/>
      <c r="W64" s="299"/>
      <c r="X64" s="299"/>
    </row>
    <row r="65" spans="1:24" ht="19.5" customHeight="1">
      <c r="A65" s="31"/>
      <c r="B65" s="293"/>
      <c r="C65" s="294"/>
      <c r="D65" s="294"/>
      <c r="E65" s="295"/>
      <c r="F65" s="295"/>
      <c r="G65" s="295"/>
      <c r="H65" s="295"/>
      <c r="I65" s="296"/>
      <c r="J65" s="297"/>
      <c r="K65" s="42">
        <v>0</v>
      </c>
      <c r="L65" s="42" t="s">
        <v>135</v>
      </c>
      <c r="M65" s="42">
        <v>4</v>
      </c>
      <c r="N65" s="297"/>
      <c r="O65" s="296"/>
      <c r="P65" s="298"/>
      <c r="Q65" s="298"/>
      <c r="R65" s="298"/>
      <c r="S65" s="298"/>
      <c r="T65" s="299"/>
      <c r="U65" s="299"/>
      <c r="V65" s="299"/>
      <c r="W65" s="299"/>
      <c r="X65" s="299"/>
    </row>
    <row r="66" spans="1:24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</sheetData>
  <sheetProtection/>
  <mergeCells count="111">
    <mergeCell ref="B42:C51"/>
    <mergeCell ref="B54:B55"/>
    <mergeCell ref="C54:D55"/>
    <mergeCell ref="E54:H55"/>
    <mergeCell ref="U42:V51"/>
    <mergeCell ref="O34:Q34"/>
    <mergeCell ref="R34:W34"/>
    <mergeCell ref="O40:P40"/>
    <mergeCell ref="F42:G51"/>
    <mergeCell ref="J42:K51"/>
    <mergeCell ref="C9:D18"/>
    <mergeCell ref="F9:G18"/>
    <mergeCell ref="K9:L18"/>
    <mergeCell ref="S9:T18"/>
    <mergeCell ref="V9:W18"/>
    <mergeCell ref="E21:H22"/>
    <mergeCell ref="I21:I22"/>
    <mergeCell ref="B30:B31"/>
    <mergeCell ref="J41:K41"/>
    <mergeCell ref="C30:D31"/>
    <mergeCell ref="J30:J31"/>
    <mergeCell ref="N30:N31"/>
    <mergeCell ref="M41:N41"/>
    <mergeCell ref="B41:C41"/>
    <mergeCell ref="H40:I40"/>
    <mergeCell ref="F41:G41"/>
    <mergeCell ref="E38:F38"/>
    <mergeCell ref="J27:J28"/>
    <mergeCell ref="E30:H31"/>
    <mergeCell ref="I30:I31"/>
    <mergeCell ref="T24:X25"/>
    <mergeCell ref="J24:J25"/>
    <mergeCell ref="O24:O25"/>
    <mergeCell ref="P24:S25"/>
    <mergeCell ref="O27:O28"/>
    <mergeCell ref="P27:S28"/>
    <mergeCell ref="T27:X28"/>
    <mergeCell ref="N8:O8"/>
    <mergeCell ref="K8:L8"/>
    <mergeCell ref="V8:W8"/>
    <mergeCell ref="S8:T8"/>
    <mergeCell ref="T30:X31"/>
    <mergeCell ref="T20:X20"/>
    <mergeCell ref="N9:O18"/>
    <mergeCell ref="A1:J1"/>
    <mergeCell ref="B21:B22"/>
    <mergeCell ref="C21:D22"/>
    <mergeCell ref="J21:J22"/>
    <mergeCell ref="R1:W1"/>
    <mergeCell ref="O1:Q1"/>
    <mergeCell ref="T21:X22"/>
    <mergeCell ref="T4:V4"/>
    <mergeCell ref="L4:N4"/>
    <mergeCell ref="D4:F4"/>
    <mergeCell ref="F8:G8"/>
    <mergeCell ref="B27:B28"/>
    <mergeCell ref="C27:D28"/>
    <mergeCell ref="E27:H28"/>
    <mergeCell ref="I27:I28"/>
    <mergeCell ref="N24:N25"/>
    <mergeCell ref="N27:N28"/>
    <mergeCell ref="B24:B25"/>
    <mergeCell ref="C8:D8"/>
    <mergeCell ref="C24:D25"/>
    <mergeCell ref="A34:J34"/>
    <mergeCell ref="N21:N22"/>
    <mergeCell ref="O30:O31"/>
    <mergeCell ref="P30:S31"/>
    <mergeCell ref="Q41:R41"/>
    <mergeCell ref="O21:O22"/>
    <mergeCell ref="P21:S22"/>
    <mergeCell ref="R38:S38"/>
    <mergeCell ref="E24:H25"/>
    <mergeCell ref="I24:I25"/>
    <mergeCell ref="M42:N51"/>
    <mergeCell ref="Q42:R51"/>
    <mergeCell ref="T53:X53"/>
    <mergeCell ref="U41:V41"/>
    <mergeCell ref="I54:I55"/>
    <mergeCell ref="J54:J55"/>
    <mergeCell ref="N54:N55"/>
    <mergeCell ref="O54:O55"/>
    <mergeCell ref="P54:S55"/>
    <mergeCell ref="T54:X55"/>
    <mergeCell ref="B57:B58"/>
    <mergeCell ref="C57:D58"/>
    <mergeCell ref="E57:H58"/>
    <mergeCell ref="I57:I58"/>
    <mergeCell ref="J57:J58"/>
    <mergeCell ref="N57:N58"/>
    <mergeCell ref="B61:B62"/>
    <mergeCell ref="C61:D62"/>
    <mergeCell ref="E61:H62"/>
    <mergeCell ref="I61:I62"/>
    <mergeCell ref="J61:J62"/>
    <mergeCell ref="N61:N62"/>
    <mergeCell ref="O64:O65"/>
    <mergeCell ref="P64:S65"/>
    <mergeCell ref="O57:O58"/>
    <mergeCell ref="P57:S58"/>
    <mergeCell ref="T57:X58"/>
    <mergeCell ref="O61:O62"/>
    <mergeCell ref="T64:X65"/>
    <mergeCell ref="P61:S62"/>
    <mergeCell ref="T61:X62"/>
    <mergeCell ref="B64:B65"/>
    <mergeCell ref="C64:D65"/>
    <mergeCell ref="E64:H65"/>
    <mergeCell ref="I64:I65"/>
    <mergeCell ref="J64:J65"/>
    <mergeCell ref="N64:N65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90</v>
      </c>
      <c r="P1" s="311"/>
      <c r="Q1" s="311"/>
      <c r="R1" s="307" t="str">
        <f>'組み合わせ一覧'!AO130</f>
        <v>県総合運動公園サッカー場C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205"/>
      <c r="Q3" s="205"/>
      <c r="R3" s="206"/>
      <c r="S3" s="3"/>
      <c r="T3" s="4"/>
      <c r="U3" s="4"/>
      <c r="V3" s="7"/>
    </row>
    <row r="4" spans="3:22" ht="19.5" customHeight="1" thickTop="1">
      <c r="C4" s="202"/>
      <c r="D4" s="7"/>
      <c r="E4" s="306" t="s">
        <v>4</v>
      </c>
      <c r="F4" s="306"/>
      <c r="G4" s="7"/>
      <c r="H4" s="8"/>
      <c r="I4" s="202"/>
      <c r="J4" s="7"/>
      <c r="N4" s="7"/>
      <c r="O4" s="7"/>
      <c r="P4" s="220"/>
      <c r="Q4" s="221"/>
      <c r="R4" s="306" t="s">
        <v>5</v>
      </c>
      <c r="S4" s="306"/>
      <c r="T4" s="7"/>
      <c r="U4" s="5"/>
      <c r="V4" s="10"/>
    </row>
    <row r="5" spans="1:22" ht="19.5" customHeight="1" thickBot="1">
      <c r="A5" s="41"/>
      <c r="B5" s="47"/>
      <c r="C5" s="203"/>
      <c r="D5" s="41"/>
      <c r="E5" s="56"/>
      <c r="F5" s="56"/>
      <c r="G5" s="45"/>
      <c r="H5" s="45"/>
      <c r="I5" s="213"/>
      <c r="J5" s="214"/>
      <c r="K5" s="41"/>
      <c r="L5" s="41"/>
      <c r="M5" s="47"/>
      <c r="N5" s="45"/>
      <c r="O5" s="45"/>
      <c r="P5" s="213"/>
      <c r="Q5" s="214"/>
      <c r="T5" s="47"/>
      <c r="U5" s="52"/>
      <c r="V5" s="51"/>
    </row>
    <row r="6" spans="1:22" ht="19.5" customHeight="1" thickTop="1">
      <c r="A6" s="41"/>
      <c r="B6" s="47"/>
      <c r="C6" s="203"/>
      <c r="D6" s="41"/>
      <c r="E6" s="53"/>
      <c r="F6" s="89"/>
      <c r="G6" s="47"/>
      <c r="H6" s="293" t="s">
        <v>2</v>
      </c>
      <c r="I6" s="293"/>
      <c r="J6" s="225"/>
      <c r="K6" s="47"/>
      <c r="L6" s="41"/>
      <c r="M6" s="47"/>
      <c r="N6" s="48"/>
      <c r="O6" s="293" t="s">
        <v>3</v>
      </c>
      <c r="P6" s="293"/>
      <c r="Q6" s="225"/>
      <c r="R6" s="53"/>
      <c r="S6" s="53"/>
      <c r="T6" s="47"/>
      <c r="U6" s="52"/>
      <c r="V6" s="51"/>
    </row>
    <row r="7" spans="1:22" ht="19.5" customHeight="1">
      <c r="A7" s="41"/>
      <c r="B7" s="47"/>
      <c r="C7" s="203"/>
      <c r="D7" s="41"/>
      <c r="E7" s="41"/>
      <c r="F7" s="52"/>
      <c r="G7" s="41"/>
      <c r="J7" s="208"/>
      <c r="K7" s="41"/>
      <c r="L7" s="41"/>
      <c r="M7" s="52"/>
      <c r="N7" s="41"/>
      <c r="Q7" s="208"/>
      <c r="R7" s="41"/>
      <c r="S7" s="41"/>
      <c r="T7" s="41"/>
      <c r="U7" s="52"/>
      <c r="V7" s="51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55"/>
      <c r="P8" s="55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23" t="str">
        <f>'組み合わせ一覧'!AM140</f>
        <v>犬伏フットボールクラブ</v>
      </c>
      <c r="C9" s="323"/>
      <c r="D9" s="67"/>
      <c r="E9" s="68"/>
      <c r="F9" s="305" t="str">
        <f>'組み合わせ一覧'!AM138</f>
        <v>間東ＦＣミラクルズ</v>
      </c>
      <c r="G9" s="305"/>
      <c r="H9" s="68"/>
      <c r="I9" s="68"/>
      <c r="J9" s="321" t="str">
        <f>'組み合わせ一覧'!AM136</f>
        <v>ＦＣ黒羽</v>
      </c>
      <c r="K9" s="321"/>
      <c r="L9" s="68"/>
      <c r="M9" s="321" t="str">
        <f>'組み合わせ一覧'!AM134</f>
        <v>坂西ジュニオール</v>
      </c>
      <c r="N9" s="321"/>
      <c r="O9" s="67"/>
      <c r="P9" s="68"/>
      <c r="Q9" s="331" t="str">
        <f>'組み合わせ一覧'!AM132</f>
        <v>Ｓ４ スペランツァ</v>
      </c>
      <c r="R9" s="331"/>
      <c r="S9" s="67"/>
      <c r="T9" s="68"/>
      <c r="U9" s="321" t="str">
        <f>'組み合わせ一覧'!AM130</f>
        <v>カテット白沢サッカースクール</v>
      </c>
      <c r="V9" s="321"/>
      <c r="W9" s="35"/>
      <c r="X9" s="31"/>
    </row>
    <row r="10" spans="1:24" ht="19.5" customHeight="1">
      <c r="A10" s="41"/>
      <c r="B10" s="323"/>
      <c r="C10" s="323"/>
      <c r="D10" s="67"/>
      <c r="E10" s="68"/>
      <c r="F10" s="305"/>
      <c r="G10" s="305"/>
      <c r="H10" s="68"/>
      <c r="I10" s="68"/>
      <c r="J10" s="321"/>
      <c r="K10" s="321"/>
      <c r="L10" s="68"/>
      <c r="M10" s="321"/>
      <c r="N10" s="321"/>
      <c r="O10" s="67"/>
      <c r="P10" s="68"/>
      <c r="Q10" s="331"/>
      <c r="R10" s="331"/>
      <c r="S10" s="67"/>
      <c r="T10" s="68"/>
      <c r="U10" s="321"/>
      <c r="V10" s="321"/>
      <c r="W10" s="35"/>
      <c r="X10" s="31"/>
    </row>
    <row r="11" spans="1:24" ht="19.5" customHeight="1">
      <c r="A11" s="41"/>
      <c r="B11" s="323"/>
      <c r="C11" s="323"/>
      <c r="D11" s="67"/>
      <c r="E11" s="68"/>
      <c r="F11" s="305"/>
      <c r="G11" s="305"/>
      <c r="H11" s="68"/>
      <c r="I11" s="68"/>
      <c r="J11" s="321"/>
      <c r="K11" s="321"/>
      <c r="L11" s="68"/>
      <c r="M11" s="321"/>
      <c r="N11" s="321"/>
      <c r="O11" s="67"/>
      <c r="P11" s="68"/>
      <c r="Q11" s="331"/>
      <c r="R11" s="331"/>
      <c r="S11" s="67"/>
      <c r="T11" s="68"/>
      <c r="U11" s="321"/>
      <c r="V11" s="321"/>
      <c r="W11" s="35"/>
      <c r="X11" s="31"/>
    </row>
    <row r="12" spans="1:24" ht="19.5" customHeight="1">
      <c r="A12" s="41"/>
      <c r="B12" s="323"/>
      <c r="C12" s="323"/>
      <c r="D12" s="67"/>
      <c r="E12" s="68"/>
      <c r="F12" s="305"/>
      <c r="G12" s="305"/>
      <c r="H12" s="68"/>
      <c r="I12" s="68"/>
      <c r="J12" s="321"/>
      <c r="K12" s="321"/>
      <c r="L12" s="68"/>
      <c r="M12" s="321"/>
      <c r="N12" s="321"/>
      <c r="O12" s="67"/>
      <c r="P12" s="68"/>
      <c r="Q12" s="331"/>
      <c r="R12" s="331"/>
      <c r="S12" s="67"/>
      <c r="T12" s="68"/>
      <c r="U12" s="321"/>
      <c r="V12" s="321"/>
      <c r="W12" s="35"/>
      <c r="X12" s="31"/>
    </row>
    <row r="13" spans="1:24" ht="19.5" customHeight="1">
      <c r="A13" s="41"/>
      <c r="B13" s="323"/>
      <c r="C13" s="323"/>
      <c r="D13" s="67"/>
      <c r="E13" s="68"/>
      <c r="F13" s="305"/>
      <c r="G13" s="305"/>
      <c r="H13" s="68"/>
      <c r="I13" s="68"/>
      <c r="J13" s="321"/>
      <c r="K13" s="321"/>
      <c r="L13" s="68"/>
      <c r="M13" s="321"/>
      <c r="N13" s="321"/>
      <c r="O13" s="67"/>
      <c r="P13" s="68"/>
      <c r="Q13" s="331"/>
      <c r="R13" s="331"/>
      <c r="S13" s="67"/>
      <c r="T13" s="68"/>
      <c r="U13" s="321"/>
      <c r="V13" s="321"/>
      <c r="W13" s="35"/>
      <c r="X13" s="31"/>
    </row>
    <row r="14" spans="1:24" ht="19.5" customHeight="1">
      <c r="A14" s="41"/>
      <c r="B14" s="323"/>
      <c r="C14" s="323"/>
      <c r="D14" s="67"/>
      <c r="E14" s="68"/>
      <c r="F14" s="305"/>
      <c r="G14" s="305"/>
      <c r="H14" s="68"/>
      <c r="I14" s="68"/>
      <c r="J14" s="321"/>
      <c r="K14" s="321"/>
      <c r="L14" s="68"/>
      <c r="M14" s="321"/>
      <c r="N14" s="321"/>
      <c r="O14" s="67"/>
      <c r="P14" s="68"/>
      <c r="Q14" s="331"/>
      <c r="R14" s="331"/>
      <c r="S14" s="67"/>
      <c r="T14" s="68"/>
      <c r="U14" s="321"/>
      <c r="V14" s="321"/>
      <c r="W14" s="35"/>
      <c r="X14" s="31"/>
    </row>
    <row r="15" spans="1:24" ht="19.5" customHeight="1">
      <c r="A15" s="41"/>
      <c r="B15" s="323"/>
      <c r="C15" s="323"/>
      <c r="D15" s="67"/>
      <c r="E15" s="68"/>
      <c r="F15" s="305"/>
      <c r="G15" s="305"/>
      <c r="H15" s="68"/>
      <c r="I15" s="68"/>
      <c r="J15" s="321"/>
      <c r="K15" s="321"/>
      <c r="L15" s="68"/>
      <c r="M15" s="321"/>
      <c r="N15" s="321"/>
      <c r="O15" s="67"/>
      <c r="P15" s="68"/>
      <c r="Q15" s="331"/>
      <c r="R15" s="331"/>
      <c r="S15" s="67"/>
      <c r="T15" s="68"/>
      <c r="U15" s="321"/>
      <c r="V15" s="321"/>
      <c r="W15" s="35"/>
      <c r="X15" s="31"/>
    </row>
    <row r="16" spans="1:24" ht="19.5" customHeight="1">
      <c r="A16" s="41"/>
      <c r="B16" s="323"/>
      <c r="C16" s="323"/>
      <c r="D16" s="67"/>
      <c r="E16" s="68"/>
      <c r="F16" s="305"/>
      <c r="G16" s="305"/>
      <c r="H16" s="68"/>
      <c r="I16" s="68"/>
      <c r="J16" s="321"/>
      <c r="K16" s="321"/>
      <c r="L16" s="68"/>
      <c r="M16" s="321"/>
      <c r="N16" s="321"/>
      <c r="O16" s="67"/>
      <c r="P16" s="68"/>
      <c r="Q16" s="331"/>
      <c r="R16" s="331"/>
      <c r="S16" s="67"/>
      <c r="T16" s="68"/>
      <c r="U16" s="321"/>
      <c r="V16" s="321"/>
      <c r="W16" s="35"/>
      <c r="X16" s="31"/>
    </row>
    <row r="17" spans="1:24" ht="19.5" customHeight="1">
      <c r="A17" s="41"/>
      <c r="B17" s="323"/>
      <c r="C17" s="323"/>
      <c r="D17" s="67"/>
      <c r="E17" s="68"/>
      <c r="F17" s="305"/>
      <c r="G17" s="305"/>
      <c r="H17" s="68"/>
      <c r="I17" s="68"/>
      <c r="J17" s="321"/>
      <c r="K17" s="321"/>
      <c r="L17" s="68"/>
      <c r="M17" s="321"/>
      <c r="N17" s="321"/>
      <c r="O17" s="67"/>
      <c r="P17" s="68"/>
      <c r="Q17" s="331"/>
      <c r="R17" s="331"/>
      <c r="S17" s="67"/>
      <c r="T17" s="68"/>
      <c r="U17" s="321"/>
      <c r="V17" s="321"/>
      <c r="W17" s="35"/>
      <c r="X17" s="31"/>
    </row>
    <row r="18" spans="1:24" ht="19.5" customHeight="1">
      <c r="A18" s="41"/>
      <c r="B18" s="323"/>
      <c r="C18" s="323"/>
      <c r="D18" s="67"/>
      <c r="E18" s="68"/>
      <c r="F18" s="305"/>
      <c r="G18" s="305"/>
      <c r="H18" s="68"/>
      <c r="I18" s="68"/>
      <c r="J18" s="321"/>
      <c r="K18" s="321"/>
      <c r="L18" s="68"/>
      <c r="M18" s="321"/>
      <c r="N18" s="321"/>
      <c r="O18" s="67"/>
      <c r="P18" s="68"/>
      <c r="Q18" s="331"/>
      <c r="R18" s="331"/>
      <c r="S18" s="67"/>
      <c r="T18" s="68"/>
      <c r="U18" s="321"/>
      <c r="V18" s="321"/>
      <c r="W18" s="35"/>
      <c r="X18" s="31"/>
    </row>
    <row r="19" spans="1:24" ht="19.5" customHeight="1">
      <c r="A19" s="41"/>
      <c r="B19" s="64"/>
      <c r="C19" s="64"/>
      <c r="D19" s="67"/>
      <c r="E19" s="68"/>
      <c r="F19" s="108"/>
      <c r="G19" s="108"/>
      <c r="H19" s="68"/>
      <c r="I19" s="68"/>
      <c r="J19" s="64"/>
      <c r="K19" s="64"/>
      <c r="L19" s="68"/>
      <c r="M19" s="64"/>
      <c r="N19" s="64"/>
      <c r="O19" s="67"/>
      <c r="P19" s="68"/>
      <c r="Q19" s="108"/>
      <c r="R19" s="108"/>
      <c r="S19" s="67"/>
      <c r="T19" s="68"/>
      <c r="U19" s="64"/>
      <c r="V19" s="64"/>
      <c r="W19" s="35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22" t="str">
        <f>F9</f>
        <v>間東ＦＣミラクルズ</v>
      </c>
      <c r="F21" s="322"/>
      <c r="G21" s="322"/>
      <c r="H21" s="322"/>
      <c r="I21" s="296">
        <f>K21+K22</f>
        <v>0</v>
      </c>
      <c r="J21" s="297" t="s">
        <v>33</v>
      </c>
      <c r="K21" s="42">
        <v>0</v>
      </c>
      <c r="L21" s="42" t="s">
        <v>135</v>
      </c>
      <c r="M21" s="42">
        <v>0</v>
      </c>
      <c r="N21" s="297" t="s">
        <v>34</v>
      </c>
      <c r="O21" s="296">
        <f>M21+M22</f>
        <v>0</v>
      </c>
      <c r="P21" s="310" t="str">
        <f>J9</f>
        <v>ＦＣ黒羽</v>
      </c>
      <c r="Q21" s="310"/>
      <c r="R21" s="310"/>
      <c r="S21" s="310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22"/>
      <c r="F22" s="322"/>
      <c r="G22" s="322"/>
      <c r="H22" s="322"/>
      <c r="I22" s="296"/>
      <c r="J22" s="297"/>
      <c r="K22" s="42">
        <v>0</v>
      </c>
      <c r="L22" s="42" t="s">
        <v>135</v>
      </c>
      <c r="M22" s="42">
        <v>0</v>
      </c>
      <c r="N22" s="297"/>
      <c r="O22" s="296"/>
      <c r="P22" s="310"/>
      <c r="Q22" s="310"/>
      <c r="R22" s="310"/>
      <c r="S22" s="310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>
        <v>2</v>
      </c>
      <c r="L23" s="42" t="s">
        <v>135</v>
      </c>
      <c r="M23" s="42">
        <v>3</v>
      </c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43"/>
      <c r="C24" s="41"/>
      <c r="D24" s="41"/>
      <c r="E24" s="42"/>
      <c r="F24" s="42"/>
      <c r="G24" s="42"/>
      <c r="H24" s="42"/>
      <c r="I24" s="42"/>
      <c r="J24" s="44"/>
      <c r="K24" s="42"/>
      <c r="L24" s="42"/>
      <c r="M24" s="42"/>
      <c r="N24" s="44"/>
      <c r="O24" s="42"/>
      <c r="P24" s="42"/>
      <c r="Q24" s="42"/>
      <c r="R24" s="42"/>
      <c r="S24" s="42"/>
      <c r="T24" s="31"/>
      <c r="U24" s="31"/>
      <c r="V24" s="31"/>
      <c r="W24" s="31"/>
      <c r="X24" s="31"/>
    </row>
    <row r="25" spans="1:24" ht="19.5" customHeight="1">
      <c r="A25" s="31"/>
      <c r="B25" s="293" t="s">
        <v>3</v>
      </c>
      <c r="C25" s="294">
        <v>0.513888888888889</v>
      </c>
      <c r="D25" s="294"/>
      <c r="E25" s="327" t="str">
        <f>M9</f>
        <v>坂西ジュニオール</v>
      </c>
      <c r="F25" s="327"/>
      <c r="G25" s="327"/>
      <c r="H25" s="327"/>
      <c r="I25" s="296">
        <f>K25+K26</f>
        <v>1</v>
      </c>
      <c r="J25" s="297" t="s">
        <v>33</v>
      </c>
      <c r="K25" s="42">
        <v>0</v>
      </c>
      <c r="L25" s="42" t="s">
        <v>135</v>
      </c>
      <c r="M25" s="42">
        <v>7</v>
      </c>
      <c r="N25" s="297" t="s">
        <v>34</v>
      </c>
      <c r="O25" s="296">
        <f>M25+M26</f>
        <v>11</v>
      </c>
      <c r="P25" s="329" t="str">
        <f>Q9</f>
        <v>Ｓ４ スペランツァ</v>
      </c>
      <c r="Q25" s="329"/>
      <c r="R25" s="329"/>
      <c r="S25" s="329"/>
      <c r="T25" s="299" t="s">
        <v>6</v>
      </c>
      <c r="U25" s="300"/>
      <c r="V25" s="300"/>
      <c r="W25" s="300"/>
      <c r="X25" s="300"/>
    </row>
    <row r="26" spans="1:24" ht="19.5" customHeight="1">
      <c r="A26" s="31"/>
      <c r="B26" s="293"/>
      <c r="C26" s="294"/>
      <c r="D26" s="294"/>
      <c r="E26" s="327"/>
      <c r="F26" s="327"/>
      <c r="G26" s="327"/>
      <c r="H26" s="327"/>
      <c r="I26" s="296"/>
      <c r="J26" s="297"/>
      <c r="K26" s="42">
        <v>1</v>
      </c>
      <c r="L26" s="42" t="s">
        <v>135</v>
      </c>
      <c r="M26" s="42">
        <v>4</v>
      </c>
      <c r="N26" s="297"/>
      <c r="O26" s="296"/>
      <c r="P26" s="329"/>
      <c r="Q26" s="329"/>
      <c r="R26" s="329"/>
      <c r="S26" s="329"/>
      <c r="T26" s="300"/>
      <c r="U26" s="300"/>
      <c r="V26" s="300"/>
      <c r="W26" s="300"/>
      <c r="X26" s="300"/>
    </row>
    <row r="27" spans="1:24" ht="19.5" customHeight="1">
      <c r="A27" s="31"/>
      <c r="B27" s="43"/>
      <c r="C27" s="41"/>
      <c r="D27" s="41"/>
      <c r="E27" s="42"/>
      <c r="F27" s="42"/>
      <c r="G27" s="42"/>
      <c r="H27" s="42"/>
      <c r="I27" s="42"/>
      <c r="J27" s="44"/>
      <c r="K27" s="42"/>
      <c r="L27" s="42"/>
      <c r="M27" s="42"/>
      <c r="N27" s="44"/>
      <c r="O27" s="42"/>
      <c r="P27" s="42"/>
      <c r="Q27" s="42"/>
      <c r="R27" s="42"/>
      <c r="S27" s="42"/>
      <c r="T27" s="31"/>
      <c r="U27" s="31"/>
      <c r="V27" s="31"/>
      <c r="W27" s="31"/>
      <c r="X27" s="31"/>
    </row>
    <row r="28" spans="1:24" ht="19.5" customHeight="1">
      <c r="A28" s="31"/>
      <c r="B28" s="293" t="s">
        <v>4</v>
      </c>
      <c r="C28" s="294">
        <v>0.548611111111111</v>
      </c>
      <c r="D28" s="294"/>
      <c r="E28" s="329" t="str">
        <f>B9</f>
        <v>犬伏フットボールクラブ</v>
      </c>
      <c r="F28" s="329"/>
      <c r="G28" s="329"/>
      <c r="H28" s="329"/>
      <c r="I28" s="296">
        <f>K28+K29</f>
        <v>1</v>
      </c>
      <c r="J28" s="297" t="s">
        <v>33</v>
      </c>
      <c r="K28" s="42">
        <v>1</v>
      </c>
      <c r="L28" s="42" t="s">
        <v>135</v>
      </c>
      <c r="M28" s="42">
        <v>0</v>
      </c>
      <c r="N28" s="297" t="s">
        <v>34</v>
      </c>
      <c r="O28" s="296">
        <f>M28+M29</f>
        <v>0</v>
      </c>
      <c r="P28" s="346" t="str">
        <f>P21</f>
        <v>ＦＣ黒羽</v>
      </c>
      <c r="Q28" s="346"/>
      <c r="R28" s="346"/>
      <c r="S28" s="346"/>
      <c r="T28" s="299" t="s">
        <v>49</v>
      </c>
      <c r="U28" s="299"/>
      <c r="V28" s="299"/>
      <c r="W28" s="299"/>
      <c r="X28" s="299"/>
    </row>
    <row r="29" spans="1:24" ht="19.5" customHeight="1">
      <c r="A29" s="31"/>
      <c r="B29" s="293"/>
      <c r="C29" s="294"/>
      <c r="D29" s="294"/>
      <c r="E29" s="329"/>
      <c r="F29" s="329"/>
      <c r="G29" s="329"/>
      <c r="H29" s="329"/>
      <c r="I29" s="296"/>
      <c r="J29" s="297"/>
      <c r="K29" s="42">
        <v>0</v>
      </c>
      <c r="L29" s="42" t="s">
        <v>135</v>
      </c>
      <c r="M29" s="42">
        <v>0</v>
      </c>
      <c r="N29" s="297"/>
      <c r="O29" s="296"/>
      <c r="P29" s="346"/>
      <c r="Q29" s="346"/>
      <c r="R29" s="346"/>
      <c r="S29" s="346"/>
      <c r="T29" s="299"/>
      <c r="U29" s="299"/>
      <c r="V29" s="299"/>
      <c r="W29" s="299"/>
      <c r="X29" s="299"/>
    </row>
    <row r="30" spans="1:24" ht="19.5" customHeight="1">
      <c r="A30" s="31"/>
      <c r="B30" s="43"/>
      <c r="C30" s="41"/>
      <c r="D30" s="41"/>
      <c r="E30" s="42"/>
      <c r="F30" s="42"/>
      <c r="G30" s="42"/>
      <c r="H30" s="42"/>
      <c r="I30" s="42"/>
      <c r="J30" s="44"/>
      <c r="K30" s="42"/>
      <c r="L30" s="42"/>
      <c r="M30" s="42"/>
      <c r="N30" s="44"/>
      <c r="O30" s="42"/>
      <c r="P30" s="42"/>
      <c r="Q30" s="42"/>
      <c r="R30" s="42"/>
      <c r="S30" s="42"/>
      <c r="T30" s="31"/>
      <c r="U30" s="31"/>
      <c r="V30" s="31"/>
      <c r="W30" s="31"/>
      <c r="X30" s="31"/>
    </row>
    <row r="31" spans="1:24" ht="19.5" customHeight="1">
      <c r="A31" s="31"/>
      <c r="B31" s="293" t="s">
        <v>5</v>
      </c>
      <c r="C31" s="294">
        <v>0.5833333333333334</v>
      </c>
      <c r="D31" s="294"/>
      <c r="E31" s="348" t="str">
        <f>P25</f>
        <v>Ｓ４ スペランツァ</v>
      </c>
      <c r="F31" s="348"/>
      <c r="G31" s="348"/>
      <c r="H31" s="348"/>
      <c r="I31" s="296">
        <f>K31+K32</f>
        <v>2</v>
      </c>
      <c r="J31" s="297" t="s">
        <v>33</v>
      </c>
      <c r="K31" s="42">
        <v>2</v>
      </c>
      <c r="L31" s="42" t="s">
        <v>135</v>
      </c>
      <c r="M31" s="42">
        <v>0</v>
      </c>
      <c r="N31" s="297" t="s">
        <v>34</v>
      </c>
      <c r="O31" s="296">
        <f>M31+M32</f>
        <v>0</v>
      </c>
      <c r="P31" s="302" t="str">
        <f>U9</f>
        <v>カテット白沢サッカースクール</v>
      </c>
      <c r="Q31" s="302"/>
      <c r="R31" s="302"/>
      <c r="S31" s="302"/>
      <c r="T31" s="299" t="s">
        <v>50</v>
      </c>
      <c r="U31" s="299"/>
      <c r="V31" s="299"/>
      <c r="W31" s="299"/>
      <c r="X31" s="299"/>
    </row>
    <row r="32" spans="1:24" ht="19.5" customHeight="1">
      <c r="A32" s="31"/>
      <c r="B32" s="293"/>
      <c r="C32" s="294"/>
      <c r="D32" s="294"/>
      <c r="E32" s="348"/>
      <c r="F32" s="348"/>
      <c r="G32" s="348"/>
      <c r="H32" s="348"/>
      <c r="I32" s="296"/>
      <c r="J32" s="297"/>
      <c r="K32" s="42">
        <v>0</v>
      </c>
      <c r="L32" s="42" t="s">
        <v>135</v>
      </c>
      <c r="M32" s="42">
        <v>0</v>
      </c>
      <c r="N32" s="297"/>
      <c r="O32" s="296"/>
      <c r="P32" s="302"/>
      <c r="Q32" s="302"/>
      <c r="R32" s="302"/>
      <c r="S32" s="302"/>
      <c r="T32" s="299"/>
      <c r="U32" s="299"/>
      <c r="V32" s="299"/>
      <c r="W32" s="299"/>
      <c r="X32" s="299"/>
    </row>
    <row r="33" ht="19.5" customHeight="1">
      <c r="L33" s="1"/>
    </row>
    <row r="34" ht="19.5" customHeight="1"/>
    <row r="35" spans="1:24" ht="19.5" customHeight="1">
      <c r="A35" s="307" t="str">
        <f>A1</f>
        <v>第1日（11月23日）　1回戦・2回戦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"/>
      <c r="L35" s="30"/>
      <c r="M35" s="30"/>
      <c r="N35" s="30"/>
      <c r="O35" s="311" t="s">
        <v>27</v>
      </c>
      <c r="P35" s="311"/>
      <c r="Q35" s="311"/>
      <c r="R35" s="307" t="str">
        <f>'組み合わせ一覧'!AO117</f>
        <v>日産グランド</v>
      </c>
      <c r="S35" s="307"/>
      <c r="T35" s="307"/>
      <c r="U35" s="307"/>
      <c r="V35" s="307"/>
      <c r="W35" s="307"/>
      <c r="X35" s="307"/>
    </row>
    <row r="36" ht="19.5" customHeight="1"/>
    <row r="37" spans="3:22" ht="19.5" customHeight="1" thickBot="1">
      <c r="C37" s="4"/>
      <c r="D37" s="4"/>
      <c r="E37" s="4"/>
      <c r="F37" s="201"/>
      <c r="G37" s="205"/>
      <c r="H37" s="205"/>
      <c r="I37" s="7"/>
      <c r="J37" s="7"/>
      <c r="K37" s="7"/>
      <c r="L37" s="7"/>
      <c r="M37" s="7"/>
      <c r="N37" s="7"/>
      <c r="O37" s="7"/>
      <c r="P37" s="205"/>
      <c r="Q37" s="205"/>
      <c r="R37" s="206"/>
      <c r="S37" s="4"/>
      <c r="T37" s="4"/>
      <c r="U37" s="4"/>
      <c r="V37" s="7"/>
    </row>
    <row r="38" spans="3:22" ht="19.5" customHeight="1" thickTop="1">
      <c r="C38" s="9"/>
      <c r="D38" s="7"/>
      <c r="E38" s="306" t="s">
        <v>48</v>
      </c>
      <c r="F38" s="306"/>
      <c r="G38" s="221"/>
      <c r="H38" s="222"/>
      <c r="I38" s="202"/>
      <c r="J38" s="7"/>
      <c r="K38" s="7"/>
      <c r="L38" s="7"/>
      <c r="M38" s="7"/>
      <c r="N38" s="7"/>
      <c r="O38" s="211"/>
      <c r="P38" s="7"/>
      <c r="Q38" s="7"/>
      <c r="R38" s="306" t="s">
        <v>51</v>
      </c>
      <c r="S38" s="306"/>
      <c r="T38" s="7"/>
      <c r="U38" s="5"/>
      <c r="V38" s="7"/>
    </row>
    <row r="39" spans="1:22" ht="19.5" customHeight="1" thickBot="1">
      <c r="A39" s="41"/>
      <c r="B39" s="52"/>
      <c r="C39" s="41"/>
      <c r="D39" s="41"/>
      <c r="G39" s="214"/>
      <c r="H39" s="216"/>
      <c r="I39" s="233"/>
      <c r="J39" s="45"/>
      <c r="K39" s="47"/>
      <c r="L39" s="47"/>
      <c r="M39" s="47"/>
      <c r="N39" s="214"/>
      <c r="O39" s="216"/>
      <c r="P39" s="45"/>
      <c r="Q39" s="45"/>
      <c r="T39" s="47"/>
      <c r="U39" s="52"/>
      <c r="V39" s="47"/>
    </row>
    <row r="40" spans="1:22" ht="19.5" customHeight="1" thickTop="1">
      <c r="A40" s="41"/>
      <c r="B40" s="52"/>
      <c r="C40" s="41"/>
      <c r="D40" s="41"/>
      <c r="E40" s="53"/>
      <c r="F40" s="53"/>
      <c r="G40" s="203"/>
      <c r="H40" s="306" t="s">
        <v>44</v>
      </c>
      <c r="I40" s="306"/>
      <c r="J40" s="47"/>
      <c r="K40" s="51"/>
      <c r="L40" s="47"/>
      <c r="M40" s="208"/>
      <c r="N40" s="47"/>
      <c r="O40" s="293" t="s">
        <v>47</v>
      </c>
      <c r="P40" s="293"/>
      <c r="Q40" s="50"/>
      <c r="R40" s="53"/>
      <c r="S40" s="53"/>
      <c r="T40" s="47"/>
      <c r="U40" s="52"/>
      <c r="V40" s="47"/>
    </row>
    <row r="41" spans="1:22" ht="19.5" customHeight="1">
      <c r="A41" s="41"/>
      <c r="B41" s="52"/>
      <c r="C41" s="41"/>
      <c r="D41" s="41"/>
      <c r="E41" s="41"/>
      <c r="F41" s="47"/>
      <c r="G41" s="203"/>
      <c r="H41" s="7"/>
      <c r="I41" s="7"/>
      <c r="J41" s="52"/>
      <c r="K41" s="47"/>
      <c r="L41" s="47"/>
      <c r="M41" s="208"/>
      <c r="N41" s="41"/>
      <c r="Q41" s="52"/>
      <c r="R41" s="41"/>
      <c r="S41" s="41"/>
      <c r="T41" s="41"/>
      <c r="U41" s="52"/>
      <c r="V41" s="47"/>
    </row>
    <row r="42" spans="1:24" ht="19.5" customHeight="1">
      <c r="A42" s="41"/>
      <c r="B42" s="306">
        <v>1</v>
      </c>
      <c r="C42" s="306"/>
      <c r="D42" s="41"/>
      <c r="E42" s="41"/>
      <c r="F42" s="306">
        <v>2</v>
      </c>
      <c r="G42" s="306"/>
      <c r="H42" s="43"/>
      <c r="I42" s="43"/>
      <c r="J42" s="306">
        <v>3</v>
      </c>
      <c r="K42" s="306"/>
      <c r="L42" s="41"/>
      <c r="M42" s="306">
        <v>4</v>
      </c>
      <c r="N42" s="306"/>
      <c r="O42" s="55"/>
      <c r="P42" s="55"/>
      <c r="Q42" s="306">
        <v>5</v>
      </c>
      <c r="R42" s="306"/>
      <c r="S42" s="41"/>
      <c r="T42" s="41"/>
      <c r="U42" s="306">
        <v>6</v>
      </c>
      <c r="V42" s="306"/>
      <c r="W42" s="36"/>
      <c r="X42" s="31"/>
    </row>
    <row r="43" spans="1:24" ht="19.5" customHeight="1">
      <c r="A43" s="41"/>
      <c r="B43" s="321" t="str">
        <f>'組み合わせ一覧'!AM127</f>
        <v>ＹＵＺＵＨＡ　ＦＣ　ジュニア</v>
      </c>
      <c r="C43" s="321"/>
      <c r="D43" s="67"/>
      <c r="E43" s="68"/>
      <c r="F43" s="331" t="str">
        <f>'組み合わせ一覧'!AM125</f>
        <v>ともぞうサッカークラブＵ１２</v>
      </c>
      <c r="G43" s="331"/>
      <c r="H43" s="68"/>
      <c r="I43" s="68"/>
      <c r="J43" s="321" t="str">
        <f>'組み合わせ一覧'!AM123</f>
        <v>ＭＯＲＡＮＧＯ栃木フットボールクラブＵ１２</v>
      </c>
      <c r="K43" s="321"/>
      <c r="L43" s="68"/>
      <c r="M43" s="341" t="str">
        <f>'組み合わせ一覧'!AM121</f>
        <v>壬生ＦＣユナイテッド</v>
      </c>
      <c r="N43" s="341"/>
      <c r="O43" s="67"/>
      <c r="P43" s="68"/>
      <c r="Q43" s="304" t="str">
        <f>'組み合わせ一覧'!AM119</f>
        <v>熟田フットボールクラブ</v>
      </c>
      <c r="R43" s="304"/>
      <c r="S43" s="67"/>
      <c r="T43" s="68"/>
      <c r="U43" s="354" t="str">
        <f>'組み合わせ一覧'!AM117</f>
        <v>上三川サッカークラブ</v>
      </c>
      <c r="V43" s="354"/>
      <c r="W43" s="35"/>
      <c r="X43" s="31"/>
    </row>
    <row r="44" spans="1:24" ht="19.5" customHeight="1">
      <c r="A44" s="41"/>
      <c r="B44" s="321"/>
      <c r="C44" s="321"/>
      <c r="D44" s="67"/>
      <c r="E44" s="68"/>
      <c r="F44" s="331"/>
      <c r="G44" s="331"/>
      <c r="H44" s="68"/>
      <c r="I44" s="68"/>
      <c r="J44" s="321"/>
      <c r="K44" s="321"/>
      <c r="L44" s="68"/>
      <c r="M44" s="341"/>
      <c r="N44" s="341"/>
      <c r="O44" s="67"/>
      <c r="P44" s="68"/>
      <c r="Q44" s="304"/>
      <c r="R44" s="304"/>
      <c r="S44" s="67"/>
      <c r="T44" s="68"/>
      <c r="U44" s="354"/>
      <c r="V44" s="354"/>
      <c r="W44" s="35"/>
      <c r="X44" s="31"/>
    </row>
    <row r="45" spans="1:24" ht="19.5" customHeight="1">
      <c r="A45" s="41"/>
      <c r="B45" s="321"/>
      <c r="C45" s="321"/>
      <c r="D45" s="67"/>
      <c r="E45" s="68"/>
      <c r="F45" s="331"/>
      <c r="G45" s="331"/>
      <c r="H45" s="68"/>
      <c r="I45" s="68"/>
      <c r="J45" s="321"/>
      <c r="K45" s="321"/>
      <c r="L45" s="68"/>
      <c r="M45" s="341"/>
      <c r="N45" s="341"/>
      <c r="O45" s="67"/>
      <c r="P45" s="68"/>
      <c r="Q45" s="304"/>
      <c r="R45" s="304"/>
      <c r="S45" s="67"/>
      <c r="T45" s="68"/>
      <c r="U45" s="354"/>
      <c r="V45" s="354"/>
      <c r="W45" s="35"/>
      <c r="X45" s="31"/>
    </row>
    <row r="46" spans="1:24" ht="19.5" customHeight="1">
      <c r="A46" s="41"/>
      <c r="B46" s="321"/>
      <c r="C46" s="321"/>
      <c r="D46" s="67"/>
      <c r="E46" s="68"/>
      <c r="F46" s="331"/>
      <c r="G46" s="331"/>
      <c r="H46" s="68"/>
      <c r="I46" s="68"/>
      <c r="J46" s="321"/>
      <c r="K46" s="321"/>
      <c r="L46" s="68"/>
      <c r="M46" s="341"/>
      <c r="N46" s="341"/>
      <c r="O46" s="67"/>
      <c r="P46" s="68"/>
      <c r="Q46" s="304"/>
      <c r="R46" s="304"/>
      <c r="S46" s="67"/>
      <c r="T46" s="68"/>
      <c r="U46" s="354"/>
      <c r="V46" s="354"/>
      <c r="W46" s="35"/>
      <c r="X46" s="31"/>
    </row>
    <row r="47" spans="1:24" ht="19.5" customHeight="1">
      <c r="A47" s="41"/>
      <c r="B47" s="321"/>
      <c r="C47" s="321"/>
      <c r="D47" s="67"/>
      <c r="E47" s="68"/>
      <c r="F47" s="331"/>
      <c r="G47" s="331"/>
      <c r="H47" s="68"/>
      <c r="I47" s="68"/>
      <c r="J47" s="321"/>
      <c r="K47" s="321"/>
      <c r="L47" s="68"/>
      <c r="M47" s="341"/>
      <c r="N47" s="341"/>
      <c r="O47" s="67"/>
      <c r="P47" s="68"/>
      <c r="Q47" s="304"/>
      <c r="R47" s="304"/>
      <c r="S47" s="67"/>
      <c r="T47" s="68"/>
      <c r="U47" s="354"/>
      <c r="V47" s="354"/>
      <c r="W47" s="35"/>
      <c r="X47" s="31"/>
    </row>
    <row r="48" spans="1:24" ht="19.5" customHeight="1">
      <c r="A48" s="41"/>
      <c r="B48" s="321"/>
      <c r="C48" s="321"/>
      <c r="D48" s="67"/>
      <c r="E48" s="68"/>
      <c r="F48" s="331"/>
      <c r="G48" s="331"/>
      <c r="H48" s="68"/>
      <c r="I48" s="68"/>
      <c r="J48" s="321"/>
      <c r="K48" s="321"/>
      <c r="L48" s="68"/>
      <c r="M48" s="341"/>
      <c r="N48" s="341"/>
      <c r="O48" s="67"/>
      <c r="P48" s="68"/>
      <c r="Q48" s="304"/>
      <c r="R48" s="304"/>
      <c r="S48" s="67"/>
      <c r="T48" s="68"/>
      <c r="U48" s="354"/>
      <c r="V48" s="354"/>
      <c r="W48" s="35"/>
      <c r="X48" s="31"/>
    </row>
    <row r="49" spans="1:24" ht="19.5" customHeight="1">
      <c r="A49" s="41"/>
      <c r="B49" s="321"/>
      <c r="C49" s="321"/>
      <c r="D49" s="67"/>
      <c r="E49" s="68"/>
      <c r="F49" s="331"/>
      <c r="G49" s="331"/>
      <c r="H49" s="68"/>
      <c r="I49" s="68"/>
      <c r="J49" s="321"/>
      <c r="K49" s="321"/>
      <c r="L49" s="68"/>
      <c r="M49" s="341"/>
      <c r="N49" s="341"/>
      <c r="O49" s="67"/>
      <c r="P49" s="68"/>
      <c r="Q49" s="304"/>
      <c r="R49" s="304"/>
      <c r="S49" s="67"/>
      <c r="T49" s="68"/>
      <c r="U49" s="354"/>
      <c r="V49" s="354"/>
      <c r="W49" s="35"/>
      <c r="X49" s="31"/>
    </row>
    <row r="50" spans="1:24" ht="19.5" customHeight="1">
      <c r="A50" s="41"/>
      <c r="B50" s="321"/>
      <c r="C50" s="321"/>
      <c r="D50" s="67"/>
      <c r="E50" s="68"/>
      <c r="F50" s="331"/>
      <c r="G50" s="331"/>
      <c r="H50" s="68"/>
      <c r="I50" s="68"/>
      <c r="J50" s="321"/>
      <c r="K50" s="321"/>
      <c r="L50" s="68"/>
      <c r="M50" s="341"/>
      <c r="N50" s="341"/>
      <c r="O50" s="67"/>
      <c r="P50" s="68"/>
      <c r="Q50" s="304"/>
      <c r="R50" s="304"/>
      <c r="S50" s="67"/>
      <c r="T50" s="68"/>
      <c r="U50" s="354"/>
      <c r="V50" s="354"/>
      <c r="W50" s="35"/>
      <c r="X50" s="31"/>
    </row>
    <row r="51" spans="1:24" ht="19.5" customHeight="1">
      <c r="A51" s="41"/>
      <c r="B51" s="321"/>
      <c r="C51" s="321"/>
      <c r="D51" s="67"/>
      <c r="E51" s="68"/>
      <c r="F51" s="331"/>
      <c r="G51" s="331"/>
      <c r="H51" s="68"/>
      <c r="I51" s="68"/>
      <c r="J51" s="321"/>
      <c r="K51" s="321"/>
      <c r="L51" s="68"/>
      <c r="M51" s="341"/>
      <c r="N51" s="341"/>
      <c r="O51" s="67"/>
      <c r="P51" s="68"/>
      <c r="Q51" s="304"/>
      <c r="R51" s="304"/>
      <c r="S51" s="67"/>
      <c r="T51" s="68"/>
      <c r="U51" s="354"/>
      <c r="V51" s="354"/>
      <c r="W51" s="35"/>
      <c r="X51" s="31"/>
    </row>
    <row r="52" spans="1:24" ht="19.5" customHeight="1">
      <c r="A52" s="41"/>
      <c r="B52" s="321"/>
      <c r="C52" s="321"/>
      <c r="D52" s="67"/>
      <c r="E52" s="68"/>
      <c r="F52" s="331"/>
      <c r="G52" s="331"/>
      <c r="H52" s="68"/>
      <c r="I52" s="68"/>
      <c r="J52" s="321"/>
      <c r="K52" s="321"/>
      <c r="L52" s="68"/>
      <c r="M52" s="341"/>
      <c r="N52" s="341"/>
      <c r="O52" s="67"/>
      <c r="P52" s="68"/>
      <c r="Q52" s="304"/>
      <c r="R52" s="304"/>
      <c r="S52" s="67"/>
      <c r="T52" s="68"/>
      <c r="U52" s="354"/>
      <c r="V52" s="354"/>
      <c r="W52" s="35"/>
      <c r="X52" s="31"/>
    </row>
    <row r="53" spans="2:24" ht="19.5" customHeight="1"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1"/>
      <c r="X53" s="31"/>
    </row>
    <row r="54" spans="2:24" ht="19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00" t="s">
        <v>41</v>
      </c>
      <c r="U54" s="300"/>
      <c r="V54" s="300"/>
      <c r="W54" s="300"/>
      <c r="X54" s="300"/>
    </row>
    <row r="55" spans="1:24" ht="19.5" customHeight="1">
      <c r="A55" s="31"/>
      <c r="B55" s="293" t="s">
        <v>2</v>
      </c>
      <c r="C55" s="294">
        <v>0.4791666666666667</v>
      </c>
      <c r="D55" s="294"/>
      <c r="E55" s="329" t="str">
        <f>F43</f>
        <v>ともぞうサッカークラブＵ１２</v>
      </c>
      <c r="F55" s="329"/>
      <c r="G55" s="329"/>
      <c r="H55" s="329"/>
      <c r="I55" s="296">
        <f>K55+K56</f>
        <v>1</v>
      </c>
      <c r="J55" s="297" t="s">
        <v>33</v>
      </c>
      <c r="K55" s="42">
        <v>0</v>
      </c>
      <c r="L55" s="42" t="s">
        <v>135</v>
      </c>
      <c r="M55" s="42">
        <v>0</v>
      </c>
      <c r="N55" s="297" t="s">
        <v>34</v>
      </c>
      <c r="O55" s="296">
        <f>M55+M56</f>
        <v>0</v>
      </c>
      <c r="P55" s="328" t="str">
        <f>J43</f>
        <v>ＭＯＲＡＮＧＯ栃木フットボールクラブＵ１２</v>
      </c>
      <c r="Q55" s="328"/>
      <c r="R55" s="328"/>
      <c r="S55" s="328"/>
      <c r="T55" s="299" t="s">
        <v>35</v>
      </c>
      <c r="U55" s="300"/>
      <c r="V55" s="300"/>
      <c r="W55" s="300"/>
      <c r="X55" s="300"/>
    </row>
    <row r="56" spans="1:24" ht="19.5" customHeight="1">
      <c r="A56" s="31"/>
      <c r="B56" s="293"/>
      <c r="C56" s="294"/>
      <c r="D56" s="294"/>
      <c r="E56" s="329"/>
      <c r="F56" s="329"/>
      <c r="G56" s="329"/>
      <c r="H56" s="329"/>
      <c r="I56" s="296"/>
      <c r="J56" s="297"/>
      <c r="K56" s="42">
        <v>1</v>
      </c>
      <c r="L56" s="42" t="s">
        <v>135</v>
      </c>
      <c r="M56" s="42">
        <v>0</v>
      </c>
      <c r="N56" s="297"/>
      <c r="O56" s="296"/>
      <c r="P56" s="328"/>
      <c r="Q56" s="328"/>
      <c r="R56" s="328"/>
      <c r="S56" s="328"/>
      <c r="T56" s="300"/>
      <c r="U56" s="300"/>
      <c r="V56" s="300"/>
      <c r="W56" s="300"/>
      <c r="X56" s="300"/>
    </row>
    <row r="57" spans="1:24" ht="19.5" customHeight="1">
      <c r="A57" s="31"/>
      <c r="B57" s="43"/>
      <c r="C57" s="41"/>
      <c r="D57" s="41"/>
      <c r="E57" s="42"/>
      <c r="F57" s="42"/>
      <c r="G57" s="42"/>
      <c r="H57" s="42"/>
      <c r="I57" s="42"/>
      <c r="J57" s="44"/>
      <c r="K57" s="42"/>
      <c r="L57" s="42"/>
      <c r="M57" s="42"/>
      <c r="N57" s="44"/>
      <c r="O57" s="42"/>
      <c r="P57" s="42"/>
      <c r="Q57" s="42"/>
      <c r="R57" s="42"/>
      <c r="S57" s="42"/>
      <c r="T57" s="31"/>
      <c r="U57" s="31"/>
      <c r="V57" s="31"/>
      <c r="W57" s="31"/>
      <c r="X57" s="31"/>
    </row>
    <row r="58" spans="1:24" ht="19.5" customHeight="1">
      <c r="A58" s="31"/>
      <c r="B58" s="293" t="s">
        <v>3</v>
      </c>
      <c r="C58" s="294">
        <v>0.513888888888889</v>
      </c>
      <c r="D58" s="294"/>
      <c r="E58" s="298" t="str">
        <f>M43</f>
        <v>壬生ＦＣユナイテッド</v>
      </c>
      <c r="F58" s="298"/>
      <c r="G58" s="298"/>
      <c r="H58" s="298"/>
      <c r="I58" s="296">
        <f>K58+K59</f>
        <v>3</v>
      </c>
      <c r="J58" s="297" t="s">
        <v>33</v>
      </c>
      <c r="K58" s="42">
        <v>0</v>
      </c>
      <c r="L58" s="42" t="s">
        <v>135</v>
      </c>
      <c r="M58" s="42">
        <v>1</v>
      </c>
      <c r="N58" s="297" t="s">
        <v>34</v>
      </c>
      <c r="O58" s="296">
        <f>M58+M59</f>
        <v>1</v>
      </c>
      <c r="P58" s="302" t="str">
        <f>Q43</f>
        <v>熟田フットボールクラブ</v>
      </c>
      <c r="Q58" s="302"/>
      <c r="R58" s="302"/>
      <c r="S58" s="302"/>
      <c r="T58" s="299" t="s">
        <v>6</v>
      </c>
      <c r="U58" s="300"/>
      <c r="V58" s="300"/>
      <c r="W58" s="300"/>
      <c r="X58" s="300"/>
    </row>
    <row r="59" spans="1:24" ht="19.5" customHeight="1">
      <c r="A59" s="31"/>
      <c r="B59" s="293"/>
      <c r="C59" s="294"/>
      <c r="D59" s="294"/>
      <c r="E59" s="298"/>
      <c r="F59" s="298"/>
      <c r="G59" s="298"/>
      <c r="H59" s="298"/>
      <c r="I59" s="296"/>
      <c r="J59" s="297"/>
      <c r="K59" s="42">
        <v>3</v>
      </c>
      <c r="L59" s="42" t="s">
        <v>135</v>
      </c>
      <c r="M59" s="42">
        <v>0</v>
      </c>
      <c r="N59" s="297"/>
      <c r="O59" s="296"/>
      <c r="P59" s="302"/>
      <c r="Q59" s="302"/>
      <c r="R59" s="302"/>
      <c r="S59" s="302"/>
      <c r="T59" s="300"/>
      <c r="U59" s="300"/>
      <c r="V59" s="300"/>
      <c r="W59" s="300"/>
      <c r="X59" s="300"/>
    </row>
    <row r="60" spans="1:24" ht="19.5" customHeight="1">
      <c r="A60" s="31"/>
      <c r="B60" s="43"/>
      <c r="C60" s="41"/>
      <c r="D60" s="41"/>
      <c r="E60" s="42"/>
      <c r="F60" s="42"/>
      <c r="G60" s="42"/>
      <c r="H60" s="42"/>
      <c r="I60" s="42"/>
      <c r="J60" s="44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1:24" ht="19.5" customHeight="1">
      <c r="A61" s="31"/>
      <c r="B61" s="293" t="s">
        <v>4</v>
      </c>
      <c r="C61" s="294">
        <v>0.548611111111111</v>
      </c>
      <c r="D61" s="294"/>
      <c r="E61" s="296" t="str">
        <f>B43</f>
        <v>ＹＵＺＵＨＡ　ＦＣ　ジュニア</v>
      </c>
      <c r="F61" s="296"/>
      <c r="G61" s="296"/>
      <c r="H61" s="296"/>
      <c r="I61" s="296">
        <f>K61+K62</f>
        <v>1</v>
      </c>
      <c r="J61" s="297" t="s">
        <v>33</v>
      </c>
      <c r="K61" s="42">
        <v>0</v>
      </c>
      <c r="L61" s="42" t="s">
        <v>135</v>
      </c>
      <c r="M61" s="42">
        <v>4</v>
      </c>
      <c r="N61" s="297" t="s">
        <v>34</v>
      </c>
      <c r="O61" s="296">
        <f>M61+M62</f>
        <v>5</v>
      </c>
      <c r="P61" s="342" t="str">
        <f>E55</f>
        <v>ともぞうサッカークラブＵ１２</v>
      </c>
      <c r="Q61" s="342"/>
      <c r="R61" s="342"/>
      <c r="S61" s="342"/>
      <c r="T61" s="299" t="s">
        <v>49</v>
      </c>
      <c r="U61" s="299"/>
      <c r="V61" s="299"/>
      <c r="W61" s="299"/>
      <c r="X61" s="299"/>
    </row>
    <row r="62" spans="1:24" ht="19.5" customHeight="1">
      <c r="A62" s="31"/>
      <c r="B62" s="293"/>
      <c r="C62" s="294"/>
      <c r="D62" s="294"/>
      <c r="E62" s="296"/>
      <c r="F62" s="296"/>
      <c r="G62" s="296"/>
      <c r="H62" s="296"/>
      <c r="I62" s="296"/>
      <c r="J62" s="297"/>
      <c r="K62" s="42">
        <v>1</v>
      </c>
      <c r="L62" s="42" t="s">
        <v>135</v>
      </c>
      <c r="M62" s="42">
        <v>1</v>
      </c>
      <c r="N62" s="297"/>
      <c r="O62" s="296"/>
      <c r="P62" s="342"/>
      <c r="Q62" s="342"/>
      <c r="R62" s="342"/>
      <c r="S62" s="342"/>
      <c r="T62" s="299"/>
      <c r="U62" s="299"/>
      <c r="V62" s="299"/>
      <c r="W62" s="299"/>
      <c r="X62" s="299"/>
    </row>
    <row r="63" spans="1:24" ht="19.5" customHeight="1">
      <c r="A63" s="31"/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42"/>
      <c r="Q63" s="42"/>
      <c r="R63" s="42"/>
      <c r="S63" s="42"/>
      <c r="T63" s="31"/>
      <c r="U63" s="31"/>
      <c r="V63" s="31"/>
      <c r="W63" s="31"/>
      <c r="X63" s="31"/>
    </row>
    <row r="64" spans="1:24" ht="19.5" customHeight="1">
      <c r="A64" s="31"/>
      <c r="B64" s="293" t="s">
        <v>5</v>
      </c>
      <c r="C64" s="294">
        <v>0.5833333333333334</v>
      </c>
      <c r="D64" s="294"/>
      <c r="E64" s="347" t="str">
        <f>E58</f>
        <v>壬生ＦＣユナイテッド</v>
      </c>
      <c r="F64" s="347"/>
      <c r="G64" s="347"/>
      <c r="H64" s="347"/>
      <c r="I64" s="296">
        <f>K64+K65</f>
        <v>1</v>
      </c>
      <c r="J64" s="297" t="s">
        <v>33</v>
      </c>
      <c r="K64" s="42">
        <v>1</v>
      </c>
      <c r="L64" s="42" t="s">
        <v>135</v>
      </c>
      <c r="M64" s="42">
        <v>0</v>
      </c>
      <c r="N64" s="297" t="s">
        <v>34</v>
      </c>
      <c r="O64" s="296">
        <f>M64+M65</f>
        <v>0</v>
      </c>
      <c r="P64" s="302" t="str">
        <f>U43</f>
        <v>上三川サッカークラブ</v>
      </c>
      <c r="Q64" s="302"/>
      <c r="R64" s="302"/>
      <c r="S64" s="302"/>
      <c r="T64" s="299" t="s">
        <v>50</v>
      </c>
      <c r="U64" s="299"/>
      <c r="V64" s="299"/>
      <c r="W64" s="299"/>
      <c r="X64" s="299"/>
    </row>
    <row r="65" spans="1:24" ht="19.5" customHeight="1">
      <c r="A65" s="31"/>
      <c r="B65" s="293"/>
      <c r="C65" s="294"/>
      <c r="D65" s="294"/>
      <c r="E65" s="347"/>
      <c r="F65" s="347"/>
      <c r="G65" s="347"/>
      <c r="H65" s="347"/>
      <c r="I65" s="296"/>
      <c r="J65" s="297"/>
      <c r="K65" s="42">
        <v>0</v>
      </c>
      <c r="L65" s="42" t="s">
        <v>135</v>
      </c>
      <c r="M65" s="42">
        <v>0</v>
      </c>
      <c r="N65" s="297"/>
      <c r="O65" s="296"/>
      <c r="P65" s="302"/>
      <c r="Q65" s="302"/>
      <c r="R65" s="302"/>
      <c r="S65" s="302"/>
      <c r="T65" s="299"/>
      <c r="U65" s="299"/>
      <c r="V65" s="299"/>
      <c r="W65" s="299"/>
      <c r="X65" s="299"/>
    </row>
    <row r="66" ht="19.5" customHeight="1"/>
    <row r="67" ht="19.5" customHeight="1"/>
  </sheetData>
  <sheetProtection/>
  <mergeCells count="112">
    <mergeCell ref="E4:F4"/>
    <mergeCell ref="F9:G18"/>
    <mergeCell ref="J9:K18"/>
    <mergeCell ref="M9:N18"/>
    <mergeCell ref="Q9:R18"/>
    <mergeCell ref="U9:V18"/>
    <mergeCell ref="O64:O65"/>
    <mergeCell ref="H40:I40"/>
    <mergeCell ref="F42:G42"/>
    <mergeCell ref="J42:K42"/>
    <mergeCell ref="M42:N42"/>
    <mergeCell ref="R4:S4"/>
    <mergeCell ref="H6:I6"/>
    <mergeCell ref="O6:P6"/>
    <mergeCell ref="I64:I65"/>
    <mergeCell ref="J64:J65"/>
    <mergeCell ref="B8:C8"/>
    <mergeCell ref="F8:G8"/>
    <mergeCell ref="J8:K8"/>
    <mergeCell ref="M8:N8"/>
    <mergeCell ref="Q8:R8"/>
    <mergeCell ref="T61:X62"/>
    <mergeCell ref="J58:J59"/>
    <mergeCell ref="I55:I56"/>
    <mergeCell ref="I58:I59"/>
    <mergeCell ref="E38:F38"/>
    <mergeCell ref="T64:X65"/>
    <mergeCell ref="N61:N62"/>
    <mergeCell ref="O61:O62"/>
    <mergeCell ref="P61:S62"/>
    <mergeCell ref="P64:S65"/>
    <mergeCell ref="M43:N52"/>
    <mergeCell ref="N64:N65"/>
    <mergeCell ref="N58:N59"/>
    <mergeCell ref="O58:O59"/>
    <mergeCell ref="P58:S59"/>
    <mergeCell ref="B64:B65"/>
    <mergeCell ref="C64:D65"/>
    <mergeCell ref="E64:H65"/>
    <mergeCell ref="B43:C52"/>
    <mergeCell ref="B42:C42"/>
    <mergeCell ref="B55:B56"/>
    <mergeCell ref="C55:D56"/>
    <mergeCell ref="E55:H56"/>
    <mergeCell ref="F43:G52"/>
    <mergeCell ref="O35:Q35"/>
    <mergeCell ref="T55:X56"/>
    <mergeCell ref="B61:B62"/>
    <mergeCell ref="C61:D62"/>
    <mergeCell ref="E61:H62"/>
    <mergeCell ref="I61:I62"/>
    <mergeCell ref="J61:J62"/>
    <mergeCell ref="B58:B59"/>
    <mergeCell ref="C58:D59"/>
    <mergeCell ref="E58:H59"/>
    <mergeCell ref="O40:P40"/>
    <mergeCell ref="J43:K52"/>
    <mergeCell ref="T54:X54"/>
    <mergeCell ref="R35:X35"/>
    <mergeCell ref="T58:X59"/>
    <mergeCell ref="Q43:R52"/>
    <mergeCell ref="U43:V52"/>
    <mergeCell ref="U42:V42"/>
    <mergeCell ref="R38:S38"/>
    <mergeCell ref="Q42:R42"/>
    <mergeCell ref="J55:J56"/>
    <mergeCell ref="N55:N56"/>
    <mergeCell ref="O55:O56"/>
    <mergeCell ref="P55:S56"/>
    <mergeCell ref="E21:H22"/>
    <mergeCell ref="I21:I22"/>
    <mergeCell ref="J21:J22"/>
    <mergeCell ref="N21:N22"/>
    <mergeCell ref="O21:O22"/>
    <mergeCell ref="P21:S22"/>
    <mergeCell ref="O1:Q1"/>
    <mergeCell ref="R1:W1"/>
    <mergeCell ref="A1:J1"/>
    <mergeCell ref="U8:V8"/>
    <mergeCell ref="B9:C18"/>
    <mergeCell ref="N31:N32"/>
    <mergeCell ref="J31:J32"/>
    <mergeCell ref="I31:I32"/>
    <mergeCell ref="E31:H32"/>
    <mergeCell ref="T31:X32"/>
    <mergeCell ref="T21:X22"/>
    <mergeCell ref="T20:X20"/>
    <mergeCell ref="C31:D32"/>
    <mergeCell ref="B31:B32"/>
    <mergeCell ref="T28:X29"/>
    <mergeCell ref="P28:S29"/>
    <mergeCell ref="O28:O29"/>
    <mergeCell ref="N28:N29"/>
    <mergeCell ref="B21:B22"/>
    <mergeCell ref="C21:D22"/>
    <mergeCell ref="T25:X26"/>
    <mergeCell ref="P25:S26"/>
    <mergeCell ref="O25:O26"/>
    <mergeCell ref="N25:N26"/>
    <mergeCell ref="J25:J26"/>
    <mergeCell ref="P31:S32"/>
    <mergeCell ref="O31:O32"/>
    <mergeCell ref="A35:J35"/>
    <mergeCell ref="I25:I26"/>
    <mergeCell ref="E25:H26"/>
    <mergeCell ref="C25:D26"/>
    <mergeCell ref="B25:B26"/>
    <mergeCell ref="J28:J29"/>
    <mergeCell ref="I28:I29"/>
    <mergeCell ref="E28:H29"/>
    <mergeCell ref="C28:D29"/>
    <mergeCell ref="B28:B29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91</v>
      </c>
      <c r="P1" s="311"/>
      <c r="Q1" s="311"/>
      <c r="R1" s="307" t="str">
        <f>'組み合わせ一覧'!AO104</f>
        <v>市貝町中央公民館グランド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205"/>
      <c r="Q3" s="205"/>
      <c r="R3" s="206"/>
      <c r="S3" s="4"/>
      <c r="T3" s="4"/>
      <c r="U3" s="4"/>
      <c r="V3" s="7"/>
    </row>
    <row r="4" spans="3:22" ht="19.5" customHeight="1" thickTop="1">
      <c r="C4" s="220"/>
      <c r="D4" s="7"/>
      <c r="E4" s="306" t="s">
        <v>4</v>
      </c>
      <c r="F4" s="306"/>
      <c r="G4" s="8"/>
      <c r="H4" s="210"/>
      <c r="I4" s="7"/>
      <c r="N4" s="7"/>
      <c r="O4" s="211"/>
      <c r="P4" s="7"/>
      <c r="Q4" s="7"/>
      <c r="R4" s="306" t="s">
        <v>5</v>
      </c>
      <c r="S4" s="306"/>
      <c r="T4" s="7"/>
      <c r="U4" s="5"/>
      <c r="V4" s="10"/>
    </row>
    <row r="5" spans="1:22" ht="19.5" customHeight="1" thickBot="1">
      <c r="A5" s="41"/>
      <c r="B5" s="47"/>
      <c r="C5" s="203"/>
      <c r="D5" s="41"/>
      <c r="G5" s="214"/>
      <c r="H5" s="216"/>
      <c r="I5" s="45"/>
      <c r="J5" s="45"/>
      <c r="K5" s="41"/>
      <c r="L5" s="41"/>
      <c r="M5" s="47"/>
      <c r="N5" s="214"/>
      <c r="O5" s="216"/>
      <c r="P5" s="45"/>
      <c r="Q5" s="45"/>
      <c r="T5" s="47"/>
      <c r="U5" s="52"/>
      <c r="V5" s="51"/>
    </row>
    <row r="6" spans="1:22" ht="19.5" customHeight="1" thickTop="1">
      <c r="A6" s="41"/>
      <c r="B6" s="47"/>
      <c r="C6" s="203"/>
      <c r="D6" s="41"/>
      <c r="E6" s="53"/>
      <c r="F6" s="53"/>
      <c r="G6" s="203"/>
      <c r="H6" s="306" t="s">
        <v>2</v>
      </c>
      <c r="I6" s="306"/>
      <c r="J6" s="47"/>
      <c r="K6" s="51"/>
      <c r="L6" s="47"/>
      <c r="M6" s="208"/>
      <c r="N6" s="47"/>
      <c r="O6" s="293" t="s">
        <v>3</v>
      </c>
      <c r="P6" s="293"/>
      <c r="Q6" s="52"/>
      <c r="R6" s="53"/>
      <c r="S6" s="53"/>
      <c r="T6" s="47"/>
      <c r="U6" s="52"/>
      <c r="V6" s="51"/>
    </row>
    <row r="7" spans="1:22" ht="19.5" customHeight="1">
      <c r="A7" s="41"/>
      <c r="B7" s="47"/>
      <c r="C7" s="203"/>
      <c r="D7" s="41"/>
      <c r="E7" s="41"/>
      <c r="F7" s="47"/>
      <c r="G7" s="203"/>
      <c r="H7" s="7"/>
      <c r="I7" s="7"/>
      <c r="J7" s="52"/>
      <c r="K7" s="47"/>
      <c r="L7" s="47"/>
      <c r="M7" s="208"/>
      <c r="N7" s="41"/>
      <c r="Q7" s="52"/>
      <c r="R7" s="41"/>
      <c r="S7" s="41"/>
      <c r="T7" s="41"/>
      <c r="U7" s="52"/>
      <c r="V7" s="51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55"/>
      <c r="P8" s="55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23" t="str">
        <f>'組み合わせ一覧'!AM114</f>
        <v>ＴＯＣＨＩＧＩ ＫＯＵ ＦＣ</v>
      </c>
      <c r="C9" s="323"/>
      <c r="D9" s="67"/>
      <c r="E9" s="68"/>
      <c r="F9" s="305" t="str">
        <f>'組み合わせ一覧'!AM112</f>
        <v>紫塚ＦＣ</v>
      </c>
      <c r="G9" s="305"/>
      <c r="H9" s="68"/>
      <c r="I9" s="68"/>
      <c r="J9" s="321" t="str">
        <f>'組み合わせ一覧'!AM110</f>
        <v>シャルムグランツサッカークラブ</v>
      </c>
      <c r="K9" s="321"/>
      <c r="L9" s="68"/>
      <c r="M9" s="331" t="str">
        <f>'組み合わせ一覧'!AM108</f>
        <v>ＦＣ　ＶＡＬＯＮ</v>
      </c>
      <c r="N9" s="331"/>
      <c r="O9" s="67"/>
      <c r="P9" s="68"/>
      <c r="Q9" s="305" t="str">
        <f>'組み合わせ一覧'!AM106</f>
        <v>小山三小 ＦＣ</v>
      </c>
      <c r="R9" s="305"/>
      <c r="S9" s="67"/>
      <c r="T9" s="68"/>
      <c r="U9" s="339" t="str">
        <f>'組み合わせ一覧'!AM104</f>
        <v>ＨＦＣ．ＺＥＲＯ真岡</v>
      </c>
      <c r="V9" s="339"/>
      <c r="W9" s="35"/>
      <c r="X9" s="31"/>
    </row>
    <row r="10" spans="1:24" ht="19.5" customHeight="1">
      <c r="A10" s="41"/>
      <c r="B10" s="323"/>
      <c r="C10" s="323"/>
      <c r="D10" s="67"/>
      <c r="E10" s="68"/>
      <c r="F10" s="305"/>
      <c r="G10" s="305"/>
      <c r="H10" s="68"/>
      <c r="I10" s="68"/>
      <c r="J10" s="321"/>
      <c r="K10" s="321"/>
      <c r="L10" s="68"/>
      <c r="M10" s="331"/>
      <c r="N10" s="331"/>
      <c r="O10" s="67"/>
      <c r="P10" s="68"/>
      <c r="Q10" s="305"/>
      <c r="R10" s="305"/>
      <c r="S10" s="67"/>
      <c r="T10" s="68"/>
      <c r="U10" s="339"/>
      <c r="V10" s="339"/>
      <c r="W10" s="35"/>
      <c r="X10" s="31"/>
    </row>
    <row r="11" spans="1:24" ht="19.5" customHeight="1">
      <c r="A11" s="41"/>
      <c r="B11" s="323"/>
      <c r="C11" s="323"/>
      <c r="D11" s="67"/>
      <c r="E11" s="68"/>
      <c r="F11" s="305"/>
      <c r="G11" s="305"/>
      <c r="H11" s="68"/>
      <c r="I11" s="68"/>
      <c r="J11" s="321"/>
      <c r="K11" s="321"/>
      <c r="L11" s="68"/>
      <c r="M11" s="331"/>
      <c r="N11" s="331"/>
      <c r="O11" s="67"/>
      <c r="P11" s="68"/>
      <c r="Q11" s="305"/>
      <c r="R11" s="305"/>
      <c r="S11" s="67"/>
      <c r="T11" s="68"/>
      <c r="U11" s="339"/>
      <c r="V11" s="339"/>
      <c r="W11" s="35"/>
      <c r="X11" s="31"/>
    </row>
    <row r="12" spans="1:24" ht="19.5" customHeight="1">
      <c r="A12" s="41"/>
      <c r="B12" s="323"/>
      <c r="C12" s="323"/>
      <c r="D12" s="67"/>
      <c r="E12" s="68"/>
      <c r="F12" s="305"/>
      <c r="G12" s="305"/>
      <c r="H12" s="68"/>
      <c r="I12" s="68"/>
      <c r="J12" s="321"/>
      <c r="K12" s="321"/>
      <c r="L12" s="68"/>
      <c r="M12" s="331"/>
      <c r="N12" s="331"/>
      <c r="O12" s="67"/>
      <c r="P12" s="68"/>
      <c r="Q12" s="305"/>
      <c r="R12" s="305"/>
      <c r="S12" s="67"/>
      <c r="T12" s="68"/>
      <c r="U12" s="339"/>
      <c r="V12" s="339"/>
      <c r="W12" s="35"/>
      <c r="X12" s="31"/>
    </row>
    <row r="13" spans="1:24" ht="19.5" customHeight="1">
      <c r="A13" s="41"/>
      <c r="B13" s="323"/>
      <c r="C13" s="323"/>
      <c r="D13" s="67"/>
      <c r="E13" s="68"/>
      <c r="F13" s="305"/>
      <c r="G13" s="305"/>
      <c r="H13" s="68"/>
      <c r="I13" s="68"/>
      <c r="J13" s="321"/>
      <c r="K13" s="321"/>
      <c r="L13" s="68"/>
      <c r="M13" s="331"/>
      <c r="N13" s="331"/>
      <c r="O13" s="67"/>
      <c r="P13" s="68"/>
      <c r="Q13" s="305"/>
      <c r="R13" s="305"/>
      <c r="S13" s="67"/>
      <c r="T13" s="68"/>
      <c r="U13" s="339"/>
      <c r="V13" s="339"/>
      <c r="W13" s="35"/>
      <c r="X13" s="31"/>
    </row>
    <row r="14" spans="1:24" ht="19.5" customHeight="1">
      <c r="A14" s="41"/>
      <c r="B14" s="323"/>
      <c r="C14" s="323"/>
      <c r="D14" s="67"/>
      <c r="E14" s="68"/>
      <c r="F14" s="305"/>
      <c r="G14" s="305"/>
      <c r="H14" s="68"/>
      <c r="I14" s="68"/>
      <c r="J14" s="321"/>
      <c r="K14" s="321"/>
      <c r="L14" s="68"/>
      <c r="M14" s="331"/>
      <c r="N14" s="331"/>
      <c r="O14" s="67"/>
      <c r="P14" s="68"/>
      <c r="Q14" s="305"/>
      <c r="R14" s="305"/>
      <c r="S14" s="67"/>
      <c r="T14" s="68"/>
      <c r="U14" s="339"/>
      <c r="V14" s="339"/>
      <c r="W14" s="35"/>
      <c r="X14" s="31"/>
    </row>
    <row r="15" spans="1:24" ht="19.5" customHeight="1">
      <c r="A15" s="41"/>
      <c r="B15" s="323"/>
      <c r="C15" s="323"/>
      <c r="D15" s="67"/>
      <c r="E15" s="68"/>
      <c r="F15" s="305"/>
      <c r="G15" s="305"/>
      <c r="H15" s="68"/>
      <c r="I15" s="68"/>
      <c r="J15" s="321"/>
      <c r="K15" s="321"/>
      <c r="L15" s="68"/>
      <c r="M15" s="331"/>
      <c r="N15" s="331"/>
      <c r="O15" s="67"/>
      <c r="P15" s="68"/>
      <c r="Q15" s="305"/>
      <c r="R15" s="305"/>
      <c r="S15" s="67"/>
      <c r="T15" s="68"/>
      <c r="U15" s="339"/>
      <c r="V15" s="339"/>
      <c r="W15" s="35"/>
      <c r="X15" s="31"/>
    </row>
    <row r="16" spans="1:24" ht="19.5" customHeight="1">
      <c r="A16" s="41"/>
      <c r="B16" s="323"/>
      <c r="C16" s="323"/>
      <c r="D16" s="67"/>
      <c r="E16" s="68"/>
      <c r="F16" s="305"/>
      <c r="G16" s="305"/>
      <c r="H16" s="68"/>
      <c r="I16" s="68"/>
      <c r="J16" s="321"/>
      <c r="K16" s="321"/>
      <c r="L16" s="68"/>
      <c r="M16" s="331"/>
      <c r="N16" s="331"/>
      <c r="O16" s="67"/>
      <c r="P16" s="68"/>
      <c r="Q16" s="305"/>
      <c r="R16" s="305"/>
      <c r="S16" s="67"/>
      <c r="T16" s="68"/>
      <c r="U16" s="339"/>
      <c r="V16" s="339"/>
      <c r="W16" s="35"/>
      <c r="X16" s="31"/>
    </row>
    <row r="17" spans="1:24" ht="19.5" customHeight="1">
      <c r="A17" s="41"/>
      <c r="B17" s="323"/>
      <c r="C17" s="323"/>
      <c r="D17" s="67"/>
      <c r="E17" s="68"/>
      <c r="F17" s="305"/>
      <c r="G17" s="305"/>
      <c r="H17" s="68"/>
      <c r="I17" s="68"/>
      <c r="J17" s="321"/>
      <c r="K17" s="321"/>
      <c r="L17" s="68"/>
      <c r="M17" s="331"/>
      <c r="N17" s="331"/>
      <c r="O17" s="67"/>
      <c r="P17" s="68"/>
      <c r="Q17" s="305"/>
      <c r="R17" s="305"/>
      <c r="S17" s="67"/>
      <c r="T17" s="68"/>
      <c r="U17" s="339"/>
      <c r="V17" s="339"/>
      <c r="W17" s="35"/>
      <c r="X17" s="31"/>
    </row>
    <row r="18" spans="1:24" ht="19.5" customHeight="1">
      <c r="A18" s="41"/>
      <c r="B18" s="323"/>
      <c r="C18" s="323"/>
      <c r="D18" s="67"/>
      <c r="E18" s="68"/>
      <c r="F18" s="305"/>
      <c r="G18" s="305"/>
      <c r="H18" s="68"/>
      <c r="I18" s="68"/>
      <c r="J18" s="321"/>
      <c r="K18" s="321"/>
      <c r="L18" s="68"/>
      <c r="M18" s="331"/>
      <c r="N18" s="331"/>
      <c r="O18" s="67"/>
      <c r="P18" s="68"/>
      <c r="Q18" s="305"/>
      <c r="R18" s="305"/>
      <c r="S18" s="67"/>
      <c r="T18" s="68"/>
      <c r="U18" s="339"/>
      <c r="V18" s="339"/>
      <c r="W18" s="35"/>
      <c r="X18" s="31"/>
    </row>
    <row r="19" spans="1:24" ht="19.5" customHeight="1">
      <c r="A19" s="41"/>
      <c r="B19" s="64"/>
      <c r="C19" s="64"/>
      <c r="D19" s="67"/>
      <c r="E19" s="68"/>
      <c r="F19" s="108"/>
      <c r="G19" s="108"/>
      <c r="H19" s="68"/>
      <c r="I19" s="68"/>
      <c r="J19" s="64"/>
      <c r="K19" s="64"/>
      <c r="L19" s="68"/>
      <c r="M19" s="64"/>
      <c r="N19" s="64"/>
      <c r="O19" s="67"/>
      <c r="P19" s="68"/>
      <c r="Q19" s="108"/>
      <c r="R19" s="108"/>
      <c r="S19" s="67"/>
      <c r="T19" s="68"/>
      <c r="U19" s="64"/>
      <c r="V19" s="64"/>
      <c r="W19" s="35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紫塚ＦＣ</v>
      </c>
      <c r="F21" s="310"/>
      <c r="G21" s="310"/>
      <c r="H21" s="310"/>
      <c r="I21" s="296">
        <f>K21+K22</f>
        <v>3</v>
      </c>
      <c r="J21" s="297" t="s">
        <v>33</v>
      </c>
      <c r="K21" s="42">
        <v>2</v>
      </c>
      <c r="L21" s="42" t="s">
        <v>135</v>
      </c>
      <c r="M21" s="42">
        <v>0</v>
      </c>
      <c r="N21" s="297" t="s">
        <v>34</v>
      </c>
      <c r="O21" s="296">
        <f>M21+M22</f>
        <v>0</v>
      </c>
      <c r="P21" s="309" t="str">
        <f>J9</f>
        <v>シャルムグランツサッカークラブ</v>
      </c>
      <c r="Q21" s="309"/>
      <c r="R21" s="309"/>
      <c r="S21" s="309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1</v>
      </c>
      <c r="L22" s="42" t="s">
        <v>135</v>
      </c>
      <c r="M22" s="42">
        <v>0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10" t="str">
        <f>M9</f>
        <v>ＦＣ　ＶＡＬＯＮ</v>
      </c>
      <c r="F24" s="310"/>
      <c r="G24" s="310"/>
      <c r="H24" s="310"/>
      <c r="I24" s="296">
        <f>K24+K25</f>
        <v>2</v>
      </c>
      <c r="J24" s="297" t="s">
        <v>33</v>
      </c>
      <c r="K24" s="42">
        <v>1</v>
      </c>
      <c r="L24" s="42" t="s">
        <v>135</v>
      </c>
      <c r="M24" s="42">
        <v>0</v>
      </c>
      <c r="N24" s="297" t="s">
        <v>34</v>
      </c>
      <c r="O24" s="296">
        <f>M24+M25</f>
        <v>0</v>
      </c>
      <c r="P24" s="296" t="str">
        <f>Q9</f>
        <v>小山三小 ＦＣ</v>
      </c>
      <c r="Q24" s="296"/>
      <c r="R24" s="296"/>
      <c r="S24" s="296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10"/>
      <c r="F25" s="310"/>
      <c r="G25" s="310"/>
      <c r="H25" s="310"/>
      <c r="I25" s="296"/>
      <c r="J25" s="297"/>
      <c r="K25" s="42">
        <v>1</v>
      </c>
      <c r="L25" s="42" t="s">
        <v>135</v>
      </c>
      <c r="M25" s="42">
        <v>0</v>
      </c>
      <c r="N25" s="297"/>
      <c r="O25" s="296"/>
      <c r="P25" s="296"/>
      <c r="Q25" s="296"/>
      <c r="R25" s="296"/>
      <c r="S25" s="296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329" t="str">
        <f>B9</f>
        <v>ＴＯＣＨＩＧＩ ＫＯＵ ＦＣ</v>
      </c>
      <c r="F27" s="329"/>
      <c r="G27" s="329"/>
      <c r="H27" s="329"/>
      <c r="I27" s="296">
        <f>K27+K28</f>
        <v>1</v>
      </c>
      <c r="J27" s="297" t="s">
        <v>33</v>
      </c>
      <c r="K27" s="42">
        <v>0</v>
      </c>
      <c r="L27" s="42" t="s">
        <v>135</v>
      </c>
      <c r="M27" s="42">
        <v>0</v>
      </c>
      <c r="N27" s="297" t="s">
        <v>34</v>
      </c>
      <c r="O27" s="296">
        <f>M27+M28</f>
        <v>0</v>
      </c>
      <c r="P27" s="346" t="str">
        <f>E21</f>
        <v>紫塚ＦＣ</v>
      </c>
      <c r="Q27" s="346"/>
      <c r="R27" s="346"/>
      <c r="S27" s="34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329"/>
      <c r="F28" s="329"/>
      <c r="G28" s="329"/>
      <c r="H28" s="329"/>
      <c r="I28" s="296"/>
      <c r="J28" s="297"/>
      <c r="K28" s="42">
        <v>1</v>
      </c>
      <c r="L28" s="42" t="s">
        <v>135</v>
      </c>
      <c r="M28" s="42">
        <v>0</v>
      </c>
      <c r="N28" s="297"/>
      <c r="O28" s="296"/>
      <c r="P28" s="346"/>
      <c r="Q28" s="346"/>
      <c r="R28" s="346"/>
      <c r="S28" s="34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8" t="str">
        <f>E24</f>
        <v>ＦＣ　ＶＡＬＯＮ</v>
      </c>
      <c r="F30" s="348"/>
      <c r="G30" s="348"/>
      <c r="H30" s="348"/>
      <c r="I30" s="296">
        <f>K30+K31</f>
        <v>3</v>
      </c>
      <c r="J30" s="297" t="s">
        <v>33</v>
      </c>
      <c r="K30" s="42">
        <v>1</v>
      </c>
      <c r="L30" s="42" t="s">
        <v>135</v>
      </c>
      <c r="M30" s="42">
        <v>0</v>
      </c>
      <c r="N30" s="297" t="s">
        <v>34</v>
      </c>
      <c r="O30" s="296">
        <f>M30+M31</f>
        <v>0</v>
      </c>
      <c r="P30" s="296" t="str">
        <f>U9</f>
        <v>ＨＦＣ．ＺＥＲＯ真岡</v>
      </c>
      <c r="Q30" s="296"/>
      <c r="R30" s="296"/>
      <c r="S30" s="296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8"/>
      <c r="F31" s="348"/>
      <c r="G31" s="348"/>
      <c r="H31" s="348"/>
      <c r="I31" s="296"/>
      <c r="J31" s="297"/>
      <c r="K31" s="42">
        <v>2</v>
      </c>
      <c r="L31" s="42" t="s">
        <v>135</v>
      </c>
      <c r="M31" s="42">
        <v>0</v>
      </c>
      <c r="N31" s="297"/>
      <c r="O31" s="296"/>
      <c r="P31" s="296"/>
      <c r="Q31" s="296"/>
      <c r="R31" s="296"/>
      <c r="S31" s="296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28</v>
      </c>
      <c r="P34" s="311"/>
      <c r="Q34" s="311"/>
      <c r="R34" s="307" t="str">
        <f>'組み合わせ一覧'!AO85</f>
        <v>南河内東部運動広場A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205"/>
      <c r="D36" s="205"/>
      <c r="E36" s="206"/>
      <c r="F36" s="4"/>
      <c r="G36" s="4"/>
      <c r="H36" s="4"/>
      <c r="I36" s="7"/>
      <c r="N36" s="7"/>
      <c r="O36" s="7"/>
      <c r="P36" s="205"/>
      <c r="Q36" s="205"/>
      <c r="R36" s="206"/>
      <c r="S36" s="4"/>
      <c r="T36" s="4"/>
      <c r="U36" s="4"/>
      <c r="V36" s="7"/>
    </row>
    <row r="37" spans="2:22" ht="19.5" customHeight="1" thickTop="1">
      <c r="B37" s="7"/>
      <c r="C37" s="202"/>
      <c r="D37" s="7"/>
      <c r="E37" s="306" t="s">
        <v>48</v>
      </c>
      <c r="F37" s="306"/>
      <c r="G37" s="7"/>
      <c r="H37" s="8"/>
      <c r="I37" s="202"/>
      <c r="J37" s="7"/>
      <c r="N37" s="7"/>
      <c r="O37" s="7"/>
      <c r="P37" s="202"/>
      <c r="Q37" s="7"/>
      <c r="R37" s="306" t="s">
        <v>409</v>
      </c>
      <c r="S37" s="306"/>
      <c r="T37" s="7"/>
      <c r="U37" s="5"/>
      <c r="V37" s="10"/>
    </row>
    <row r="38" spans="1:22" ht="19.5" customHeight="1" thickBot="1">
      <c r="A38" s="41"/>
      <c r="B38" s="47"/>
      <c r="C38" s="203"/>
      <c r="D38" s="47"/>
      <c r="G38" s="45"/>
      <c r="H38" s="45"/>
      <c r="I38" s="213"/>
      <c r="J38" s="214"/>
      <c r="K38" s="41"/>
      <c r="L38" s="41"/>
      <c r="M38" s="47"/>
      <c r="N38" s="45"/>
      <c r="O38" s="4"/>
      <c r="P38" s="201"/>
      <c r="Q38" s="205"/>
      <c r="R38" s="306"/>
      <c r="S38" s="306"/>
      <c r="T38" s="47"/>
      <c r="U38" s="52"/>
      <c r="V38" s="51"/>
    </row>
    <row r="39" spans="1:22" ht="19.5" customHeight="1" thickTop="1">
      <c r="A39" s="41"/>
      <c r="B39" s="47"/>
      <c r="C39" s="203"/>
      <c r="D39" s="47"/>
      <c r="E39" s="53"/>
      <c r="F39" s="89"/>
      <c r="G39" s="47"/>
      <c r="H39" s="293" t="s">
        <v>44</v>
      </c>
      <c r="I39" s="293"/>
      <c r="J39" s="225"/>
      <c r="K39" s="47"/>
      <c r="L39" s="41"/>
      <c r="M39" s="47"/>
      <c r="N39" s="48"/>
      <c r="O39" s="306" t="s">
        <v>148</v>
      </c>
      <c r="P39" s="306"/>
      <c r="Q39" s="222"/>
      <c r="R39" s="25"/>
      <c r="S39" s="25"/>
      <c r="T39" s="47"/>
      <c r="U39" s="52"/>
      <c r="V39" s="51"/>
    </row>
    <row r="40" spans="1:22" ht="19.5" customHeight="1">
      <c r="A40" s="41"/>
      <c r="B40" s="47"/>
      <c r="C40" s="203"/>
      <c r="D40" s="47"/>
      <c r="E40" s="41"/>
      <c r="F40" s="52"/>
      <c r="G40" s="41"/>
      <c r="J40" s="208"/>
      <c r="K40" s="41"/>
      <c r="L40" s="41"/>
      <c r="M40" s="52"/>
      <c r="N40" s="41"/>
      <c r="O40" s="293"/>
      <c r="P40" s="293"/>
      <c r="Q40" s="211"/>
      <c r="T40" s="41"/>
      <c r="U40" s="52"/>
      <c r="V40" s="51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55"/>
      <c r="P41" s="55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31" t="str">
        <f>'組み合わせ一覧'!AM95</f>
        <v>藤原ＦＣ</v>
      </c>
      <c r="C42" s="331"/>
      <c r="D42" s="67"/>
      <c r="E42" s="68"/>
      <c r="F42" s="305" t="str">
        <f>'組み合わせ一覧'!AM93</f>
        <v>野木ＳＳＳ</v>
      </c>
      <c r="G42" s="305"/>
      <c r="H42" s="68"/>
      <c r="I42" s="68"/>
      <c r="J42" s="339" t="str">
        <f>'組み合わせ一覧'!AM91</f>
        <v>ｕｎｉｏｎｓｐｏｒｔｓｃｌｕｂ</v>
      </c>
      <c r="K42" s="339"/>
      <c r="L42" s="68"/>
      <c r="M42" s="321" t="str">
        <f>'組み合わせ一覧'!AM89</f>
        <v>ＪＳＴ かがやき</v>
      </c>
      <c r="N42" s="321"/>
      <c r="O42" s="67"/>
      <c r="P42" s="68"/>
      <c r="Q42" s="323" t="str">
        <f>'組み合わせ一覧'!AM87</f>
        <v>石井フットボールクラブ</v>
      </c>
      <c r="R42" s="323"/>
      <c r="S42" s="67"/>
      <c r="T42" s="68"/>
      <c r="U42" s="339" t="str">
        <f>'組み合わせ一覧'!AM85</f>
        <v>南河内サッカースポーツ少年団</v>
      </c>
      <c r="V42" s="339"/>
      <c r="W42" s="35"/>
      <c r="X42" s="31"/>
    </row>
    <row r="43" spans="1:24" ht="19.5" customHeight="1">
      <c r="A43" s="41"/>
      <c r="B43" s="331"/>
      <c r="C43" s="331"/>
      <c r="D43" s="67"/>
      <c r="E43" s="68"/>
      <c r="F43" s="305"/>
      <c r="G43" s="305"/>
      <c r="H43" s="68"/>
      <c r="I43" s="68"/>
      <c r="J43" s="339"/>
      <c r="K43" s="339"/>
      <c r="L43" s="68"/>
      <c r="M43" s="321"/>
      <c r="N43" s="321"/>
      <c r="O43" s="67"/>
      <c r="P43" s="68"/>
      <c r="Q43" s="323"/>
      <c r="R43" s="323"/>
      <c r="S43" s="67"/>
      <c r="T43" s="68"/>
      <c r="U43" s="339"/>
      <c r="V43" s="339"/>
      <c r="W43" s="35"/>
      <c r="X43" s="31"/>
    </row>
    <row r="44" spans="1:24" ht="19.5" customHeight="1">
      <c r="A44" s="41"/>
      <c r="B44" s="331"/>
      <c r="C44" s="331"/>
      <c r="D44" s="67"/>
      <c r="E44" s="68"/>
      <c r="F44" s="305"/>
      <c r="G44" s="305"/>
      <c r="H44" s="68"/>
      <c r="I44" s="68"/>
      <c r="J44" s="339"/>
      <c r="K44" s="339"/>
      <c r="L44" s="68"/>
      <c r="M44" s="321"/>
      <c r="N44" s="321"/>
      <c r="O44" s="67"/>
      <c r="P44" s="68"/>
      <c r="Q44" s="323"/>
      <c r="R44" s="323"/>
      <c r="S44" s="67"/>
      <c r="T44" s="68"/>
      <c r="U44" s="339"/>
      <c r="V44" s="339"/>
      <c r="W44" s="35"/>
      <c r="X44" s="31"/>
    </row>
    <row r="45" spans="1:24" ht="19.5" customHeight="1">
      <c r="A45" s="41"/>
      <c r="B45" s="331"/>
      <c r="C45" s="331"/>
      <c r="D45" s="67"/>
      <c r="E45" s="68"/>
      <c r="F45" s="305"/>
      <c r="G45" s="305"/>
      <c r="H45" s="68"/>
      <c r="I45" s="68"/>
      <c r="J45" s="339"/>
      <c r="K45" s="339"/>
      <c r="L45" s="68"/>
      <c r="M45" s="321"/>
      <c r="N45" s="321"/>
      <c r="O45" s="67"/>
      <c r="P45" s="68"/>
      <c r="Q45" s="323"/>
      <c r="R45" s="323"/>
      <c r="S45" s="67"/>
      <c r="T45" s="68"/>
      <c r="U45" s="339"/>
      <c r="V45" s="339"/>
      <c r="W45" s="35"/>
      <c r="X45" s="31"/>
    </row>
    <row r="46" spans="1:24" ht="19.5" customHeight="1">
      <c r="A46" s="41"/>
      <c r="B46" s="331"/>
      <c r="C46" s="331"/>
      <c r="D46" s="67"/>
      <c r="E46" s="68"/>
      <c r="F46" s="305"/>
      <c r="G46" s="305"/>
      <c r="H46" s="68"/>
      <c r="I46" s="68"/>
      <c r="J46" s="339"/>
      <c r="K46" s="339"/>
      <c r="L46" s="68"/>
      <c r="M46" s="321"/>
      <c r="N46" s="321"/>
      <c r="O46" s="67"/>
      <c r="P46" s="68"/>
      <c r="Q46" s="323"/>
      <c r="R46" s="323"/>
      <c r="S46" s="67"/>
      <c r="T46" s="68"/>
      <c r="U46" s="339"/>
      <c r="V46" s="339"/>
      <c r="W46" s="35"/>
      <c r="X46" s="31"/>
    </row>
    <row r="47" spans="1:24" ht="19.5" customHeight="1">
      <c r="A47" s="41"/>
      <c r="B47" s="331"/>
      <c r="C47" s="331"/>
      <c r="D47" s="67"/>
      <c r="E47" s="68"/>
      <c r="F47" s="305"/>
      <c r="G47" s="305"/>
      <c r="H47" s="68"/>
      <c r="I47" s="68"/>
      <c r="J47" s="339"/>
      <c r="K47" s="339"/>
      <c r="L47" s="68"/>
      <c r="M47" s="321"/>
      <c r="N47" s="321"/>
      <c r="O47" s="67"/>
      <c r="P47" s="68"/>
      <c r="Q47" s="323"/>
      <c r="R47" s="323"/>
      <c r="S47" s="67"/>
      <c r="T47" s="68"/>
      <c r="U47" s="339"/>
      <c r="V47" s="339"/>
      <c r="W47" s="35"/>
      <c r="X47" s="31"/>
    </row>
    <row r="48" spans="1:24" ht="19.5" customHeight="1">
      <c r="A48" s="41"/>
      <c r="B48" s="331"/>
      <c r="C48" s="331"/>
      <c r="D48" s="67"/>
      <c r="E48" s="68"/>
      <c r="F48" s="305"/>
      <c r="G48" s="305"/>
      <c r="H48" s="68"/>
      <c r="I48" s="68"/>
      <c r="J48" s="339"/>
      <c r="K48" s="339"/>
      <c r="L48" s="68"/>
      <c r="M48" s="321"/>
      <c r="N48" s="321"/>
      <c r="O48" s="67"/>
      <c r="P48" s="68"/>
      <c r="Q48" s="323"/>
      <c r="R48" s="323"/>
      <c r="S48" s="67"/>
      <c r="T48" s="68"/>
      <c r="U48" s="339"/>
      <c r="V48" s="339"/>
      <c r="W48" s="35"/>
      <c r="X48" s="31"/>
    </row>
    <row r="49" spans="1:24" ht="19.5" customHeight="1">
      <c r="A49" s="41"/>
      <c r="B49" s="331"/>
      <c r="C49" s="331"/>
      <c r="D49" s="67"/>
      <c r="E49" s="68"/>
      <c r="F49" s="305"/>
      <c r="G49" s="305"/>
      <c r="H49" s="68"/>
      <c r="I49" s="68"/>
      <c r="J49" s="339"/>
      <c r="K49" s="339"/>
      <c r="L49" s="68"/>
      <c r="M49" s="321"/>
      <c r="N49" s="321"/>
      <c r="O49" s="67"/>
      <c r="P49" s="68"/>
      <c r="Q49" s="323"/>
      <c r="R49" s="323"/>
      <c r="S49" s="67"/>
      <c r="T49" s="68"/>
      <c r="U49" s="339"/>
      <c r="V49" s="339"/>
      <c r="W49" s="35"/>
      <c r="X49" s="31"/>
    </row>
    <row r="50" spans="1:24" ht="19.5" customHeight="1">
      <c r="A50" s="41"/>
      <c r="B50" s="331"/>
      <c r="C50" s="331"/>
      <c r="D50" s="67"/>
      <c r="E50" s="68"/>
      <c r="F50" s="305"/>
      <c r="G50" s="305"/>
      <c r="H50" s="68"/>
      <c r="I50" s="68"/>
      <c r="J50" s="339"/>
      <c r="K50" s="339"/>
      <c r="L50" s="68"/>
      <c r="M50" s="321"/>
      <c r="N50" s="321"/>
      <c r="O50" s="67"/>
      <c r="P50" s="68"/>
      <c r="Q50" s="323"/>
      <c r="R50" s="323"/>
      <c r="S50" s="67"/>
      <c r="T50" s="68"/>
      <c r="U50" s="339"/>
      <c r="V50" s="339"/>
      <c r="W50" s="35"/>
      <c r="X50" s="31"/>
    </row>
    <row r="51" spans="1:24" ht="19.5" customHeight="1">
      <c r="A51" s="41"/>
      <c r="B51" s="331"/>
      <c r="C51" s="331"/>
      <c r="D51" s="67"/>
      <c r="E51" s="68"/>
      <c r="F51" s="305"/>
      <c r="G51" s="305"/>
      <c r="H51" s="68"/>
      <c r="I51" s="68"/>
      <c r="J51" s="339"/>
      <c r="K51" s="339"/>
      <c r="L51" s="68"/>
      <c r="M51" s="321"/>
      <c r="N51" s="321"/>
      <c r="O51" s="67"/>
      <c r="P51" s="68"/>
      <c r="Q51" s="323"/>
      <c r="R51" s="323"/>
      <c r="S51" s="67"/>
      <c r="T51" s="68"/>
      <c r="U51" s="339"/>
      <c r="V51" s="339"/>
      <c r="W51" s="35"/>
      <c r="X51" s="31"/>
    </row>
    <row r="52" spans="2:24" ht="19.5" customHeight="1"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2:24" ht="19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296" t="str">
        <f>F42</f>
        <v>野木ＳＳＳ</v>
      </c>
      <c r="F54" s="296"/>
      <c r="G54" s="296"/>
      <c r="H54" s="296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0</v>
      </c>
      <c r="N54" s="297" t="s">
        <v>34</v>
      </c>
      <c r="O54" s="296">
        <f>M54+M55</f>
        <v>1</v>
      </c>
      <c r="P54" s="298" t="str">
        <f>J42</f>
        <v>ｕｎｉｏｎｓｐｏｒｔｓｃｌｕｂ</v>
      </c>
      <c r="Q54" s="298"/>
      <c r="R54" s="298"/>
      <c r="S54" s="298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296"/>
      <c r="F55" s="296"/>
      <c r="G55" s="296"/>
      <c r="H55" s="296"/>
      <c r="I55" s="296"/>
      <c r="J55" s="297"/>
      <c r="K55" s="42">
        <v>0</v>
      </c>
      <c r="L55" s="42" t="s">
        <v>135</v>
      </c>
      <c r="M55" s="42">
        <v>1</v>
      </c>
      <c r="N55" s="297"/>
      <c r="O55" s="296"/>
      <c r="P55" s="298"/>
      <c r="Q55" s="298"/>
      <c r="R55" s="298"/>
      <c r="S55" s="298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309" t="str">
        <f>M42</f>
        <v>ＪＳＴ かがやき</v>
      </c>
      <c r="F57" s="309"/>
      <c r="G57" s="309"/>
      <c r="H57" s="309"/>
      <c r="I57" s="296">
        <f>K57+K58</f>
        <v>0</v>
      </c>
      <c r="J57" s="297" t="s">
        <v>33</v>
      </c>
      <c r="K57" s="42">
        <v>0</v>
      </c>
      <c r="L57" s="42" t="s">
        <v>135</v>
      </c>
      <c r="M57" s="42">
        <v>1</v>
      </c>
      <c r="N57" s="297" t="s">
        <v>34</v>
      </c>
      <c r="O57" s="296">
        <f>M57+M58</f>
        <v>1</v>
      </c>
      <c r="P57" s="329" t="str">
        <f>Q42</f>
        <v>石井フットボールクラブ</v>
      </c>
      <c r="Q57" s="329"/>
      <c r="R57" s="329"/>
      <c r="S57" s="329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309"/>
      <c r="F58" s="309"/>
      <c r="G58" s="309"/>
      <c r="H58" s="309"/>
      <c r="I58" s="296"/>
      <c r="J58" s="297"/>
      <c r="K58" s="42">
        <v>0</v>
      </c>
      <c r="L58" s="42" t="s">
        <v>135</v>
      </c>
      <c r="M58" s="42">
        <v>0</v>
      </c>
      <c r="N58" s="297"/>
      <c r="O58" s="296"/>
      <c r="P58" s="329"/>
      <c r="Q58" s="329"/>
      <c r="R58" s="329"/>
      <c r="S58" s="329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293" t="s">
        <v>4</v>
      </c>
      <c r="C60" s="294">
        <v>0.548611111111111</v>
      </c>
      <c r="D60" s="294"/>
      <c r="E60" s="310" t="str">
        <f>B42</f>
        <v>藤原ＦＣ</v>
      </c>
      <c r="F60" s="310"/>
      <c r="G60" s="310"/>
      <c r="H60" s="310"/>
      <c r="I60" s="296">
        <f>K60+K61</f>
        <v>1</v>
      </c>
      <c r="J60" s="297" t="s">
        <v>33</v>
      </c>
      <c r="K60" s="42">
        <v>1</v>
      </c>
      <c r="L60" s="42" t="s">
        <v>135</v>
      </c>
      <c r="M60" s="42">
        <v>0</v>
      </c>
      <c r="N60" s="297" t="s">
        <v>34</v>
      </c>
      <c r="O60" s="296">
        <f>M60+M61</f>
        <v>0</v>
      </c>
      <c r="P60" s="338" t="str">
        <f>P54</f>
        <v>ｕｎｉｏｎｓｐｏｒｔｓｃｌｕｂ</v>
      </c>
      <c r="Q60" s="338"/>
      <c r="R60" s="338"/>
      <c r="S60" s="338"/>
      <c r="T60" s="299" t="s">
        <v>49</v>
      </c>
      <c r="U60" s="299"/>
      <c r="V60" s="299"/>
      <c r="W60" s="299"/>
      <c r="X60" s="299"/>
    </row>
    <row r="61" spans="1:24" ht="19.5" customHeight="1">
      <c r="A61" s="31"/>
      <c r="B61" s="293"/>
      <c r="C61" s="294"/>
      <c r="D61" s="294"/>
      <c r="E61" s="310"/>
      <c r="F61" s="310"/>
      <c r="G61" s="310"/>
      <c r="H61" s="310"/>
      <c r="I61" s="296"/>
      <c r="J61" s="297"/>
      <c r="K61" s="42">
        <v>0</v>
      </c>
      <c r="L61" s="42" t="s">
        <v>135</v>
      </c>
      <c r="M61" s="42">
        <v>0</v>
      </c>
      <c r="N61" s="297"/>
      <c r="O61" s="296"/>
      <c r="P61" s="338"/>
      <c r="Q61" s="338"/>
      <c r="R61" s="338"/>
      <c r="S61" s="338"/>
      <c r="T61" s="299"/>
      <c r="U61" s="299"/>
      <c r="V61" s="299"/>
      <c r="W61" s="299"/>
      <c r="X61" s="299"/>
    </row>
    <row r="62" spans="1:24" ht="19.5" customHeight="1">
      <c r="A62" s="31"/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1:24" ht="19.5" customHeight="1">
      <c r="A63" s="31"/>
      <c r="B63" s="293" t="s">
        <v>5</v>
      </c>
      <c r="C63" s="294">
        <v>0.5833333333333334</v>
      </c>
      <c r="D63" s="294"/>
      <c r="E63" s="342" t="str">
        <f>P57</f>
        <v>石井フットボールクラブ</v>
      </c>
      <c r="F63" s="342"/>
      <c r="G63" s="342"/>
      <c r="H63" s="342"/>
      <c r="I63" s="296">
        <f>K63+K64</f>
        <v>1</v>
      </c>
      <c r="J63" s="297" t="s">
        <v>33</v>
      </c>
      <c r="K63" s="42">
        <v>0</v>
      </c>
      <c r="L63" s="42" t="s">
        <v>135</v>
      </c>
      <c r="M63" s="42">
        <v>0</v>
      </c>
      <c r="N63" s="297" t="s">
        <v>34</v>
      </c>
      <c r="O63" s="296">
        <f>M63+M64</f>
        <v>0</v>
      </c>
      <c r="P63" s="302" t="str">
        <f>U42</f>
        <v>南河内サッカースポーツ少年団</v>
      </c>
      <c r="Q63" s="302"/>
      <c r="R63" s="302"/>
      <c r="S63" s="302"/>
      <c r="T63" s="299" t="s">
        <v>50</v>
      </c>
      <c r="U63" s="299"/>
      <c r="V63" s="299"/>
      <c r="W63" s="299"/>
      <c r="X63" s="299"/>
    </row>
    <row r="64" spans="1:24" ht="19.5" customHeight="1">
      <c r="A64" s="31"/>
      <c r="B64" s="293"/>
      <c r="C64" s="294"/>
      <c r="D64" s="294"/>
      <c r="E64" s="342"/>
      <c r="F64" s="342"/>
      <c r="G64" s="342"/>
      <c r="H64" s="342"/>
      <c r="I64" s="296"/>
      <c r="J64" s="297"/>
      <c r="K64" s="42">
        <v>1</v>
      </c>
      <c r="L64" s="42" t="s">
        <v>135</v>
      </c>
      <c r="M64" s="42">
        <v>0</v>
      </c>
      <c r="N64" s="297"/>
      <c r="O64" s="296"/>
      <c r="P64" s="302"/>
      <c r="Q64" s="302"/>
      <c r="R64" s="302"/>
      <c r="S64" s="302"/>
      <c r="T64" s="299"/>
      <c r="U64" s="299"/>
      <c r="V64" s="299"/>
      <c r="W64" s="299"/>
      <c r="X64" s="299"/>
    </row>
    <row r="65" spans="3:22" ht="19.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4" ht="19.5" customHeight="1">
      <c r="A66" s="31"/>
      <c r="B66" s="31"/>
      <c r="C66" s="65"/>
      <c r="D66" s="65"/>
      <c r="E66" s="65"/>
      <c r="F66" s="65"/>
      <c r="G66" s="65"/>
      <c r="H66" s="65"/>
      <c r="I66" s="65"/>
      <c r="J66" s="65"/>
      <c r="K66" s="65"/>
      <c r="L66" s="38"/>
      <c r="M66" s="65"/>
      <c r="N66" s="65"/>
      <c r="O66" s="65"/>
      <c r="P66" s="65"/>
      <c r="Q66" s="65"/>
      <c r="R66" s="65"/>
      <c r="S66" s="65"/>
      <c r="T66" s="65"/>
      <c r="U66" s="65"/>
      <c r="V66" s="31"/>
      <c r="W66" s="31"/>
      <c r="X66" s="31"/>
    </row>
  </sheetData>
  <sheetProtection/>
  <mergeCells count="114">
    <mergeCell ref="B9:C18"/>
    <mergeCell ref="F9:G18"/>
    <mergeCell ref="J9:K18"/>
    <mergeCell ref="M9:N18"/>
    <mergeCell ref="Q9:R18"/>
    <mergeCell ref="U9:V18"/>
    <mergeCell ref="B8:C8"/>
    <mergeCell ref="F8:G8"/>
    <mergeCell ref="J8:K8"/>
    <mergeCell ref="M8:N8"/>
    <mergeCell ref="Q8:R8"/>
    <mergeCell ref="U8:V8"/>
    <mergeCell ref="P30:S31"/>
    <mergeCell ref="J27:J28"/>
    <mergeCell ref="E4:F4"/>
    <mergeCell ref="R4:S4"/>
    <mergeCell ref="H6:I6"/>
    <mergeCell ref="O6:P6"/>
    <mergeCell ref="P21:S22"/>
    <mergeCell ref="B30:B31"/>
    <mergeCell ref="C30:D31"/>
    <mergeCell ref="E30:H31"/>
    <mergeCell ref="I30:I31"/>
    <mergeCell ref="T20:X20"/>
    <mergeCell ref="R34:W34"/>
    <mergeCell ref="O34:Q34"/>
    <mergeCell ref="T27:X28"/>
    <mergeCell ref="T30:X31"/>
    <mergeCell ref="J30:J31"/>
    <mergeCell ref="B27:B28"/>
    <mergeCell ref="C27:D28"/>
    <mergeCell ref="E27:H28"/>
    <mergeCell ref="I27:I28"/>
    <mergeCell ref="E24:H25"/>
    <mergeCell ref="N27:N28"/>
    <mergeCell ref="R37:S37"/>
    <mergeCell ref="T21:X22"/>
    <mergeCell ref="N24:N25"/>
    <mergeCell ref="O24:O25"/>
    <mergeCell ref="P24:S25"/>
    <mergeCell ref="T24:X25"/>
    <mergeCell ref="O27:O28"/>
    <mergeCell ref="P27:S28"/>
    <mergeCell ref="N30:N31"/>
    <mergeCell ref="O30:O31"/>
    <mergeCell ref="C21:D22"/>
    <mergeCell ref="E21:H22"/>
    <mergeCell ref="I21:I22"/>
    <mergeCell ref="J21:J22"/>
    <mergeCell ref="C24:D25"/>
    <mergeCell ref="R38:S38"/>
    <mergeCell ref="I24:I25"/>
    <mergeCell ref="J24:J25"/>
    <mergeCell ref="N21:N22"/>
    <mergeCell ref="O21:O22"/>
    <mergeCell ref="A1:J1"/>
    <mergeCell ref="R1:W1"/>
    <mergeCell ref="B24:B25"/>
    <mergeCell ref="O1:Q1"/>
    <mergeCell ref="M41:N41"/>
    <mergeCell ref="E37:F37"/>
    <mergeCell ref="H39:I39"/>
    <mergeCell ref="O39:P39"/>
    <mergeCell ref="Q41:R41"/>
    <mergeCell ref="B21:B22"/>
    <mergeCell ref="U41:V41"/>
    <mergeCell ref="B42:C51"/>
    <mergeCell ref="F42:G51"/>
    <mergeCell ref="J42:K51"/>
    <mergeCell ref="M42:N51"/>
    <mergeCell ref="Q42:R51"/>
    <mergeCell ref="U42:V51"/>
    <mergeCell ref="B41:C41"/>
    <mergeCell ref="F41:G41"/>
    <mergeCell ref="J41:K41"/>
    <mergeCell ref="T53:X53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T60:X61"/>
    <mergeCell ref="J57:J58"/>
    <mergeCell ref="N57:N58"/>
    <mergeCell ref="O57:O58"/>
    <mergeCell ref="P57:S58"/>
    <mergeCell ref="B57:B58"/>
    <mergeCell ref="C57:D58"/>
    <mergeCell ref="E57:H58"/>
    <mergeCell ref="I57:I58"/>
    <mergeCell ref="I63:I64"/>
    <mergeCell ref="T57:X58"/>
    <mergeCell ref="B60:B61"/>
    <mergeCell ref="C60:D61"/>
    <mergeCell ref="E60:H61"/>
    <mergeCell ref="I60:I61"/>
    <mergeCell ref="J60:J61"/>
    <mergeCell ref="N60:N61"/>
    <mergeCell ref="O60:O61"/>
    <mergeCell ref="P60:S61"/>
    <mergeCell ref="O40:P40"/>
    <mergeCell ref="A34:J34"/>
    <mergeCell ref="T63:X64"/>
    <mergeCell ref="J63:J64"/>
    <mergeCell ref="N63:N64"/>
    <mergeCell ref="O63:O64"/>
    <mergeCell ref="P63:S64"/>
    <mergeCell ref="B63:B64"/>
    <mergeCell ref="C63:D64"/>
    <mergeCell ref="E63:H6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29</v>
      </c>
      <c r="P1" s="311"/>
      <c r="Q1" s="311"/>
      <c r="R1" s="307" t="str">
        <f>'組み合わせ一覧'!AO72</f>
        <v>けやき台公園サッカー場B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4"/>
      <c r="D3" s="4"/>
      <c r="E3" s="4"/>
      <c r="F3" s="201"/>
      <c r="G3" s="205"/>
      <c r="H3" s="205"/>
      <c r="I3" s="7"/>
      <c r="N3" s="7"/>
      <c r="O3" s="7"/>
      <c r="P3" s="4"/>
      <c r="Q3" s="4"/>
      <c r="R3" s="6"/>
      <c r="S3" s="201"/>
      <c r="T3" s="205"/>
      <c r="U3" s="205"/>
      <c r="V3" s="7"/>
    </row>
    <row r="4" spans="2:22" ht="19.5" customHeight="1" thickTop="1">
      <c r="B4" s="2"/>
      <c r="C4" s="7"/>
      <c r="D4" s="7"/>
      <c r="E4" s="306" t="s">
        <v>48</v>
      </c>
      <c r="F4" s="306"/>
      <c r="G4" s="221"/>
      <c r="H4" s="222"/>
      <c r="I4" s="7"/>
      <c r="N4" s="7"/>
      <c r="O4" s="211"/>
      <c r="P4" s="7"/>
      <c r="Q4" s="7"/>
      <c r="R4" s="306" t="s">
        <v>51</v>
      </c>
      <c r="S4" s="306"/>
      <c r="T4" s="7"/>
      <c r="U4" s="222"/>
      <c r="V4" s="7"/>
    </row>
    <row r="5" spans="1:22" ht="19.5" customHeight="1" thickBot="1">
      <c r="A5" s="41"/>
      <c r="B5" s="52"/>
      <c r="C5" s="41"/>
      <c r="D5" s="41"/>
      <c r="G5" s="214"/>
      <c r="H5" s="216"/>
      <c r="I5" s="45"/>
      <c r="J5" s="45"/>
      <c r="K5" s="41"/>
      <c r="L5" s="41"/>
      <c r="M5" s="47"/>
      <c r="N5" s="214"/>
      <c r="O5" s="216"/>
      <c r="P5" s="45"/>
      <c r="Q5" s="45"/>
      <c r="T5" s="47"/>
      <c r="U5" s="208"/>
      <c r="V5" s="47"/>
    </row>
    <row r="6" spans="1:22" ht="19.5" customHeight="1" thickTop="1">
      <c r="A6" s="41"/>
      <c r="B6" s="52"/>
      <c r="C6" s="41"/>
      <c r="D6" s="41"/>
      <c r="E6" s="53"/>
      <c r="F6" s="53"/>
      <c r="G6" s="215"/>
      <c r="H6" s="293" t="s">
        <v>44</v>
      </c>
      <c r="I6" s="293"/>
      <c r="J6" s="47"/>
      <c r="K6" s="51"/>
      <c r="L6" s="41"/>
      <c r="M6" s="47"/>
      <c r="N6" s="215"/>
      <c r="O6" s="293" t="s">
        <v>47</v>
      </c>
      <c r="P6" s="293"/>
      <c r="Q6" s="50"/>
      <c r="R6" s="53"/>
      <c r="S6" s="53"/>
      <c r="T6" s="47"/>
      <c r="U6" s="208"/>
      <c r="V6" s="47"/>
    </row>
    <row r="7" spans="1:22" ht="19.5" customHeight="1">
      <c r="A7" s="41"/>
      <c r="B7" s="52"/>
      <c r="C7" s="41"/>
      <c r="D7" s="41"/>
      <c r="E7" s="41"/>
      <c r="F7" s="47"/>
      <c r="G7" s="203"/>
      <c r="J7" s="52"/>
      <c r="K7" s="41"/>
      <c r="L7" s="41"/>
      <c r="M7" s="47"/>
      <c r="N7" s="203"/>
      <c r="Q7" s="52"/>
      <c r="R7" s="41"/>
      <c r="S7" s="41"/>
      <c r="T7" s="41"/>
      <c r="U7" s="208"/>
      <c r="V7" s="47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55"/>
      <c r="P8" s="55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05" t="str">
        <f>'組み合わせ一覧'!AM82</f>
        <v>Ｓ４ スペランツァ セカンド</v>
      </c>
      <c r="C9" s="305"/>
      <c r="D9" s="67"/>
      <c r="E9" s="68"/>
      <c r="F9" s="341" t="str">
        <f>'組み合わせ一覧'!AM80</f>
        <v>Ｆ．Ｃ．栃木ジュニア</v>
      </c>
      <c r="G9" s="341"/>
      <c r="H9" s="68"/>
      <c r="I9" s="68"/>
      <c r="J9" s="339" t="str">
        <f>'組み合わせ一覧'!AM78</f>
        <v>今市ＦＣアルシオーネ Ｕ-１２</v>
      </c>
      <c r="K9" s="339"/>
      <c r="L9" s="68"/>
      <c r="M9" s="304" t="str">
        <f>'組み合わせ一覧'!AM76</f>
        <v>ＢＬＵＥ　ＴＨＵＮＤＥＲ</v>
      </c>
      <c r="N9" s="304"/>
      <c r="O9" s="67"/>
      <c r="P9" s="68"/>
      <c r="Q9" s="305" t="str">
        <f>'組み合わせ一覧'!AM74</f>
        <v>鹿沼東光ＦＣ</v>
      </c>
      <c r="R9" s="305"/>
      <c r="S9" s="67"/>
      <c r="T9" s="68"/>
      <c r="U9" s="331" t="str">
        <f>'組み合わせ一覧'!AM72</f>
        <v>真岡サッカークラブ</v>
      </c>
      <c r="V9" s="331"/>
      <c r="W9" s="35"/>
      <c r="X9" s="31"/>
    </row>
    <row r="10" spans="1:24" ht="19.5" customHeight="1">
      <c r="A10" s="41"/>
      <c r="B10" s="305"/>
      <c r="C10" s="305"/>
      <c r="D10" s="67"/>
      <c r="E10" s="68"/>
      <c r="F10" s="341"/>
      <c r="G10" s="341"/>
      <c r="H10" s="68"/>
      <c r="I10" s="68"/>
      <c r="J10" s="339"/>
      <c r="K10" s="339"/>
      <c r="L10" s="68"/>
      <c r="M10" s="304"/>
      <c r="N10" s="304"/>
      <c r="O10" s="67"/>
      <c r="P10" s="68"/>
      <c r="Q10" s="305"/>
      <c r="R10" s="305"/>
      <c r="S10" s="67"/>
      <c r="T10" s="68"/>
      <c r="U10" s="331"/>
      <c r="V10" s="331"/>
      <c r="W10" s="35"/>
      <c r="X10" s="31"/>
    </row>
    <row r="11" spans="1:24" ht="19.5" customHeight="1">
      <c r="A11" s="41"/>
      <c r="B11" s="305"/>
      <c r="C11" s="305"/>
      <c r="D11" s="67"/>
      <c r="E11" s="68"/>
      <c r="F11" s="341"/>
      <c r="G11" s="341"/>
      <c r="H11" s="68"/>
      <c r="I11" s="68"/>
      <c r="J11" s="339"/>
      <c r="K11" s="339"/>
      <c r="L11" s="68"/>
      <c r="M11" s="304"/>
      <c r="N11" s="304"/>
      <c r="O11" s="67"/>
      <c r="P11" s="68"/>
      <c r="Q11" s="305"/>
      <c r="R11" s="305"/>
      <c r="S11" s="67"/>
      <c r="T11" s="68"/>
      <c r="U11" s="331"/>
      <c r="V11" s="331"/>
      <c r="W11" s="35"/>
      <c r="X11" s="31"/>
    </row>
    <row r="12" spans="1:24" ht="19.5" customHeight="1">
      <c r="A12" s="41"/>
      <c r="B12" s="305"/>
      <c r="C12" s="305"/>
      <c r="D12" s="67"/>
      <c r="E12" s="68"/>
      <c r="F12" s="341"/>
      <c r="G12" s="341"/>
      <c r="H12" s="68"/>
      <c r="I12" s="68"/>
      <c r="J12" s="339"/>
      <c r="K12" s="339"/>
      <c r="L12" s="68"/>
      <c r="M12" s="304"/>
      <c r="N12" s="304"/>
      <c r="O12" s="67"/>
      <c r="P12" s="68"/>
      <c r="Q12" s="305"/>
      <c r="R12" s="305"/>
      <c r="S12" s="67"/>
      <c r="T12" s="68"/>
      <c r="U12" s="331"/>
      <c r="V12" s="331"/>
      <c r="W12" s="35"/>
      <c r="X12" s="31"/>
    </row>
    <row r="13" spans="1:24" ht="19.5" customHeight="1">
      <c r="A13" s="41"/>
      <c r="B13" s="305"/>
      <c r="C13" s="305"/>
      <c r="D13" s="67"/>
      <c r="E13" s="68"/>
      <c r="F13" s="341"/>
      <c r="G13" s="341"/>
      <c r="H13" s="68"/>
      <c r="I13" s="68"/>
      <c r="J13" s="339"/>
      <c r="K13" s="339"/>
      <c r="L13" s="68"/>
      <c r="M13" s="304"/>
      <c r="N13" s="304"/>
      <c r="O13" s="67"/>
      <c r="P13" s="68"/>
      <c r="Q13" s="305"/>
      <c r="R13" s="305"/>
      <c r="S13" s="67"/>
      <c r="T13" s="68"/>
      <c r="U13" s="331"/>
      <c r="V13" s="331"/>
      <c r="W13" s="35"/>
      <c r="X13" s="31"/>
    </row>
    <row r="14" spans="1:24" ht="19.5" customHeight="1">
      <c r="A14" s="41"/>
      <c r="B14" s="305"/>
      <c r="C14" s="305"/>
      <c r="D14" s="67"/>
      <c r="E14" s="68"/>
      <c r="F14" s="341"/>
      <c r="G14" s="341"/>
      <c r="H14" s="68"/>
      <c r="I14" s="68"/>
      <c r="J14" s="339"/>
      <c r="K14" s="339"/>
      <c r="L14" s="68"/>
      <c r="M14" s="304"/>
      <c r="N14" s="304"/>
      <c r="O14" s="67"/>
      <c r="P14" s="68"/>
      <c r="Q14" s="305"/>
      <c r="R14" s="305"/>
      <c r="S14" s="67"/>
      <c r="T14" s="68"/>
      <c r="U14" s="331"/>
      <c r="V14" s="331"/>
      <c r="W14" s="35"/>
      <c r="X14" s="31"/>
    </row>
    <row r="15" spans="1:24" ht="19.5" customHeight="1">
      <c r="A15" s="41"/>
      <c r="B15" s="305"/>
      <c r="C15" s="305"/>
      <c r="D15" s="67"/>
      <c r="E15" s="68"/>
      <c r="F15" s="341"/>
      <c r="G15" s="341"/>
      <c r="H15" s="68"/>
      <c r="I15" s="68"/>
      <c r="J15" s="339"/>
      <c r="K15" s="339"/>
      <c r="L15" s="68"/>
      <c r="M15" s="304"/>
      <c r="N15" s="304"/>
      <c r="O15" s="67"/>
      <c r="P15" s="68"/>
      <c r="Q15" s="305"/>
      <c r="R15" s="305"/>
      <c r="S15" s="67"/>
      <c r="T15" s="68"/>
      <c r="U15" s="331"/>
      <c r="V15" s="331"/>
      <c r="W15" s="35"/>
      <c r="X15" s="31"/>
    </row>
    <row r="16" spans="1:24" ht="19.5" customHeight="1">
      <c r="A16" s="41"/>
      <c r="B16" s="305"/>
      <c r="C16" s="305"/>
      <c r="D16" s="67"/>
      <c r="E16" s="68"/>
      <c r="F16" s="341"/>
      <c r="G16" s="341"/>
      <c r="H16" s="68"/>
      <c r="I16" s="68"/>
      <c r="J16" s="339"/>
      <c r="K16" s="339"/>
      <c r="L16" s="68"/>
      <c r="M16" s="304"/>
      <c r="N16" s="304"/>
      <c r="O16" s="67"/>
      <c r="P16" s="68"/>
      <c r="Q16" s="305"/>
      <c r="R16" s="305"/>
      <c r="S16" s="67"/>
      <c r="T16" s="68"/>
      <c r="U16" s="331"/>
      <c r="V16" s="331"/>
      <c r="W16" s="35"/>
      <c r="X16" s="31"/>
    </row>
    <row r="17" spans="1:24" ht="19.5" customHeight="1">
      <c r="A17" s="41"/>
      <c r="B17" s="305"/>
      <c r="C17" s="305"/>
      <c r="D17" s="67"/>
      <c r="E17" s="68"/>
      <c r="F17" s="341"/>
      <c r="G17" s="341"/>
      <c r="H17" s="68"/>
      <c r="I17" s="68"/>
      <c r="J17" s="339"/>
      <c r="K17" s="339"/>
      <c r="L17" s="68"/>
      <c r="M17" s="304"/>
      <c r="N17" s="304"/>
      <c r="O17" s="67"/>
      <c r="P17" s="68"/>
      <c r="Q17" s="305"/>
      <c r="R17" s="305"/>
      <c r="S17" s="67"/>
      <c r="T17" s="68"/>
      <c r="U17" s="331"/>
      <c r="V17" s="331"/>
      <c r="W17" s="35"/>
      <c r="X17" s="31"/>
    </row>
    <row r="18" spans="1:24" ht="19.5" customHeight="1">
      <c r="A18" s="41"/>
      <c r="B18" s="305"/>
      <c r="C18" s="305"/>
      <c r="D18" s="67"/>
      <c r="E18" s="68"/>
      <c r="F18" s="341"/>
      <c r="G18" s="341"/>
      <c r="H18" s="68"/>
      <c r="I18" s="68"/>
      <c r="J18" s="339"/>
      <c r="K18" s="339"/>
      <c r="L18" s="68"/>
      <c r="M18" s="304"/>
      <c r="N18" s="304"/>
      <c r="O18" s="67"/>
      <c r="P18" s="68"/>
      <c r="Q18" s="305"/>
      <c r="R18" s="305"/>
      <c r="S18" s="67"/>
      <c r="T18" s="68"/>
      <c r="U18" s="331"/>
      <c r="V18" s="331"/>
      <c r="W18" s="35"/>
      <c r="X18" s="31"/>
    </row>
    <row r="19" spans="2:24" ht="19.5" customHeight="1"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2:24" ht="32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298" t="str">
        <f>F9</f>
        <v>Ｆ．Ｃ．栃木ジュニア</v>
      </c>
      <c r="F21" s="298"/>
      <c r="G21" s="298"/>
      <c r="H21" s="298"/>
      <c r="I21" s="296">
        <f>K21+K22</f>
        <v>3</v>
      </c>
      <c r="J21" s="297" t="s">
        <v>33</v>
      </c>
      <c r="K21" s="42">
        <v>1</v>
      </c>
      <c r="L21" s="42" t="s">
        <v>135</v>
      </c>
      <c r="M21" s="42">
        <v>0</v>
      </c>
      <c r="N21" s="297" t="s">
        <v>34</v>
      </c>
      <c r="O21" s="296">
        <f>M21+M22</f>
        <v>0</v>
      </c>
      <c r="P21" s="345" t="str">
        <f>J9</f>
        <v>今市ＦＣアルシオーネ Ｕ-１２</v>
      </c>
      <c r="Q21" s="345"/>
      <c r="R21" s="345"/>
      <c r="S21" s="345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298"/>
      <c r="F22" s="298"/>
      <c r="G22" s="298"/>
      <c r="H22" s="298"/>
      <c r="I22" s="296"/>
      <c r="J22" s="297"/>
      <c r="K22" s="42">
        <v>2</v>
      </c>
      <c r="L22" s="42" t="s">
        <v>135</v>
      </c>
      <c r="M22" s="42">
        <v>0</v>
      </c>
      <c r="N22" s="297"/>
      <c r="O22" s="296"/>
      <c r="P22" s="345"/>
      <c r="Q22" s="345"/>
      <c r="R22" s="345"/>
      <c r="S22" s="345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03" t="str">
        <f>M9</f>
        <v>ＢＬＵＥ　ＴＨＵＮＤＥＲ</v>
      </c>
      <c r="F24" s="303"/>
      <c r="G24" s="303"/>
      <c r="H24" s="303"/>
      <c r="I24" s="296">
        <f>K24+K25</f>
        <v>3</v>
      </c>
      <c r="J24" s="297" t="s">
        <v>33</v>
      </c>
      <c r="K24" s="42">
        <v>2</v>
      </c>
      <c r="L24" s="42" t="s">
        <v>135</v>
      </c>
      <c r="M24" s="42">
        <v>2</v>
      </c>
      <c r="N24" s="297" t="s">
        <v>34</v>
      </c>
      <c r="O24" s="296">
        <f>M24+M25</f>
        <v>3</v>
      </c>
      <c r="P24" s="296" t="str">
        <f>Q9</f>
        <v>鹿沼東光ＦＣ</v>
      </c>
      <c r="Q24" s="296"/>
      <c r="R24" s="296"/>
      <c r="S24" s="296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03"/>
      <c r="F25" s="303"/>
      <c r="G25" s="303"/>
      <c r="H25" s="303"/>
      <c r="I25" s="296"/>
      <c r="J25" s="297"/>
      <c r="K25" s="42">
        <v>1</v>
      </c>
      <c r="L25" s="42" t="s">
        <v>135</v>
      </c>
      <c r="M25" s="42">
        <v>1</v>
      </c>
      <c r="N25" s="297"/>
      <c r="O25" s="296"/>
      <c r="P25" s="296"/>
      <c r="Q25" s="296"/>
      <c r="R25" s="296"/>
      <c r="S25" s="296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226" t="s">
        <v>407</v>
      </c>
      <c r="K26" s="42">
        <v>3</v>
      </c>
      <c r="L26" s="42" t="s">
        <v>135</v>
      </c>
      <c r="M26" s="42">
        <v>2</v>
      </c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43"/>
      <c r="C27" s="41"/>
      <c r="D27" s="41"/>
      <c r="E27" s="42"/>
      <c r="F27" s="42"/>
      <c r="G27" s="42"/>
      <c r="H27" s="42"/>
      <c r="I27" s="42"/>
      <c r="J27" s="226"/>
      <c r="K27" s="42"/>
      <c r="L27" s="42"/>
      <c r="M27" s="42"/>
      <c r="N27" s="44"/>
      <c r="O27" s="42"/>
      <c r="P27" s="42"/>
      <c r="Q27" s="42"/>
      <c r="R27" s="42"/>
      <c r="S27" s="42"/>
      <c r="T27" s="31"/>
      <c r="U27" s="31"/>
      <c r="V27" s="31"/>
      <c r="W27" s="31"/>
      <c r="X27" s="31"/>
    </row>
    <row r="28" spans="1:24" ht="19.5" customHeight="1">
      <c r="A28" s="31"/>
      <c r="B28" s="293" t="s">
        <v>4</v>
      </c>
      <c r="C28" s="294">
        <v>0.548611111111111</v>
      </c>
      <c r="D28" s="294"/>
      <c r="E28" s="296" t="str">
        <f>B9</f>
        <v>Ｓ４ スペランツァ セカンド</v>
      </c>
      <c r="F28" s="296"/>
      <c r="G28" s="296"/>
      <c r="H28" s="296"/>
      <c r="I28" s="296">
        <f>K28+K29</f>
        <v>1</v>
      </c>
      <c r="J28" s="297" t="s">
        <v>33</v>
      </c>
      <c r="K28" s="42">
        <v>1</v>
      </c>
      <c r="L28" s="42" t="s">
        <v>135</v>
      </c>
      <c r="M28" s="42">
        <v>2</v>
      </c>
      <c r="N28" s="297" t="s">
        <v>34</v>
      </c>
      <c r="O28" s="296">
        <f>M28+M29</f>
        <v>6</v>
      </c>
      <c r="P28" s="342" t="str">
        <f>E21</f>
        <v>Ｆ．Ｃ．栃木ジュニア</v>
      </c>
      <c r="Q28" s="342"/>
      <c r="R28" s="342"/>
      <c r="S28" s="342"/>
      <c r="T28" s="299" t="s">
        <v>49</v>
      </c>
      <c r="U28" s="299"/>
      <c r="V28" s="299"/>
      <c r="W28" s="299"/>
      <c r="X28" s="299"/>
    </row>
    <row r="29" spans="1:24" ht="19.5" customHeight="1">
      <c r="A29" s="31"/>
      <c r="B29" s="293"/>
      <c r="C29" s="294"/>
      <c r="D29" s="294"/>
      <c r="E29" s="296"/>
      <c r="F29" s="296"/>
      <c r="G29" s="296"/>
      <c r="H29" s="296"/>
      <c r="I29" s="296"/>
      <c r="J29" s="297"/>
      <c r="K29" s="42">
        <v>0</v>
      </c>
      <c r="L29" s="42" t="s">
        <v>135</v>
      </c>
      <c r="M29" s="42">
        <v>4</v>
      </c>
      <c r="N29" s="297"/>
      <c r="O29" s="296"/>
      <c r="P29" s="342"/>
      <c r="Q29" s="342"/>
      <c r="R29" s="342"/>
      <c r="S29" s="342"/>
      <c r="T29" s="299"/>
      <c r="U29" s="299"/>
      <c r="V29" s="299"/>
      <c r="W29" s="299"/>
      <c r="X29" s="299"/>
    </row>
    <row r="30" spans="1:24" ht="19.5" customHeight="1">
      <c r="A30" s="31"/>
      <c r="B30" s="43"/>
      <c r="C30" s="41"/>
      <c r="D30" s="41"/>
      <c r="E30" s="42"/>
      <c r="F30" s="42"/>
      <c r="G30" s="42"/>
      <c r="H30" s="42"/>
      <c r="I30" s="42"/>
      <c r="J30" s="44"/>
      <c r="K30" s="42"/>
      <c r="L30" s="42"/>
      <c r="M30" s="42"/>
      <c r="N30" s="44"/>
      <c r="O30" s="42"/>
      <c r="P30" s="42"/>
      <c r="Q30" s="42"/>
      <c r="R30" s="42"/>
      <c r="S30" s="42"/>
      <c r="T30" s="31"/>
      <c r="U30" s="31"/>
      <c r="V30" s="31"/>
      <c r="W30" s="31"/>
      <c r="X30" s="31"/>
    </row>
    <row r="31" spans="1:24" ht="19.5" customHeight="1">
      <c r="A31" s="31"/>
      <c r="B31" s="293" t="s">
        <v>5</v>
      </c>
      <c r="C31" s="294">
        <v>0.5833333333333334</v>
      </c>
      <c r="D31" s="294"/>
      <c r="E31" s="360" t="str">
        <f>E24</f>
        <v>ＢＬＵＥ　ＴＨＵＮＤＥＲ</v>
      </c>
      <c r="F31" s="360"/>
      <c r="G31" s="360"/>
      <c r="H31" s="360"/>
      <c r="I31" s="296">
        <f>K31+K32</f>
        <v>0</v>
      </c>
      <c r="J31" s="297" t="s">
        <v>33</v>
      </c>
      <c r="K31" s="42">
        <v>0</v>
      </c>
      <c r="L31" s="42" t="s">
        <v>135</v>
      </c>
      <c r="M31" s="42">
        <v>0</v>
      </c>
      <c r="N31" s="297" t="s">
        <v>34</v>
      </c>
      <c r="O31" s="296">
        <f>M31+M32</f>
        <v>0</v>
      </c>
      <c r="P31" s="298" t="str">
        <f>U9</f>
        <v>真岡サッカークラブ</v>
      </c>
      <c r="Q31" s="298"/>
      <c r="R31" s="298"/>
      <c r="S31" s="298"/>
      <c r="T31" s="299" t="s">
        <v>50</v>
      </c>
      <c r="U31" s="299"/>
      <c r="V31" s="299"/>
      <c r="W31" s="299"/>
      <c r="X31" s="299"/>
    </row>
    <row r="32" spans="1:24" ht="19.5" customHeight="1">
      <c r="A32" s="31"/>
      <c r="B32" s="293"/>
      <c r="C32" s="294"/>
      <c r="D32" s="294"/>
      <c r="E32" s="360"/>
      <c r="F32" s="360"/>
      <c r="G32" s="360"/>
      <c r="H32" s="360"/>
      <c r="I32" s="296"/>
      <c r="J32" s="297"/>
      <c r="K32" s="42">
        <v>0</v>
      </c>
      <c r="L32" s="42" t="s">
        <v>135</v>
      </c>
      <c r="M32" s="42">
        <v>0</v>
      </c>
      <c r="N32" s="297"/>
      <c r="O32" s="296"/>
      <c r="P32" s="298"/>
      <c r="Q32" s="298"/>
      <c r="R32" s="298"/>
      <c r="S32" s="298"/>
      <c r="T32" s="299"/>
      <c r="U32" s="299"/>
      <c r="V32" s="299"/>
      <c r="W32" s="299"/>
      <c r="X32" s="299"/>
    </row>
    <row r="33" spans="10:13" ht="19.5" customHeight="1">
      <c r="J33" s="226" t="s">
        <v>407</v>
      </c>
      <c r="K33" s="42">
        <v>5</v>
      </c>
      <c r="L33" s="42" t="s">
        <v>135</v>
      </c>
      <c r="M33" s="42">
        <v>6</v>
      </c>
    </row>
    <row r="34" ht="19.5" customHeight="1"/>
    <row r="35" spans="1:23" ht="19.5" customHeight="1">
      <c r="A35" s="307" t="str">
        <f>A1</f>
        <v>第1日（11月23日）　1回戦・2回戦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"/>
      <c r="L35" s="30"/>
      <c r="M35" s="30"/>
      <c r="N35" s="30"/>
      <c r="O35" s="311" t="s">
        <v>30</v>
      </c>
      <c r="P35" s="311"/>
      <c r="Q35" s="311"/>
      <c r="R35" s="307" t="str">
        <f>'組み合わせ一覧'!AO59</f>
        <v>鹿沼西小学校</v>
      </c>
      <c r="S35" s="307"/>
      <c r="T35" s="307"/>
      <c r="U35" s="307"/>
      <c r="V35" s="307"/>
      <c r="W35" s="307"/>
    </row>
    <row r="36" ht="19.5" customHeight="1"/>
    <row r="37" spans="3:22" ht="19.5" customHeight="1" thickBot="1">
      <c r="C37" s="4"/>
      <c r="D37" s="4"/>
      <c r="E37" s="4"/>
      <c r="F37" s="201"/>
      <c r="G37" s="205"/>
      <c r="H37" s="205"/>
      <c r="I37" s="7"/>
      <c r="N37" s="7"/>
      <c r="O37" s="7"/>
      <c r="P37" s="205"/>
      <c r="Q37" s="205"/>
      <c r="R37" s="206"/>
      <c r="S37" s="4"/>
      <c r="T37" s="4"/>
      <c r="U37" s="4"/>
      <c r="V37" s="7"/>
    </row>
    <row r="38" spans="2:23" ht="19.5" customHeight="1" thickTop="1">
      <c r="B38" s="2"/>
      <c r="C38" s="7"/>
      <c r="D38" s="7"/>
      <c r="E38" s="306" t="s">
        <v>48</v>
      </c>
      <c r="F38" s="306"/>
      <c r="G38" s="7"/>
      <c r="H38" s="7"/>
      <c r="I38" s="202"/>
      <c r="J38" s="7"/>
      <c r="K38" s="7"/>
      <c r="L38" s="7"/>
      <c r="M38" s="7"/>
      <c r="N38" s="7"/>
      <c r="O38" s="211"/>
      <c r="P38" s="7"/>
      <c r="Q38" s="7"/>
      <c r="R38" s="306" t="s">
        <v>51</v>
      </c>
      <c r="S38" s="306"/>
      <c r="T38" s="7"/>
      <c r="U38" s="5"/>
      <c r="V38" s="10"/>
      <c r="W38" s="7"/>
    </row>
    <row r="39" spans="1:22" ht="19.5" customHeight="1" thickBot="1">
      <c r="A39" s="41"/>
      <c r="B39" s="52"/>
      <c r="C39" s="41"/>
      <c r="D39" s="41"/>
      <c r="G39" s="45"/>
      <c r="H39" s="45"/>
      <c r="I39" s="213"/>
      <c r="J39" s="214"/>
      <c r="K39" s="41"/>
      <c r="L39" s="41"/>
      <c r="M39" s="47"/>
      <c r="N39" s="214"/>
      <c r="O39" s="216"/>
      <c r="P39" s="45"/>
      <c r="Q39" s="45"/>
      <c r="T39" s="47"/>
      <c r="U39" s="52"/>
      <c r="V39" s="51"/>
    </row>
    <row r="40" spans="1:22" ht="19.5" customHeight="1" thickTop="1">
      <c r="A40" s="41"/>
      <c r="B40" s="52"/>
      <c r="C40" s="41"/>
      <c r="D40" s="41"/>
      <c r="E40" s="53"/>
      <c r="F40" s="53"/>
      <c r="G40" s="48"/>
      <c r="H40" s="293" t="s">
        <v>44</v>
      </c>
      <c r="I40" s="293"/>
      <c r="J40" s="47"/>
      <c r="K40" s="203"/>
      <c r="L40" s="41"/>
      <c r="M40" s="47"/>
      <c r="N40" s="203"/>
      <c r="O40" s="293" t="s">
        <v>47</v>
      </c>
      <c r="P40" s="293"/>
      <c r="Q40" s="50"/>
      <c r="R40" s="53"/>
      <c r="S40" s="53"/>
      <c r="T40" s="47"/>
      <c r="U40" s="52"/>
      <c r="V40" s="51"/>
    </row>
    <row r="41" spans="1:22" ht="19.5" customHeight="1">
      <c r="A41" s="41"/>
      <c r="B41" s="52"/>
      <c r="C41" s="41"/>
      <c r="D41" s="41"/>
      <c r="E41" s="41"/>
      <c r="F41" s="52"/>
      <c r="G41" s="41"/>
      <c r="J41" s="47"/>
      <c r="K41" s="203"/>
      <c r="L41" s="41"/>
      <c r="M41" s="47"/>
      <c r="N41" s="203"/>
      <c r="Q41" s="52"/>
      <c r="R41" s="41"/>
      <c r="S41" s="41"/>
      <c r="T41" s="41"/>
      <c r="U41" s="52"/>
      <c r="V41" s="51"/>
    </row>
    <row r="42" spans="1:24" ht="19.5" customHeight="1">
      <c r="A42" s="41"/>
      <c r="B42" s="306">
        <v>1</v>
      </c>
      <c r="C42" s="306"/>
      <c r="D42" s="41"/>
      <c r="E42" s="41"/>
      <c r="F42" s="306">
        <v>2</v>
      </c>
      <c r="G42" s="306"/>
      <c r="H42" s="43"/>
      <c r="I42" s="43"/>
      <c r="J42" s="306">
        <v>3</v>
      </c>
      <c r="K42" s="306"/>
      <c r="L42" s="41"/>
      <c r="M42" s="306">
        <v>4</v>
      </c>
      <c r="N42" s="306"/>
      <c r="O42" s="43"/>
      <c r="P42" s="43"/>
      <c r="Q42" s="306">
        <v>5</v>
      </c>
      <c r="R42" s="306"/>
      <c r="S42" s="41"/>
      <c r="T42" s="41"/>
      <c r="U42" s="306">
        <v>6</v>
      </c>
      <c r="V42" s="306"/>
      <c r="W42" s="36"/>
      <c r="X42" s="31"/>
    </row>
    <row r="43" spans="1:24" ht="19.5" customHeight="1">
      <c r="A43" s="41"/>
      <c r="B43" s="305" t="str">
        <f>'組み合わせ一覧'!AM69</f>
        <v>ＦＣ毛野</v>
      </c>
      <c r="C43" s="305"/>
      <c r="D43" s="67"/>
      <c r="E43" s="68"/>
      <c r="F43" s="321" t="str">
        <f>'組み合わせ一覧'!AM67</f>
        <v>栃木フォルツァＳＣ</v>
      </c>
      <c r="G43" s="321"/>
      <c r="H43" s="68"/>
      <c r="I43" s="68"/>
      <c r="J43" s="331" t="str">
        <f>'組み合わせ一覧'!AM65</f>
        <v>ＦＣブロケード</v>
      </c>
      <c r="K43" s="331"/>
      <c r="L43" s="68"/>
      <c r="M43" s="341" t="str">
        <f>'組み合わせ一覧'!AM63</f>
        <v>みはらサッカークラブジュニア</v>
      </c>
      <c r="N43" s="341"/>
      <c r="O43" s="67"/>
      <c r="P43" s="68"/>
      <c r="Q43" s="354" t="str">
        <f>'組み合わせ一覧'!AM61</f>
        <v>ＦＣあわのレジェンド</v>
      </c>
      <c r="R43" s="354"/>
      <c r="S43" s="67"/>
      <c r="T43" s="68"/>
      <c r="U43" s="321" t="str">
        <f>'組み合わせ一覧'!AM59</f>
        <v>鹿沼西ＦＣ</v>
      </c>
      <c r="V43" s="321"/>
      <c r="W43" s="35"/>
      <c r="X43" s="31"/>
    </row>
    <row r="44" spans="1:24" ht="19.5" customHeight="1">
      <c r="A44" s="41"/>
      <c r="B44" s="305"/>
      <c r="C44" s="305"/>
      <c r="D44" s="67"/>
      <c r="E44" s="68"/>
      <c r="F44" s="321"/>
      <c r="G44" s="321"/>
      <c r="H44" s="68"/>
      <c r="I44" s="68"/>
      <c r="J44" s="331"/>
      <c r="K44" s="331"/>
      <c r="L44" s="68"/>
      <c r="M44" s="341"/>
      <c r="N44" s="341"/>
      <c r="O44" s="67"/>
      <c r="P44" s="68"/>
      <c r="Q44" s="354"/>
      <c r="R44" s="354"/>
      <c r="S44" s="67"/>
      <c r="T44" s="68"/>
      <c r="U44" s="321"/>
      <c r="V44" s="321"/>
      <c r="W44" s="35"/>
      <c r="X44" s="31"/>
    </row>
    <row r="45" spans="1:24" ht="19.5" customHeight="1">
      <c r="A45" s="41"/>
      <c r="B45" s="305"/>
      <c r="C45" s="305"/>
      <c r="D45" s="67"/>
      <c r="E45" s="68"/>
      <c r="F45" s="321"/>
      <c r="G45" s="321"/>
      <c r="H45" s="68"/>
      <c r="I45" s="68"/>
      <c r="J45" s="331"/>
      <c r="K45" s="331"/>
      <c r="L45" s="68"/>
      <c r="M45" s="341"/>
      <c r="N45" s="341"/>
      <c r="O45" s="67"/>
      <c r="P45" s="68"/>
      <c r="Q45" s="354"/>
      <c r="R45" s="354"/>
      <c r="S45" s="67"/>
      <c r="T45" s="68"/>
      <c r="U45" s="321"/>
      <c r="V45" s="321"/>
      <c r="W45" s="35"/>
      <c r="X45" s="31"/>
    </row>
    <row r="46" spans="1:24" ht="19.5" customHeight="1">
      <c r="A46" s="41"/>
      <c r="B46" s="305"/>
      <c r="C46" s="305"/>
      <c r="D46" s="67"/>
      <c r="E46" s="68"/>
      <c r="F46" s="321"/>
      <c r="G46" s="321"/>
      <c r="H46" s="68"/>
      <c r="I46" s="68"/>
      <c r="J46" s="331"/>
      <c r="K46" s="331"/>
      <c r="L46" s="68"/>
      <c r="M46" s="341"/>
      <c r="N46" s="341"/>
      <c r="O46" s="67"/>
      <c r="P46" s="68"/>
      <c r="Q46" s="354"/>
      <c r="R46" s="354"/>
      <c r="S46" s="67"/>
      <c r="T46" s="68"/>
      <c r="U46" s="321"/>
      <c r="V46" s="321"/>
      <c r="W46" s="35"/>
      <c r="X46" s="31"/>
    </row>
    <row r="47" spans="1:24" ht="19.5" customHeight="1">
      <c r="A47" s="41"/>
      <c r="B47" s="305"/>
      <c r="C47" s="305"/>
      <c r="D47" s="67"/>
      <c r="E47" s="68"/>
      <c r="F47" s="321"/>
      <c r="G47" s="321"/>
      <c r="H47" s="68"/>
      <c r="I47" s="68"/>
      <c r="J47" s="331"/>
      <c r="K47" s="331"/>
      <c r="L47" s="68"/>
      <c r="M47" s="341"/>
      <c r="N47" s="341"/>
      <c r="O47" s="67"/>
      <c r="P47" s="68"/>
      <c r="Q47" s="354"/>
      <c r="R47" s="354"/>
      <c r="S47" s="67"/>
      <c r="T47" s="68"/>
      <c r="U47" s="321"/>
      <c r="V47" s="321"/>
      <c r="W47" s="35"/>
      <c r="X47" s="31"/>
    </row>
    <row r="48" spans="1:24" ht="19.5" customHeight="1">
      <c r="A48" s="41"/>
      <c r="B48" s="305"/>
      <c r="C48" s="305"/>
      <c r="D48" s="67"/>
      <c r="E48" s="68"/>
      <c r="F48" s="321"/>
      <c r="G48" s="321"/>
      <c r="H48" s="68"/>
      <c r="I48" s="68"/>
      <c r="J48" s="331"/>
      <c r="K48" s="331"/>
      <c r="L48" s="68"/>
      <c r="M48" s="341"/>
      <c r="N48" s="341"/>
      <c r="O48" s="67"/>
      <c r="P48" s="68"/>
      <c r="Q48" s="354"/>
      <c r="R48" s="354"/>
      <c r="S48" s="67"/>
      <c r="T48" s="68"/>
      <c r="U48" s="321"/>
      <c r="V48" s="321"/>
      <c r="W48" s="35"/>
      <c r="X48" s="31"/>
    </row>
    <row r="49" spans="1:24" ht="19.5" customHeight="1">
      <c r="A49" s="41"/>
      <c r="B49" s="305"/>
      <c r="C49" s="305"/>
      <c r="D49" s="67"/>
      <c r="E49" s="68"/>
      <c r="F49" s="321"/>
      <c r="G49" s="321"/>
      <c r="H49" s="68"/>
      <c r="I49" s="68"/>
      <c r="J49" s="331"/>
      <c r="K49" s="331"/>
      <c r="L49" s="68"/>
      <c r="M49" s="341"/>
      <c r="N49" s="341"/>
      <c r="O49" s="67"/>
      <c r="P49" s="68"/>
      <c r="Q49" s="354"/>
      <c r="R49" s="354"/>
      <c r="S49" s="67"/>
      <c r="T49" s="68"/>
      <c r="U49" s="321"/>
      <c r="V49" s="321"/>
      <c r="W49" s="35"/>
      <c r="X49" s="31"/>
    </row>
    <row r="50" spans="1:24" ht="19.5" customHeight="1">
      <c r="A50" s="41"/>
      <c r="B50" s="305"/>
      <c r="C50" s="305"/>
      <c r="D50" s="67"/>
      <c r="E50" s="68"/>
      <c r="F50" s="321"/>
      <c r="G50" s="321"/>
      <c r="H50" s="68"/>
      <c r="I50" s="68"/>
      <c r="J50" s="331"/>
      <c r="K50" s="331"/>
      <c r="L50" s="68"/>
      <c r="M50" s="341"/>
      <c r="N50" s="341"/>
      <c r="O50" s="67"/>
      <c r="P50" s="68"/>
      <c r="Q50" s="354"/>
      <c r="R50" s="354"/>
      <c r="S50" s="67"/>
      <c r="T50" s="68"/>
      <c r="U50" s="321"/>
      <c r="V50" s="321"/>
      <c r="W50" s="35"/>
      <c r="X50" s="31"/>
    </row>
    <row r="51" spans="1:24" ht="19.5" customHeight="1">
      <c r="A51" s="41"/>
      <c r="B51" s="305"/>
      <c r="C51" s="305"/>
      <c r="D51" s="67"/>
      <c r="E51" s="68"/>
      <c r="F51" s="321"/>
      <c r="G51" s="321"/>
      <c r="H51" s="68"/>
      <c r="I51" s="68"/>
      <c r="J51" s="331"/>
      <c r="K51" s="331"/>
      <c r="L51" s="68"/>
      <c r="M51" s="341"/>
      <c r="N51" s="341"/>
      <c r="O51" s="67"/>
      <c r="P51" s="68"/>
      <c r="Q51" s="354"/>
      <c r="R51" s="354"/>
      <c r="S51" s="67"/>
      <c r="T51" s="68"/>
      <c r="U51" s="321"/>
      <c r="V51" s="321"/>
      <c r="W51" s="35"/>
      <c r="X51" s="31"/>
    </row>
    <row r="52" spans="1:24" ht="19.5" customHeight="1">
      <c r="A52" s="41"/>
      <c r="B52" s="305"/>
      <c r="C52" s="305"/>
      <c r="D52" s="67"/>
      <c r="E52" s="68"/>
      <c r="F52" s="321"/>
      <c r="G52" s="321"/>
      <c r="H52" s="68"/>
      <c r="I52" s="68"/>
      <c r="J52" s="331"/>
      <c r="K52" s="331"/>
      <c r="L52" s="68"/>
      <c r="M52" s="341"/>
      <c r="N52" s="341"/>
      <c r="O52" s="67"/>
      <c r="P52" s="68"/>
      <c r="Q52" s="354"/>
      <c r="R52" s="354"/>
      <c r="S52" s="67"/>
      <c r="T52" s="68"/>
      <c r="U52" s="321"/>
      <c r="V52" s="321"/>
      <c r="W52" s="35"/>
      <c r="X52" s="31"/>
    </row>
    <row r="53" spans="1:24" ht="19.5" customHeight="1">
      <c r="A53" s="31"/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1"/>
      <c r="X53" s="31"/>
    </row>
    <row r="54" spans="1:24" ht="19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00" t="s">
        <v>41</v>
      </c>
      <c r="U54" s="300"/>
      <c r="V54" s="300"/>
      <c r="W54" s="300"/>
      <c r="X54" s="300"/>
    </row>
    <row r="55" spans="1:24" ht="19.5" customHeight="1">
      <c r="A55" s="31"/>
      <c r="B55" s="293" t="s">
        <v>2</v>
      </c>
      <c r="C55" s="294">
        <v>0.4791666666666667</v>
      </c>
      <c r="D55" s="294"/>
      <c r="E55" s="322" t="str">
        <f>F43</f>
        <v>栃木フォルツァＳＣ</v>
      </c>
      <c r="F55" s="322"/>
      <c r="G55" s="322"/>
      <c r="H55" s="322"/>
      <c r="I55" s="296">
        <f>K55+K56</f>
        <v>0</v>
      </c>
      <c r="J55" s="297" t="s">
        <v>33</v>
      </c>
      <c r="K55" s="42">
        <v>0</v>
      </c>
      <c r="L55" s="42" t="s">
        <v>135</v>
      </c>
      <c r="M55" s="42">
        <v>2</v>
      </c>
      <c r="N55" s="297" t="s">
        <v>34</v>
      </c>
      <c r="O55" s="296">
        <f>M55+M56</f>
        <v>5</v>
      </c>
      <c r="P55" s="329" t="str">
        <f>J43</f>
        <v>ＦＣブロケード</v>
      </c>
      <c r="Q55" s="329"/>
      <c r="R55" s="329"/>
      <c r="S55" s="329"/>
      <c r="T55" s="299" t="s">
        <v>35</v>
      </c>
      <c r="U55" s="300"/>
      <c r="V55" s="300"/>
      <c r="W55" s="300"/>
      <c r="X55" s="300"/>
    </row>
    <row r="56" spans="1:24" ht="19.5" customHeight="1">
      <c r="A56" s="31"/>
      <c r="B56" s="293"/>
      <c r="C56" s="294"/>
      <c r="D56" s="294"/>
      <c r="E56" s="322"/>
      <c r="F56" s="322"/>
      <c r="G56" s="322"/>
      <c r="H56" s="322"/>
      <c r="I56" s="296"/>
      <c r="J56" s="297"/>
      <c r="K56" s="42">
        <v>0</v>
      </c>
      <c r="L56" s="42" t="s">
        <v>135</v>
      </c>
      <c r="M56" s="42">
        <v>3</v>
      </c>
      <c r="N56" s="297"/>
      <c r="O56" s="296"/>
      <c r="P56" s="329"/>
      <c r="Q56" s="329"/>
      <c r="R56" s="329"/>
      <c r="S56" s="329"/>
      <c r="T56" s="300"/>
      <c r="U56" s="300"/>
      <c r="V56" s="300"/>
      <c r="W56" s="300"/>
      <c r="X56" s="300"/>
    </row>
    <row r="57" spans="1:24" ht="19.5" customHeight="1">
      <c r="A57" s="31"/>
      <c r="B57" s="43"/>
      <c r="C57" s="41"/>
      <c r="D57" s="41"/>
      <c r="E57" s="42"/>
      <c r="F57" s="42"/>
      <c r="G57" s="42"/>
      <c r="H57" s="42"/>
      <c r="I57" s="42"/>
      <c r="J57" s="44"/>
      <c r="K57" s="42"/>
      <c r="L57" s="42"/>
      <c r="M57" s="42"/>
      <c r="N57" s="44"/>
      <c r="O57" s="42"/>
      <c r="P57" s="42"/>
      <c r="Q57" s="42"/>
      <c r="R57" s="42"/>
      <c r="S57" s="42"/>
      <c r="T57" s="31"/>
      <c r="U57" s="31"/>
      <c r="V57" s="31"/>
      <c r="W57" s="31"/>
      <c r="X57" s="31"/>
    </row>
    <row r="58" spans="1:24" ht="19.5" customHeight="1">
      <c r="A58" s="31"/>
      <c r="B58" s="293" t="s">
        <v>3</v>
      </c>
      <c r="C58" s="294">
        <v>0.513888888888889</v>
      </c>
      <c r="D58" s="294"/>
      <c r="E58" s="303" t="str">
        <f>M43</f>
        <v>みはらサッカークラブジュニア</v>
      </c>
      <c r="F58" s="303"/>
      <c r="G58" s="303"/>
      <c r="H58" s="303"/>
      <c r="I58" s="296">
        <f>K58+K59</f>
        <v>2</v>
      </c>
      <c r="J58" s="297" t="s">
        <v>33</v>
      </c>
      <c r="K58" s="42">
        <v>1</v>
      </c>
      <c r="L58" s="42" t="s">
        <v>135</v>
      </c>
      <c r="M58" s="42">
        <v>0</v>
      </c>
      <c r="N58" s="297" t="s">
        <v>34</v>
      </c>
      <c r="O58" s="296">
        <f>M58+M59</f>
        <v>0</v>
      </c>
      <c r="P58" s="322" t="str">
        <f>Q43</f>
        <v>ＦＣあわのレジェンド</v>
      </c>
      <c r="Q58" s="322"/>
      <c r="R58" s="322"/>
      <c r="S58" s="322"/>
      <c r="T58" s="299" t="s">
        <v>6</v>
      </c>
      <c r="U58" s="300"/>
      <c r="V58" s="300"/>
      <c r="W58" s="300"/>
      <c r="X58" s="300"/>
    </row>
    <row r="59" spans="1:24" ht="19.5" customHeight="1">
      <c r="A59" s="31"/>
      <c r="B59" s="293"/>
      <c r="C59" s="294"/>
      <c r="D59" s="294"/>
      <c r="E59" s="303"/>
      <c r="F59" s="303"/>
      <c r="G59" s="303"/>
      <c r="H59" s="303"/>
      <c r="I59" s="296"/>
      <c r="J59" s="297"/>
      <c r="K59" s="42">
        <v>1</v>
      </c>
      <c r="L59" s="42" t="s">
        <v>135</v>
      </c>
      <c r="M59" s="42">
        <v>0</v>
      </c>
      <c r="N59" s="297"/>
      <c r="O59" s="296"/>
      <c r="P59" s="322"/>
      <c r="Q59" s="322"/>
      <c r="R59" s="322"/>
      <c r="S59" s="322"/>
      <c r="T59" s="300"/>
      <c r="U59" s="300"/>
      <c r="V59" s="300"/>
      <c r="W59" s="300"/>
      <c r="X59" s="300"/>
    </row>
    <row r="60" spans="1:24" ht="19.5" customHeight="1">
      <c r="A60" s="31"/>
      <c r="B60" s="43"/>
      <c r="C60" s="41"/>
      <c r="D60" s="41"/>
      <c r="E60" s="42"/>
      <c r="F60" s="42"/>
      <c r="G60" s="42"/>
      <c r="H60" s="42"/>
      <c r="I60" s="42"/>
      <c r="J60" s="44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1:24" ht="19.5" customHeight="1">
      <c r="A61" s="31"/>
      <c r="B61" s="293" t="s">
        <v>4</v>
      </c>
      <c r="C61" s="294">
        <v>0.548611111111111</v>
      </c>
      <c r="D61" s="294"/>
      <c r="E61" s="296" t="str">
        <f>B43</f>
        <v>ＦＣ毛野</v>
      </c>
      <c r="F61" s="296"/>
      <c r="G61" s="296"/>
      <c r="H61" s="296"/>
      <c r="I61" s="296">
        <f>K61+K62</f>
        <v>0</v>
      </c>
      <c r="J61" s="297" t="s">
        <v>33</v>
      </c>
      <c r="K61" s="42">
        <v>0</v>
      </c>
      <c r="L61" s="42" t="s">
        <v>135</v>
      </c>
      <c r="M61" s="42">
        <v>1</v>
      </c>
      <c r="N61" s="297" t="s">
        <v>34</v>
      </c>
      <c r="O61" s="296">
        <f>M61+M62</f>
        <v>5</v>
      </c>
      <c r="P61" s="342" t="str">
        <f>P55</f>
        <v>ＦＣブロケード</v>
      </c>
      <c r="Q61" s="342"/>
      <c r="R61" s="342"/>
      <c r="S61" s="342"/>
      <c r="T61" s="299" t="s">
        <v>49</v>
      </c>
      <c r="U61" s="299"/>
      <c r="V61" s="299"/>
      <c r="W61" s="299"/>
      <c r="X61" s="299"/>
    </row>
    <row r="62" spans="1:24" ht="19.5" customHeight="1">
      <c r="A62" s="31"/>
      <c r="B62" s="293"/>
      <c r="C62" s="294"/>
      <c r="D62" s="294"/>
      <c r="E62" s="296"/>
      <c r="F62" s="296"/>
      <c r="G62" s="296"/>
      <c r="H62" s="296"/>
      <c r="I62" s="296"/>
      <c r="J62" s="297"/>
      <c r="K62" s="42">
        <v>0</v>
      </c>
      <c r="L62" s="42" t="s">
        <v>135</v>
      </c>
      <c r="M62" s="42">
        <v>4</v>
      </c>
      <c r="N62" s="297"/>
      <c r="O62" s="296"/>
      <c r="P62" s="342"/>
      <c r="Q62" s="342"/>
      <c r="R62" s="342"/>
      <c r="S62" s="342"/>
      <c r="T62" s="299"/>
      <c r="U62" s="299"/>
      <c r="V62" s="299"/>
      <c r="W62" s="299"/>
      <c r="X62" s="299"/>
    </row>
    <row r="63" spans="1:24" ht="19.5" customHeight="1">
      <c r="A63" s="31"/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103"/>
      <c r="Q63" s="42"/>
      <c r="R63" s="42"/>
      <c r="S63" s="42"/>
      <c r="T63" s="31"/>
      <c r="U63" s="31"/>
      <c r="V63" s="31"/>
      <c r="W63" s="31"/>
      <c r="X63" s="31"/>
    </row>
    <row r="64" spans="1:24" ht="19.5" customHeight="1">
      <c r="A64" s="31"/>
      <c r="B64" s="293" t="s">
        <v>5</v>
      </c>
      <c r="C64" s="294">
        <v>0.5833333333333334</v>
      </c>
      <c r="D64" s="294"/>
      <c r="E64" s="361" t="str">
        <f>E58</f>
        <v>みはらサッカークラブジュニア</v>
      </c>
      <c r="F64" s="361"/>
      <c r="G64" s="361"/>
      <c r="H64" s="361"/>
      <c r="I64" s="296">
        <f>K64+K65</f>
        <v>0</v>
      </c>
      <c r="J64" s="297" t="s">
        <v>33</v>
      </c>
      <c r="K64" s="42">
        <v>0</v>
      </c>
      <c r="L64" s="42" t="s">
        <v>135</v>
      </c>
      <c r="M64" s="42">
        <v>0</v>
      </c>
      <c r="N64" s="297" t="s">
        <v>34</v>
      </c>
      <c r="O64" s="296">
        <f>M64+M65</f>
        <v>0</v>
      </c>
      <c r="P64" s="296" t="str">
        <f>U43</f>
        <v>鹿沼西ＦＣ</v>
      </c>
      <c r="Q64" s="296"/>
      <c r="R64" s="296"/>
      <c r="S64" s="296"/>
      <c r="T64" s="299" t="s">
        <v>50</v>
      </c>
      <c r="U64" s="299"/>
      <c r="V64" s="299"/>
      <c r="W64" s="299"/>
      <c r="X64" s="299"/>
    </row>
    <row r="65" spans="1:24" ht="19.5" customHeight="1">
      <c r="A65" s="31"/>
      <c r="B65" s="293"/>
      <c r="C65" s="294"/>
      <c r="D65" s="294"/>
      <c r="E65" s="361"/>
      <c r="F65" s="361"/>
      <c r="G65" s="361"/>
      <c r="H65" s="361"/>
      <c r="I65" s="296"/>
      <c r="J65" s="297"/>
      <c r="K65" s="42">
        <v>0</v>
      </c>
      <c r="L65" s="42" t="s">
        <v>135</v>
      </c>
      <c r="M65" s="42">
        <v>0</v>
      </c>
      <c r="N65" s="297"/>
      <c r="O65" s="296"/>
      <c r="P65" s="296"/>
      <c r="Q65" s="296"/>
      <c r="R65" s="296"/>
      <c r="S65" s="296"/>
      <c r="T65" s="299"/>
      <c r="U65" s="299"/>
      <c r="V65" s="299"/>
      <c r="W65" s="299"/>
      <c r="X65" s="299"/>
    </row>
    <row r="66" spans="1:24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 t="s">
        <v>410</v>
      </c>
      <c r="K66" s="32">
        <v>3</v>
      </c>
      <c r="L66" s="32" t="s">
        <v>135</v>
      </c>
      <c r="M66" s="32">
        <v>2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ht="19.5" customHeight="1"/>
  </sheetData>
  <sheetProtection/>
  <mergeCells count="112">
    <mergeCell ref="O64:O65"/>
    <mergeCell ref="P64:S65"/>
    <mergeCell ref="T64:X65"/>
    <mergeCell ref="T54:X54"/>
    <mergeCell ref="T20:X20"/>
    <mergeCell ref="M42:N42"/>
    <mergeCell ref="Q42:R42"/>
    <mergeCell ref="U42:V42"/>
    <mergeCell ref="Q43:R52"/>
    <mergeCell ref="U43:V52"/>
    <mergeCell ref="N61:N62"/>
    <mergeCell ref="O61:O62"/>
    <mergeCell ref="P61:S62"/>
    <mergeCell ref="T61:X62"/>
    <mergeCell ref="B64:B65"/>
    <mergeCell ref="C64:D65"/>
    <mergeCell ref="E64:H65"/>
    <mergeCell ref="I64:I65"/>
    <mergeCell ref="J64:J65"/>
    <mergeCell ref="N64:N65"/>
    <mergeCell ref="O35:Q35"/>
    <mergeCell ref="B43:C52"/>
    <mergeCell ref="F43:G52"/>
    <mergeCell ref="J43:K52"/>
    <mergeCell ref="M43:N52"/>
    <mergeCell ref="B61:B62"/>
    <mergeCell ref="C61:D62"/>
    <mergeCell ref="E61:H62"/>
    <mergeCell ref="I61:I62"/>
    <mergeCell ref="J61:J62"/>
    <mergeCell ref="B31:B32"/>
    <mergeCell ref="C31:D32"/>
    <mergeCell ref="E31:H32"/>
    <mergeCell ref="I31:I32"/>
    <mergeCell ref="B42:C42"/>
    <mergeCell ref="R35:W35"/>
    <mergeCell ref="E38:F38"/>
    <mergeCell ref="R38:S38"/>
    <mergeCell ref="H40:I40"/>
    <mergeCell ref="O40:P40"/>
    <mergeCell ref="T31:X32"/>
    <mergeCell ref="J28:J29"/>
    <mergeCell ref="N28:N29"/>
    <mergeCell ref="O28:O29"/>
    <mergeCell ref="P28:S29"/>
    <mergeCell ref="J31:J32"/>
    <mergeCell ref="N31:N32"/>
    <mergeCell ref="O31:O32"/>
    <mergeCell ref="P31:S32"/>
    <mergeCell ref="T28:X29"/>
    <mergeCell ref="P24:S25"/>
    <mergeCell ref="T24:X25"/>
    <mergeCell ref="B28:B29"/>
    <mergeCell ref="C28:D29"/>
    <mergeCell ref="E28:H29"/>
    <mergeCell ref="I28:I29"/>
    <mergeCell ref="O21:O22"/>
    <mergeCell ref="P21:S22"/>
    <mergeCell ref="T21:X22"/>
    <mergeCell ref="B24:B25"/>
    <mergeCell ref="C24:D25"/>
    <mergeCell ref="E24:H25"/>
    <mergeCell ref="I24:I25"/>
    <mergeCell ref="J24:J25"/>
    <mergeCell ref="N24:N25"/>
    <mergeCell ref="O24:O25"/>
    <mergeCell ref="B21:B22"/>
    <mergeCell ref="C21:D22"/>
    <mergeCell ref="E21:H22"/>
    <mergeCell ref="I21:I22"/>
    <mergeCell ref="J21:J22"/>
    <mergeCell ref="N21:N22"/>
    <mergeCell ref="U8:V8"/>
    <mergeCell ref="B9:C18"/>
    <mergeCell ref="F9:G18"/>
    <mergeCell ref="J9:K18"/>
    <mergeCell ref="M9:N18"/>
    <mergeCell ref="Q9:R18"/>
    <mergeCell ref="U9:V18"/>
    <mergeCell ref="F8:G8"/>
    <mergeCell ref="J8:K8"/>
    <mergeCell ref="M8:N8"/>
    <mergeCell ref="Q8:R8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B8:C8"/>
    <mergeCell ref="B55:B56"/>
    <mergeCell ref="C55:D56"/>
    <mergeCell ref="E55:H56"/>
    <mergeCell ref="I55:I56"/>
    <mergeCell ref="T58:X59"/>
    <mergeCell ref="J55:J56"/>
    <mergeCell ref="N55:N56"/>
    <mergeCell ref="O55:O56"/>
    <mergeCell ref="P55:S56"/>
    <mergeCell ref="A35:J35"/>
    <mergeCell ref="O1:Q1"/>
    <mergeCell ref="R1:W1"/>
    <mergeCell ref="F42:G42"/>
    <mergeCell ref="J42:K42"/>
    <mergeCell ref="E4:F4"/>
    <mergeCell ref="A1:J1"/>
    <mergeCell ref="R4:S4"/>
    <mergeCell ref="H6:I6"/>
    <mergeCell ref="O6:P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tr">
        <f>'会場1・2'!A1</f>
        <v>第1日（11月23日）　1回戦・2回戦</v>
      </c>
      <c r="B1" s="337"/>
      <c r="C1" s="337"/>
      <c r="D1" s="337"/>
      <c r="E1" s="337"/>
      <c r="F1" s="337"/>
      <c r="G1" s="337"/>
      <c r="H1" s="337"/>
      <c r="I1" s="337"/>
      <c r="J1" s="337"/>
      <c r="O1" s="311" t="s">
        <v>37</v>
      </c>
      <c r="P1" s="311"/>
      <c r="Q1" s="311"/>
      <c r="R1" s="307" t="str">
        <f>'組み合わせ一覧'!AO46</f>
        <v>中村南小学校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4"/>
      <c r="D3" s="4"/>
      <c r="E3" s="4"/>
      <c r="F3" s="201"/>
      <c r="G3" s="205"/>
      <c r="H3" s="205"/>
      <c r="I3" s="7"/>
      <c r="N3" s="7"/>
      <c r="O3" s="7"/>
      <c r="P3" s="4"/>
      <c r="Q3" s="4"/>
      <c r="R3" s="4"/>
      <c r="S3" s="201"/>
      <c r="T3" s="205"/>
      <c r="U3" s="205"/>
      <c r="V3" s="7"/>
    </row>
    <row r="4" spans="3:22" ht="19.5" customHeight="1" thickTop="1">
      <c r="C4" s="9"/>
      <c r="D4" s="7"/>
      <c r="E4" s="306" t="s">
        <v>48</v>
      </c>
      <c r="F4" s="306"/>
      <c r="G4" s="221"/>
      <c r="H4" s="222"/>
      <c r="I4" s="7"/>
      <c r="N4" s="7"/>
      <c r="O4" s="7"/>
      <c r="P4" s="209"/>
      <c r="Q4" s="8"/>
      <c r="R4" s="306" t="s">
        <v>51</v>
      </c>
      <c r="S4" s="306"/>
      <c r="T4" s="7"/>
      <c r="U4" s="222"/>
      <c r="V4" s="7"/>
    </row>
    <row r="5" spans="1:22" ht="19.5" customHeight="1" thickBot="1">
      <c r="A5" s="41"/>
      <c r="B5" s="52"/>
      <c r="C5" s="41"/>
      <c r="D5" s="41"/>
      <c r="G5" s="214"/>
      <c r="H5" s="216"/>
      <c r="I5" s="45"/>
      <c r="J5" s="45"/>
      <c r="K5" s="41"/>
      <c r="L5" s="41"/>
      <c r="M5" s="47"/>
      <c r="N5" s="45"/>
      <c r="O5" s="45"/>
      <c r="P5" s="213"/>
      <c r="Q5" s="214"/>
      <c r="T5" s="47"/>
      <c r="U5" s="208"/>
      <c r="V5" s="47"/>
    </row>
    <row r="6" spans="1:22" ht="19.5" customHeight="1" thickTop="1">
      <c r="A6" s="41"/>
      <c r="B6" s="52"/>
      <c r="C6" s="41"/>
      <c r="D6" s="41"/>
      <c r="E6" s="53"/>
      <c r="F6" s="53"/>
      <c r="G6" s="215"/>
      <c r="H6" s="293" t="s">
        <v>44</v>
      </c>
      <c r="I6" s="293"/>
      <c r="J6" s="47"/>
      <c r="K6" s="51"/>
      <c r="L6" s="41"/>
      <c r="M6" s="52"/>
      <c r="N6" s="47"/>
      <c r="O6" s="293" t="s">
        <v>47</v>
      </c>
      <c r="P6" s="293"/>
      <c r="Q6" s="222"/>
      <c r="R6" s="53"/>
      <c r="S6" s="53"/>
      <c r="T6" s="47"/>
      <c r="U6" s="208"/>
      <c r="V6" s="47"/>
    </row>
    <row r="7" spans="1:22" ht="19.5" customHeight="1">
      <c r="A7" s="41"/>
      <c r="B7" s="52"/>
      <c r="C7" s="41"/>
      <c r="D7" s="41"/>
      <c r="E7" s="41"/>
      <c r="F7" s="47"/>
      <c r="G7" s="203"/>
      <c r="J7" s="52"/>
      <c r="K7" s="41"/>
      <c r="L7" s="41"/>
      <c r="M7" s="52"/>
      <c r="N7" s="41"/>
      <c r="Q7" s="208"/>
      <c r="R7" s="41"/>
      <c r="S7" s="41"/>
      <c r="T7" s="41"/>
      <c r="U7" s="208"/>
      <c r="V7" s="47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55"/>
      <c r="P8" s="55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21" t="str">
        <f>'組み合わせ一覧'!AM56</f>
        <v>ＳＵＧＡＯサッカークラブ</v>
      </c>
      <c r="C9" s="321"/>
      <c r="D9" s="67"/>
      <c r="E9" s="68"/>
      <c r="F9" s="331" t="str">
        <f>'組み合わせ一覧'!AM54</f>
        <v>大谷東フットボールクラブ</v>
      </c>
      <c r="G9" s="331"/>
      <c r="H9" s="68"/>
      <c r="I9" s="68"/>
      <c r="J9" s="321" t="str">
        <f>'組み合わせ一覧'!AM52</f>
        <v>アルゼンチンサッカークラブ日光</v>
      </c>
      <c r="K9" s="321"/>
      <c r="L9" s="68"/>
      <c r="M9" s="305" t="str">
        <f>'組み合わせ一覧'!AM50</f>
        <v>山辺千歳ＦＣ</v>
      </c>
      <c r="N9" s="305"/>
      <c r="O9" s="67"/>
      <c r="P9" s="68"/>
      <c r="Q9" s="304" t="str">
        <f>'組み合わせ一覧'!AM48</f>
        <v>Ａ．ＭＩＮＡＭＩ．ＦＣ</v>
      </c>
      <c r="R9" s="304"/>
      <c r="S9" s="67"/>
      <c r="T9" s="68"/>
      <c r="U9" s="331" t="str">
        <f>'組み合わせ一覧'!AM46</f>
        <v>ＦＣ中村Ａ</v>
      </c>
      <c r="V9" s="331"/>
      <c r="W9" s="35"/>
      <c r="X9" s="31"/>
    </row>
    <row r="10" spans="1:24" ht="19.5" customHeight="1">
      <c r="A10" s="41"/>
      <c r="B10" s="321"/>
      <c r="C10" s="321"/>
      <c r="D10" s="67"/>
      <c r="E10" s="68"/>
      <c r="F10" s="331"/>
      <c r="G10" s="331"/>
      <c r="H10" s="68"/>
      <c r="I10" s="68"/>
      <c r="J10" s="321"/>
      <c r="K10" s="321"/>
      <c r="L10" s="68"/>
      <c r="M10" s="305"/>
      <c r="N10" s="305"/>
      <c r="O10" s="67"/>
      <c r="P10" s="68"/>
      <c r="Q10" s="304"/>
      <c r="R10" s="304"/>
      <c r="S10" s="67"/>
      <c r="T10" s="68"/>
      <c r="U10" s="331"/>
      <c r="V10" s="331"/>
      <c r="W10" s="35"/>
      <c r="X10" s="31"/>
    </row>
    <row r="11" spans="1:24" ht="19.5" customHeight="1">
      <c r="A11" s="41"/>
      <c r="B11" s="321"/>
      <c r="C11" s="321"/>
      <c r="D11" s="67"/>
      <c r="E11" s="68"/>
      <c r="F11" s="331"/>
      <c r="G11" s="331"/>
      <c r="H11" s="68"/>
      <c r="I11" s="68"/>
      <c r="J11" s="321"/>
      <c r="K11" s="321"/>
      <c r="L11" s="68"/>
      <c r="M11" s="305"/>
      <c r="N11" s="305"/>
      <c r="O11" s="67"/>
      <c r="P11" s="68"/>
      <c r="Q11" s="304"/>
      <c r="R11" s="304"/>
      <c r="S11" s="67"/>
      <c r="T11" s="68"/>
      <c r="U11" s="331"/>
      <c r="V11" s="331"/>
      <c r="W11" s="35"/>
      <c r="X11" s="31"/>
    </row>
    <row r="12" spans="1:24" ht="19.5" customHeight="1">
      <c r="A12" s="41"/>
      <c r="B12" s="321"/>
      <c r="C12" s="321"/>
      <c r="D12" s="67"/>
      <c r="E12" s="68"/>
      <c r="F12" s="331"/>
      <c r="G12" s="331"/>
      <c r="H12" s="68"/>
      <c r="I12" s="68"/>
      <c r="J12" s="321"/>
      <c r="K12" s="321"/>
      <c r="L12" s="68"/>
      <c r="M12" s="305"/>
      <c r="N12" s="305"/>
      <c r="O12" s="67"/>
      <c r="P12" s="68"/>
      <c r="Q12" s="304"/>
      <c r="R12" s="304"/>
      <c r="S12" s="67"/>
      <c r="T12" s="68"/>
      <c r="U12" s="331"/>
      <c r="V12" s="331"/>
      <c r="W12" s="35"/>
      <c r="X12" s="31"/>
    </row>
    <row r="13" spans="1:24" ht="19.5" customHeight="1">
      <c r="A13" s="41"/>
      <c r="B13" s="321"/>
      <c r="C13" s="321"/>
      <c r="D13" s="67"/>
      <c r="E13" s="68"/>
      <c r="F13" s="331"/>
      <c r="G13" s="331"/>
      <c r="H13" s="68"/>
      <c r="I13" s="68"/>
      <c r="J13" s="321"/>
      <c r="K13" s="321"/>
      <c r="L13" s="68"/>
      <c r="M13" s="305"/>
      <c r="N13" s="305"/>
      <c r="O13" s="67"/>
      <c r="P13" s="68"/>
      <c r="Q13" s="304"/>
      <c r="R13" s="304"/>
      <c r="S13" s="67"/>
      <c r="T13" s="68"/>
      <c r="U13" s="331"/>
      <c r="V13" s="331"/>
      <c r="W13" s="35"/>
      <c r="X13" s="31"/>
    </row>
    <row r="14" spans="1:24" ht="19.5" customHeight="1">
      <c r="A14" s="41"/>
      <c r="B14" s="321"/>
      <c r="C14" s="321"/>
      <c r="D14" s="67"/>
      <c r="E14" s="68"/>
      <c r="F14" s="331"/>
      <c r="G14" s="331"/>
      <c r="H14" s="68"/>
      <c r="I14" s="68"/>
      <c r="J14" s="321"/>
      <c r="K14" s="321"/>
      <c r="L14" s="68"/>
      <c r="M14" s="305"/>
      <c r="N14" s="305"/>
      <c r="O14" s="67"/>
      <c r="P14" s="68"/>
      <c r="Q14" s="304"/>
      <c r="R14" s="304"/>
      <c r="S14" s="67"/>
      <c r="T14" s="68"/>
      <c r="U14" s="331"/>
      <c r="V14" s="331"/>
      <c r="W14" s="35"/>
      <c r="X14" s="31"/>
    </row>
    <row r="15" spans="1:24" ht="19.5" customHeight="1">
      <c r="A15" s="41"/>
      <c r="B15" s="321"/>
      <c r="C15" s="321"/>
      <c r="D15" s="67"/>
      <c r="E15" s="68"/>
      <c r="F15" s="331"/>
      <c r="G15" s="331"/>
      <c r="H15" s="68"/>
      <c r="I15" s="68"/>
      <c r="J15" s="321"/>
      <c r="K15" s="321"/>
      <c r="L15" s="68"/>
      <c r="M15" s="305"/>
      <c r="N15" s="305"/>
      <c r="O15" s="67"/>
      <c r="P15" s="68"/>
      <c r="Q15" s="304"/>
      <c r="R15" s="304"/>
      <c r="S15" s="67"/>
      <c r="T15" s="68"/>
      <c r="U15" s="331"/>
      <c r="V15" s="331"/>
      <c r="W15" s="35"/>
      <c r="X15" s="31"/>
    </row>
    <row r="16" spans="1:24" ht="19.5" customHeight="1">
      <c r="A16" s="41"/>
      <c r="B16" s="321"/>
      <c r="C16" s="321"/>
      <c r="D16" s="67"/>
      <c r="E16" s="68"/>
      <c r="F16" s="331"/>
      <c r="G16" s="331"/>
      <c r="H16" s="68"/>
      <c r="I16" s="68"/>
      <c r="J16" s="321"/>
      <c r="K16" s="321"/>
      <c r="L16" s="68"/>
      <c r="M16" s="305"/>
      <c r="N16" s="305"/>
      <c r="O16" s="67"/>
      <c r="P16" s="68"/>
      <c r="Q16" s="304"/>
      <c r="R16" s="304"/>
      <c r="S16" s="67"/>
      <c r="T16" s="68"/>
      <c r="U16" s="331"/>
      <c r="V16" s="331"/>
      <c r="W16" s="35"/>
      <c r="X16" s="31"/>
    </row>
    <row r="17" spans="1:24" ht="19.5" customHeight="1">
      <c r="A17" s="41"/>
      <c r="B17" s="321"/>
      <c r="C17" s="321"/>
      <c r="D17" s="67"/>
      <c r="E17" s="68"/>
      <c r="F17" s="331"/>
      <c r="G17" s="331"/>
      <c r="H17" s="68"/>
      <c r="I17" s="68"/>
      <c r="J17" s="321"/>
      <c r="K17" s="321"/>
      <c r="L17" s="68"/>
      <c r="M17" s="305"/>
      <c r="N17" s="305"/>
      <c r="O17" s="67"/>
      <c r="P17" s="68"/>
      <c r="Q17" s="304"/>
      <c r="R17" s="304"/>
      <c r="S17" s="67"/>
      <c r="T17" s="68"/>
      <c r="U17" s="331"/>
      <c r="V17" s="331"/>
      <c r="W17" s="35"/>
      <c r="X17" s="31"/>
    </row>
    <row r="18" spans="1:24" ht="19.5" customHeight="1">
      <c r="A18" s="41"/>
      <c r="B18" s="321"/>
      <c r="C18" s="321"/>
      <c r="D18" s="67"/>
      <c r="E18" s="68"/>
      <c r="F18" s="331"/>
      <c r="G18" s="331"/>
      <c r="H18" s="68"/>
      <c r="I18" s="68"/>
      <c r="J18" s="321"/>
      <c r="K18" s="321"/>
      <c r="L18" s="68"/>
      <c r="M18" s="305"/>
      <c r="N18" s="305"/>
      <c r="O18" s="67"/>
      <c r="P18" s="68"/>
      <c r="Q18" s="304"/>
      <c r="R18" s="304"/>
      <c r="S18" s="67"/>
      <c r="T18" s="68"/>
      <c r="U18" s="331"/>
      <c r="V18" s="331"/>
      <c r="W18" s="35"/>
      <c r="X18" s="31"/>
    </row>
    <row r="19" spans="2:24" ht="19.5" customHeight="1"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大谷東フットボールクラブ</v>
      </c>
      <c r="F21" s="310"/>
      <c r="G21" s="310"/>
      <c r="H21" s="310"/>
      <c r="I21" s="296">
        <f>K21+K22</f>
        <v>6</v>
      </c>
      <c r="J21" s="297" t="s">
        <v>33</v>
      </c>
      <c r="K21" s="42">
        <v>5</v>
      </c>
      <c r="L21" s="42" t="s">
        <v>135</v>
      </c>
      <c r="M21" s="42">
        <v>0</v>
      </c>
      <c r="N21" s="297" t="s">
        <v>34</v>
      </c>
      <c r="O21" s="296">
        <f>M21+M22</f>
        <v>1</v>
      </c>
      <c r="P21" s="309" t="str">
        <f>J9</f>
        <v>アルゼンチンサッカークラブ日光</v>
      </c>
      <c r="Q21" s="309"/>
      <c r="R21" s="309"/>
      <c r="S21" s="309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1</v>
      </c>
      <c r="L22" s="42" t="s">
        <v>135</v>
      </c>
      <c r="M22" s="42">
        <v>1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09" t="str">
        <f>M9</f>
        <v>山辺千歳ＦＣ</v>
      </c>
      <c r="F24" s="309"/>
      <c r="G24" s="309"/>
      <c r="H24" s="309"/>
      <c r="I24" s="296">
        <f>K24+K25</f>
        <v>0</v>
      </c>
      <c r="J24" s="297" t="s">
        <v>33</v>
      </c>
      <c r="K24" s="42">
        <v>0</v>
      </c>
      <c r="L24" s="42" t="s">
        <v>135</v>
      </c>
      <c r="M24" s="42">
        <v>1</v>
      </c>
      <c r="N24" s="297" t="s">
        <v>34</v>
      </c>
      <c r="O24" s="296">
        <f>M24+M25</f>
        <v>3</v>
      </c>
      <c r="P24" s="310" t="str">
        <f>Q9</f>
        <v>Ａ．ＭＩＮＡＭＩ．ＦＣ</v>
      </c>
      <c r="Q24" s="310"/>
      <c r="R24" s="310"/>
      <c r="S24" s="310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09"/>
      <c r="F25" s="309"/>
      <c r="G25" s="309"/>
      <c r="H25" s="309"/>
      <c r="I25" s="296"/>
      <c r="J25" s="297"/>
      <c r="K25" s="42">
        <v>0</v>
      </c>
      <c r="L25" s="42" t="s">
        <v>135</v>
      </c>
      <c r="M25" s="42">
        <v>2</v>
      </c>
      <c r="N25" s="297"/>
      <c r="O25" s="296"/>
      <c r="P25" s="310"/>
      <c r="Q25" s="310"/>
      <c r="R25" s="310"/>
      <c r="S25" s="310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296" t="str">
        <f>B9</f>
        <v>ＳＵＧＡＯサッカークラブ</v>
      </c>
      <c r="F27" s="296"/>
      <c r="G27" s="296"/>
      <c r="H27" s="296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2</v>
      </c>
      <c r="N27" s="297" t="s">
        <v>34</v>
      </c>
      <c r="O27" s="296">
        <f>M27+M28</f>
        <v>2</v>
      </c>
      <c r="P27" s="336" t="str">
        <f>E21</f>
        <v>大谷東フットボールクラブ</v>
      </c>
      <c r="Q27" s="336"/>
      <c r="R27" s="336"/>
      <c r="S27" s="33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296"/>
      <c r="F28" s="296"/>
      <c r="G28" s="296"/>
      <c r="H28" s="296"/>
      <c r="I28" s="296"/>
      <c r="J28" s="297"/>
      <c r="K28" s="42">
        <v>0</v>
      </c>
      <c r="L28" s="42" t="s">
        <v>135</v>
      </c>
      <c r="M28" s="42">
        <v>0</v>
      </c>
      <c r="N28" s="297"/>
      <c r="O28" s="296"/>
      <c r="P28" s="336"/>
      <c r="Q28" s="336"/>
      <c r="R28" s="336"/>
      <c r="S28" s="33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6" t="str">
        <f>P24</f>
        <v>Ａ．ＭＩＮＡＭＩ．ＦＣ</v>
      </c>
      <c r="F30" s="346"/>
      <c r="G30" s="346"/>
      <c r="H30" s="346"/>
      <c r="I30" s="296">
        <f>K30+K31</f>
        <v>0</v>
      </c>
      <c r="J30" s="297" t="s">
        <v>33</v>
      </c>
      <c r="K30" s="42">
        <v>0</v>
      </c>
      <c r="L30" s="42" t="s">
        <v>135</v>
      </c>
      <c r="M30" s="42">
        <v>0</v>
      </c>
      <c r="N30" s="297" t="s">
        <v>34</v>
      </c>
      <c r="O30" s="296">
        <f>M30+M31</f>
        <v>2</v>
      </c>
      <c r="P30" s="329" t="str">
        <f>U9</f>
        <v>ＦＣ中村Ａ</v>
      </c>
      <c r="Q30" s="329"/>
      <c r="R30" s="329"/>
      <c r="S30" s="329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6"/>
      <c r="F31" s="346"/>
      <c r="G31" s="346"/>
      <c r="H31" s="346"/>
      <c r="I31" s="296"/>
      <c r="J31" s="297"/>
      <c r="K31" s="42">
        <v>0</v>
      </c>
      <c r="L31" s="42" t="s">
        <v>135</v>
      </c>
      <c r="M31" s="42">
        <v>2</v>
      </c>
      <c r="N31" s="297"/>
      <c r="O31" s="296"/>
      <c r="P31" s="329"/>
      <c r="Q31" s="329"/>
      <c r="R31" s="329"/>
      <c r="S31" s="329"/>
      <c r="T31" s="299"/>
      <c r="U31" s="299"/>
      <c r="V31" s="299"/>
      <c r="W31" s="299"/>
      <c r="X31" s="299"/>
    </row>
    <row r="32" spans="2:24" ht="19.5" customHeight="1">
      <c r="B32" s="1"/>
      <c r="C32" s="18"/>
      <c r="D32" s="18"/>
      <c r="E32" s="1"/>
      <c r="F32" s="1"/>
      <c r="G32" s="1"/>
      <c r="H32" s="1"/>
      <c r="I32" s="1"/>
      <c r="J32" s="19"/>
      <c r="L32" s="1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92</v>
      </c>
      <c r="P34" s="311"/>
      <c r="Q34" s="311"/>
      <c r="R34" s="307" t="str">
        <f>'組み合わせ一覧'!AO33</f>
        <v>大松山運動公園多目的運動場A</v>
      </c>
      <c r="S34" s="307"/>
      <c r="T34" s="307"/>
      <c r="U34" s="307"/>
      <c r="V34" s="307"/>
      <c r="W34" s="307"/>
    </row>
    <row r="35" ht="19.5" customHeight="1"/>
    <row r="36" spans="2:23" ht="19.5" customHeight="1" thickBot="1">
      <c r="B36" s="7"/>
      <c r="C36" s="7"/>
      <c r="D36" s="205"/>
      <c r="E36" s="206"/>
      <c r="F36" s="10"/>
      <c r="G36" s="7"/>
      <c r="I36" s="7"/>
      <c r="J36" s="7"/>
      <c r="K36" s="7"/>
      <c r="L36" s="206"/>
      <c r="M36" s="7"/>
      <c r="N36" s="7"/>
      <c r="O36" s="7"/>
      <c r="P36" s="7"/>
      <c r="Q36" s="7"/>
      <c r="S36" s="7"/>
      <c r="T36" s="7"/>
      <c r="U36" s="7"/>
      <c r="V36" s="201"/>
      <c r="W36" s="7"/>
    </row>
    <row r="37" spans="2:23" ht="19.5" customHeight="1" thickTop="1">
      <c r="B37" s="7"/>
      <c r="C37" s="56"/>
      <c r="D37" s="314" t="s">
        <v>2</v>
      </c>
      <c r="E37" s="306"/>
      <c r="F37" s="313"/>
      <c r="G37" s="7"/>
      <c r="H37" s="7"/>
      <c r="I37" s="7"/>
      <c r="J37" s="7"/>
      <c r="K37" s="211"/>
      <c r="L37" s="312" t="s">
        <v>3</v>
      </c>
      <c r="M37" s="312"/>
      <c r="N37" s="313"/>
      <c r="O37" s="56"/>
      <c r="P37" s="7"/>
      <c r="Q37" s="7"/>
      <c r="S37" s="7"/>
      <c r="T37" s="324" t="s">
        <v>4</v>
      </c>
      <c r="U37" s="312"/>
      <c r="V37" s="312"/>
      <c r="W37" s="202"/>
    </row>
    <row r="38" spans="1:23" ht="19.5" customHeight="1">
      <c r="A38" s="41"/>
      <c r="B38" s="47"/>
      <c r="C38" s="47"/>
      <c r="D38" s="204"/>
      <c r="E38" s="56"/>
      <c r="F38" s="52"/>
      <c r="G38" s="47"/>
      <c r="H38" s="7"/>
      <c r="I38" s="47"/>
      <c r="J38" s="47"/>
      <c r="K38" s="208"/>
      <c r="L38" s="47"/>
      <c r="M38" s="47"/>
      <c r="N38" s="52"/>
      <c r="O38" s="47"/>
      <c r="P38" s="47"/>
      <c r="Q38" s="47"/>
      <c r="S38" s="7"/>
      <c r="T38" s="62"/>
      <c r="U38" s="47"/>
      <c r="V38" s="47"/>
      <c r="W38" s="203"/>
    </row>
    <row r="39" spans="1:23" ht="19.5" customHeight="1">
      <c r="A39" s="41"/>
      <c r="B39" s="47"/>
      <c r="C39" s="47"/>
      <c r="D39" s="217"/>
      <c r="E39" s="56"/>
      <c r="F39" s="59"/>
      <c r="G39" s="56"/>
      <c r="H39" s="7"/>
      <c r="I39" s="47"/>
      <c r="J39" s="47"/>
      <c r="K39" s="208"/>
      <c r="L39" s="47"/>
      <c r="M39" s="47"/>
      <c r="N39" s="52"/>
      <c r="O39" s="47"/>
      <c r="P39" s="47"/>
      <c r="Q39" s="47"/>
      <c r="S39" s="53"/>
      <c r="T39" s="54"/>
      <c r="U39" s="47"/>
      <c r="V39" s="47"/>
      <c r="W39" s="203"/>
    </row>
    <row r="40" spans="1:23" ht="19.5" customHeight="1">
      <c r="A40" s="41"/>
      <c r="B40" s="47"/>
      <c r="C40" s="47"/>
      <c r="D40" s="203"/>
      <c r="E40" s="47"/>
      <c r="F40" s="52"/>
      <c r="G40" s="56"/>
      <c r="H40" s="7"/>
      <c r="I40" s="56"/>
      <c r="J40" s="47"/>
      <c r="K40" s="208"/>
      <c r="L40" s="47"/>
      <c r="M40" s="47"/>
      <c r="N40" s="52"/>
      <c r="O40" s="56"/>
      <c r="P40" s="56"/>
      <c r="Q40" s="47"/>
      <c r="S40" s="47"/>
      <c r="T40" s="51"/>
      <c r="U40" s="47"/>
      <c r="V40" s="47"/>
      <c r="W40" s="203"/>
    </row>
    <row r="41" spans="1:24" ht="19.5" customHeight="1">
      <c r="A41" s="41"/>
      <c r="B41" s="56"/>
      <c r="C41" s="306">
        <v>1</v>
      </c>
      <c r="D41" s="306"/>
      <c r="F41" s="306">
        <v>2</v>
      </c>
      <c r="G41" s="306"/>
      <c r="I41" s="55"/>
      <c r="K41" s="306">
        <v>3</v>
      </c>
      <c r="L41" s="306"/>
      <c r="M41" s="56"/>
      <c r="N41" s="306">
        <v>4</v>
      </c>
      <c r="O41" s="306"/>
      <c r="P41" s="56"/>
      <c r="Q41" s="56"/>
      <c r="S41" s="306">
        <v>5</v>
      </c>
      <c r="T41" s="306"/>
      <c r="U41" s="41"/>
      <c r="V41" s="306">
        <v>6</v>
      </c>
      <c r="W41" s="306"/>
      <c r="X41" s="31"/>
    </row>
    <row r="42" spans="3:23" ht="19.5" customHeight="1">
      <c r="C42" s="334" t="str">
        <f>'組み合わせ一覧'!AM43</f>
        <v>ＦＣ　ＳＦｉＤＡ</v>
      </c>
      <c r="D42" s="334"/>
      <c r="F42" s="315" t="str">
        <f>'組み合わせ一覧'!AM41</f>
        <v>さくらボン・ディ・ボーラ</v>
      </c>
      <c r="G42" s="315"/>
      <c r="K42" s="334" t="str">
        <f>'組み合わせ一覧'!AM39</f>
        <v>佐野ＳＳＳ</v>
      </c>
      <c r="L42" s="334"/>
      <c r="N42" s="315" t="str">
        <f>'組み合わせ一覧'!AM37</f>
        <v>都賀クラブジュニア</v>
      </c>
      <c r="O42" s="315"/>
      <c r="S42" s="333" t="str">
        <f>'組み合わせ一覧'!AM35</f>
        <v>北郷フットボールクラブ</v>
      </c>
      <c r="T42" s="333"/>
      <c r="V42" s="334" t="str">
        <f>'組み合わせ一覧'!AM33</f>
        <v>石橋ＦＣ</v>
      </c>
      <c r="W42" s="334"/>
    </row>
    <row r="43" spans="3:23" ht="19.5" customHeight="1">
      <c r="C43" s="334"/>
      <c r="D43" s="334"/>
      <c r="F43" s="315"/>
      <c r="G43" s="315"/>
      <c r="K43" s="334"/>
      <c r="L43" s="334"/>
      <c r="N43" s="315"/>
      <c r="O43" s="315"/>
      <c r="S43" s="333"/>
      <c r="T43" s="333"/>
      <c r="V43" s="334"/>
      <c r="W43" s="334"/>
    </row>
    <row r="44" spans="3:23" ht="19.5" customHeight="1">
      <c r="C44" s="334"/>
      <c r="D44" s="334"/>
      <c r="F44" s="315"/>
      <c r="G44" s="315"/>
      <c r="K44" s="334"/>
      <c r="L44" s="334"/>
      <c r="N44" s="315"/>
      <c r="O44" s="315"/>
      <c r="S44" s="333"/>
      <c r="T44" s="333"/>
      <c r="V44" s="334"/>
      <c r="W44" s="334"/>
    </row>
    <row r="45" spans="3:23" ht="19.5" customHeight="1">
      <c r="C45" s="334"/>
      <c r="D45" s="334"/>
      <c r="F45" s="315"/>
      <c r="G45" s="315"/>
      <c r="K45" s="334"/>
      <c r="L45" s="334"/>
      <c r="N45" s="315"/>
      <c r="O45" s="315"/>
      <c r="S45" s="333"/>
      <c r="T45" s="333"/>
      <c r="V45" s="334"/>
      <c r="W45" s="334"/>
    </row>
    <row r="46" spans="3:23" ht="19.5" customHeight="1">
      <c r="C46" s="334"/>
      <c r="D46" s="334"/>
      <c r="F46" s="315"/>
      <c r="G46" s="315"/>
      <c r="K46" s="334"/>
      <c r="L46" s="334"/>
      <c r="N46" s="315"/>
      <c r="O46" s="315"/>
      <c r="S46" s="333"/>
      <c r="T46" s="333"/>
      <c r="V46" s="334"/>
      <c r="W46" s="334"/>
    </row>
    <row r="47" spans="3:23" ht="19.5" customHeight="1">
      <c r="C47" s="334"/>
      <c r="D47" s="334"/>
      <c r="F47" s="315"/>
      <c r="G47" s="315"/>
      <c r="K47" s="334"/>
      <c r="L47" s="334"/>
      <c r="N47" s="315"/>
      <c r="O47" s="315"/>
      <c r="S47" s="333"/>
      <c r="T47" s="333"/>
      <c r="V47" s="334"/>
      <c r="W47" s="334"/>
    </row>
    <row r="48" spans="3:23" ht="19.5" customHeight="1">
      <c r="C48" s="334"/>
      <c r="D48" s="334"/>
      <c r="F48" s="315"/>
      <c r="G48" s="315"/>
      <c r="K48" s="334"/>
      <c r="L48" s="334"/>
      <c r="N48" s="315"/>
      <c r="O48" s="315"/>
      <c r="S48" s="333"/>
      <c r="T48" s="333"/>
      <c r="V48" s="334"/>
      <c r="W48" s="334"/>
    </row>
    <row r="49" spans="3:23" ht="19.5" customHeight="1">
      <c r="C49" s="334"/>
      <c r="D49" s="334"/>
      <c r="F49" s="315"/>
      <c r="G49" s="315"/>
      <c r="K49" s="334"/>
      <c r="L49" s="334"/>
      <c r="N49" s="315"/>
      <c r="O49" s="315"/>
      <c r="S49" s="333"/>
      <c r="T49" s="333"/>
      <c r="V49" s="334"/>
      <c r="W49" s="334"/>
    </row>
    <row r="50" spans="3:23" ht="19.5" customHeight="1">
      <c r="C50" s="334"/>
      <c r="D50" s="334"/>
      <c r="F50" s="315"/>
      <c r="G50" s="315"/>
      <c r="K50" s="334"/>
      <c r="L50" s="334"/>
      <c r="N50" s="315"/>
      <c r="O50" s="315"/>
      <c r="S50" s="333"/>
      <c r="T50" s="333"/>
      <c r="V50" s="334"/>
      <c r="W50" s="334"/>
    </row>
    <row r="51" spans="3:23" ht="19.5" customHeight="1">
      <c r="C51" s="334"/>
      <c r="D51" s="334"/>
      <c r="F51" s="315"/>
      <c r="G51" s="315"/>
      <c r="K51" s="334"/>
      <c r="L51" s="334"/>
      <c r="N51" s="315"/>
      <c r="O51" s="315"/>
      <c r="S51" s="333"/>
      <c r="T51" s="333"/>
      <c r="V51" s="334"/>
      <c r="W51" s="334"/>
    </row>
    <row r="52" spans="2:24" ht="19.5" customHeight="1">
      <c r="B52" s="72"/>
      <c r="C52" s="72"/>
      <c r="D52" s="31"/>
      <c r="E52" s="72"/>
      <c r="F52" s="72"/>
      <c r="G52" s="76"/>
      <c r="H52" s="72"/>
      <c r="I52" s="72"/>
      <c r="J52" s="76"/>
      <c r="K52" s="76"/>
      <c r="L52" s="72"/>
      <c r="M52" s="72"/>
      <c r="N52" s="76"/>
      <c r="O52" s="72"/>
      <c r="P52" s="72"/>
      <c r="Q52" s="76"/>
      <c r="R52" s="72"/>
      <c r="S52" s="72"/>
      <c r="T52" s="32"/>
      <c r="U52" s="72"/>
      <c r="V52" s="72"/>
      <c r="W52" s="31"/>
      <c r="X52" s="31"/>
    </row>
    <row r="53" spans="2:24" ht="19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2:24" ht="19.5" customHeight="1">
      <c r="B54" s="293" t="s">
        <v>2</v>
      </c>
      <c r="C54" s="294">
        <v>0.4791666666666667</v>
      </c>
      <c r="D54" s="294"/>
      <c r="E54" s="310" t="str">
        <f>C42</f>
        <v>ＦＣ　ＳＦｉＤＡ</v>
      </c>
      <c r="F54" s="310"/>
      <c r="G54" s="310"/>
      <c r="H54" s="310"/>
      <c r="I54" s="296">
        <f>K54+K55</f>
        <v>1</v>
      </c>
      <c r="J54" s="297" t="s">
        <v>33</v>
      </c>
      <c r="K54" s="42">
        <v>1</v>
      </c>
      <c r="L54" s="42" t="s">
        <v>135</v>
      </c>
      <c r="M54" s="42">
        <v>0</v>
      </c>
      <c r="N54" s="297" t="s">
        <v>34</v>
      </c>
      <c r="O54" s="296">
        <f>M54+M55</f>
        <v>0</v>
      </c>
      <c r="P54" s="345" t="str">
        <f>F42</f>
        <v>さくらボン・ディ・ボーラ</v>
      </c>
      <c r="Q54" s="345"/>
      <c r="R54" s="345"/>
      <c r="S54" s="345"/>
      <c r="T54" s="299" t="s">
        <v>207</v>
      </c>
      <c r="U54" s="300"/>
      <c r="V54" s="300"/>
      <c r="W54" s="300"/>
      <c r="X54" s="300"/>
    </row>
    <row r="55" spans="2:24" ht="19.5" customHeight="1">
      <c r="B55" s="293"/>
      <c r="C55" s="294"/>
      <c r="D55" s="294"/>
      <c r="E55" s="310"/>
      <c r="F55" s="310"/>
      <c r="G55" s="310"/>
      <c r="H55" s="310"/>
      <c r="I55" s="296"/>
      <c r="J55" s="297"/>
      <c r="K55" s="42">
        <v>0</v>
      </c>
      <c r="L55" s="42" t="s">
        <v>135</v>
      </c>
      <c r="M55" s="42">
        <v>0</v>
      </c>
      <c r="N55" s="297"/>
      <c r="O55" s="296"/>
      <c r="P55" s="345"/>
      <c r="Q55" s="345"/>
      <c r="R55" s="345"/>
      <c r="S55" s="345"/>
      <c r="T55" s="300"/>
      <c r="U55" s="300"/>
      <c r="V55" s="300"/>
      <c r="W55" s="300"/>
      <c r="X55" s="300"/>
    </row>
    <row r="56" spans="2:24" ht="19.5" customHeight="1"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2:24" ht="19.5" customHeight="1">
      <c r="B57" s="293" t="s">
        <v>3</v>
      </c>
      <c r="C57" s="294">
        <v>0.513888888888889</v>
      </c>
      <c r="D57" s="294"/>
      <c r="E57" s="310" t="str">
        <f>K42</f>
        <v>佐野ＳＳＳ</v>
      </c>
      <c r="F57" s="310"/>
      <c r="G57" s="310"/>
      <c r="H57" s="310"/>
      <c r="I57" s="296">
        <f>K57+K58</f>
        <v>4</v>
      </c>
      <c r="J57" s="297" t="s">
        <v>33</v>
      </c>
      <c r="K57" s="42">
        <v>2</v>
      </c>
      <c r="L57" s="42" t="s">
        <v>135</v>
      </c>
      <c r="M57" s="42">
        <v>2</v>
      </c>
      <c r="N57" s="297" t="s">
        <v>34</v>
      </c>
      <c r="O57" s="296">
        <f>M57+M58</f>
        <v>2</v>
      </c>
      <c r="P57" s="322" t="str">
        <f>N42</f>
        <v>都賀クラブジュニア</v>
      </c>
      <c r="Q57" s="322"/>
      <c r="R57" s="322"/>
      <c r="S57" s="322"/>
      <c r="T57" s="299" t="s">
        <v>208</v>
      </c>
      <c r="U57" s="300"/>
      <c r="V57" s="300"/>
      <c r="W57" s="300"/>
      <c r="X57" s="300"/>
    </row>
    <row r="58" spans="2:24" ht="19.5" customHeight="1">
      <c r="B58" s="293"/>
      <c r="C58" s="294"/>
      <c r="D58" s="294"/>
      <c r="E58" s="310"/>
      <c r="F58" s="310"/>
      <c r="G58" s="310"/>
      <c r="H58" s="310"/>
      <c r="I58" s="296"/>
      <c r="J58" s="297"/>
      <c r="K58" s="42">
        <v>2</v>
      </c>
      <c r="L58" s="42" t="s">
        <v>135</v>
      </c>
      <c r="M58" s="42">
        <v>0</v>
      </c>
      <c r="N58" s="297"/>
      <c r="O58" s="296"/>
      <c r="P58" s="322"/>
      <c r="Q58" s="322"/>
      <c r="R58" s="322"/>
      <c r="S58" s="322"/>
      <c r="T58" s="300"/>
      <c r="U58" s="300"/>
      <c r="V58" s="300"/>
      <c r="W58" s="300"/>
      <c r="X58" s="300"/>
    </row>
    <row r="59" spans="2:24" ht="19.5" customHeight="1"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2:24" ht="19.5" customHeight="1">
      <c r="B60" s="293" t="s">
        <v>4</v>
      </c>
      <c r="C60" s="294">
        <v>0.548611111111111</v>
      </c>
      <c r="D60" s="294"/>
      <c r="E60" s="345" t="str">
        <f>S42</f>
        <v>北郷フットボールクラブ</v>
      </c>
      <c r="F60" s="345"/>
      <c r="G60" s="345"/>
      <c r="H60" s="345"/>
      <c r="I60" s="296">
        <f>K60+K61</f>
        <v>0</v>
      </c>
      <c r="J60" s="297" t="s">
        <v>33</v>
      </c>
      <c r="K60" s="42">
        <v>0</v>
      </c>
      <c r="L60" s="42" t="s">
        <v>135</v>
      </c>
      <c r="M60" s="42">
        <v>0</v>
      </c>
      <c r="N60" s="297" t="s">
        <v>34</v>
      </c>
      <c r="O60" s="296">
        <f>M60+M61</f>
        <v>1</v>
      </c>
      <c r="P60" s="358" t="str">
        <f>V42</f>
        <v>石橋ＦＣ</v>
      </c>
      <c r="Q60" s="358"/>
      <c r="R60" s="358"/>
      <c r="S60" s="358"/>
      <c r="T60" s="299" t="s">
        <v>209</v>
      </c>
      <c r="U60" s="300"/>
      <c r="V60" s="300"/>
      <c r="W60" s="300"/>
      <c r="X60" s="300"/>
    </row>
    <row r="61" spans="2:24" ht="19.5" customHeight="1">
      <c r="B61" s="293"/>
      <c r="C61" s="294"/>
      <c r="D61" s="294"/>
      <c r="E61" s="345"/>
      <c r="F61" s="345"/>
      <c r="G61" s="345"/>
      <c r="H61" s="345"/>
      <c r="I61" s="296"/>
      <c r="J61" s="297"/>
      <c r="K61" s="42">
        <v>0</v>
      </c>
      <c r="L61" s="42" t="s">
        <v>135</v>
      </c>
      <c r="M61" s="42">
        <v>1</v>
      </c>
      <c r="N61" s="297"/>
      <c r="O61" s="296"/>
      <c r="P61" s="358"/>
      <c r="Q61" s="358"/>
      <c r="R61" s="358"/>
      <c r="S61" s="358"/>
      <c r="T61" s="300"/>
      <c r="U61" s="300"/>
      <c r="V61" s="300"/>
      <c r="W61" s="300"/>
      <c r="X61" s="300"/>
    </row>
    <row r="62" spans="2:24" ht="19.5" customHeight="1"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2:24" ht="19.5" customHeight="1">
      <c r="B63" s="293"/>
      <c r="C63" s="294"/>
      <c r="D63" s="294"/>
      <c r="E63" s="316"/>
      <c r="F63" s="316"/>
      <c r="G63" s="316"/>
      <c r="H63" s="316"/>
      <c r="I63" s="296"/>
      <c r="J63" s="297"/>
      <c r="K63" s="42"/>
      <c r="L63" s="42"/>
      <c r="M63" s="42"/>
      <c r="N63" s="297"/>
      <c r="O63" s="296"/>
      <c r="P63" s="308"/>
      <c r="Q63" s="308"/>
      <c r="R63" s="308"/>
      <c r="S63" s="308"/>
      <c r="T63" s="299"/>
      <c r="U63" s="299"/>
      <c r="V63" s="299"/>
      <c r="W63" s="299"/>
      <c r="X63" s="299"/>
    </row>
    <row r="64" spans="2:24" ht="19.5" customHeight="1">
      <c r="B64" s="293"/>
      <c r="C64" s="294"/>
      <c r="D64" s="294"/>
      <c r="E64" s="316"/>
      <c r="F64" s="316"/>
      <c r="G64" s="316"/>
      <c r="H64" s="316"/>
      <c r="I64" s="296"/>
      <c r="J64" s="297"/>
      <c r="K64" s="42"/>
      <c r="L64" s="42"/>
      <c r="M64" s="42"/>
      <c r="N64" s="297"/>
      <c r="O64" s="296"/>
      <c r="P64" s="308"/>
      <c r="Q64" s="308"/>
      <c r="R64" s="308"/>
      <c r="S64" s="308"/>
      <c r="T64" s="299"/>
      <c r="U64" s="299"/>
      <c r="V64" s="299"/>
      <c r="W64" s="299"/>
      <c r="X64" s="299"/>
    </row>
    <row r="65" ht="19.5" customHeight="1">
      <c r="L65" s="1"/>
    </row>
    <row r="66" ht="19.5" customHeight="1"/>
    <row r="67" ht="19.5" customHeight="1"/>
  </sheetData>
  <sheetProtection/>
  <mergeCells count="111">
    <mergeCell ref="O21:O22"/>
    <mergeCell ref="P21:S22"/>
    <mergeCell ref="J24:J25"/>
    <mergeCell ref="O30:O31"/>
    <mergeCell ref="R34:W34"/>
    <mergeCell ref="T24:X25"/>
    <mergeCell ref="T27:X28"/>
    <mergeCell ref="T30:X31"/>
    <mergeCell ref="O27:O28"/>
    <mergeCell ref="P27:S28"/>
    <mergeCell ref="U9:V18"/>
    <mergeCell ref="T20:X20"/>
    <mergeCell ref="T21:X22"/>
    <mergeCell ref="E30:H31"/>
    <mergeCell ref="P30:S31"/>
    <mergeCell ref="J21:J22"/>
    <mergeCell ref="N27:N28"/>
    <mergeCell ref="I30:I31"/>
    <mergeCell ref="J30:J31"/>
    <mergeCell ref="N30:N31"/>
    <mergeCell ref="C27:D28"/>
    <mergeCell ref="E27:H28"/>
    <mergeCell ref="C30:D31"/>
    <mergeCell ref="R1:W1"/>
    <mergeCell ref="R4:S4"/>
    <mergeCell ref="M9:N18"/>
    <mergeCell ref="Q9:R18"/>
    <mergeCell ref="N24:N25"/>
    <mergeCell ref="U8:V8"/>
    <mergeCell ref="O6:P6"/>
    <mergeCell ref="Q8:R8"/>
    <mergeCell ref="O24:O25"/>
    <mergeCell ref="P24:S25"/>
    <mergeCell ref="B27:B28"/>
    <mergeCell ref="A34:J34"/>
    <mergeCell ref="B30:B31"/>
    <mergeCell ref="M8:N8"/>
    <mergeCell ref="O34:Q34"/>
    <mergeCell ref="I27:I28"/>
    <mergeCell ref="J27:J28"/>
    <mergeCell ref="E21:H22"/>
    <mergeCell ref="F8:G8"/>
    <mergeCell ref="J8:K8"/>
    <mergeCell ref="C21:D22"/>
    <mergeCell ref="B9:C18"/>
    <mergeCell ref="B24:B25"/>
    <mergeCell ref="C24:D25"/>
    <mergeCell ref="I24:I25"/>
    <mergeCell ref="I21:I22"/>
    <mergeCell ref="H6:I6"/>
    <mergeCell ref="N21:N22"/>
    <mergeCell ref="E24:H25"/>
    <mergeCell ref="A1:J1"/>
    <mergeCell ref="O1:Q1"/>
    <mergeCell ref="E4:F4"/>
    <mergeCell ref="F9:G18"/>
    <mergeCell ref="J9:K18"/>
    <mergeCell ref="B21:B22"/>
    <mergeCell ref="B8:C8"/>
    <mergeCell ref="D37:F37"/>
    <mergeCell ref="L37:N37"/>
    <mergeCell ref="T37:V37"/>
    <mergeCell ref="C41:D41"/>
    <mergeCell ref="F41:G41"/>
    <mergeCell ref="N41:O41"/>
    <mergeCell ref="S41:T41"/>
    <mergeCell ref="V41:W41"/>
    <mergeCell ref="K41:L41"/>
    <mergeCell ref="C42:D51"/>
    <mergeCell ref="F42:G51"/>
    <mergeCell ref="N42:O51"/>
    <mergeCell ref="S42:T51"/>
    <mergeCell ref="V42:W51"/>
    <mergeCell ref="T53:X53"/>
    <mergeCell ref="K42:L51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B60:B61"/>
    <mergeCell ref="C60:D61"/>
    <mergeCell ref="E60:H61"/>
    <mergeCell ref="I60:I61"/>
    <mergeCell ref="J60:J61"/>
    <mergeCell ref="N60:N61"/>
    <mergeCell ref="O60:O61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160"/>
      <c r="L1" s="160"/>
      <c r="M1" s="160"/>
      <c r="N1" s="160"/>
      <c r="O1" s="311" t="s">
        <v>31</v>
      </c>
      <c r="P1" s="311"/>
      <c r="Q1" s="311"/>
      <c r="R1" s="307" t="str">
        <f>'組み合わせ一覧'!AO20</f>
        <v>上の原緑地公園サッカー場A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4"/>
      <c r="Q3" s="4"/>
      <c r="R3" s="4"/>
      <c r="S3" s="201"/>
      <c r="T3" s="205"/>
      <c r="U3" s="205"/>
      <c r="V3" s="7"/>
    </row>
    <row r="4" spans="3:23" ht="19.5" customHeight="1" thickTop="1">
      <c r="C4" s="202"/>
      <c r="D4" s="7"/>
      <c r="E4" s="7"/>
      <c r="F4" s="7"/>
      <c r="G4" s="8"/>
      <c r="H4" s="210"/>
      <c r="I4" s="202"/>
      <c r="J4" s="7"/>
      <c r="K4" s="7"/>
      <c r="L4" s="7"/>
      <c r="M4" s="7"/>
      <c r="N4" s="7"/>
      <c r="O4" s="211"/>
      <c r="P4" s="7"/>
      <c r="Q4" s="7"/>
      <c r="R4" s="7"/>
      <c r="S4" s="7"/>
      <c r="T4" s="7"/>
      <c r="U4" s="222"/>
      <c r="V4" s="7"/>
      <c r="W4" s="7"/>
    </row>
    <row r="5" spans="2:22" ht="19.5" customHeight="1" thickBot="1">
      <c r="B5" s="7"/>
      <c r="C5" s="202"/>
      <c r="E5" s="306" t="s">
        <v>4</v>
      </c>
      <c r="F5" s="306"/>
      <c r="G5" s="205"/>
      <c r="H5" s="206"/>
      <c r="I5" s="227"/>
      <c r="J5" s="4"/>
      <c r="K5" s="7"/>
      <c r="L5" s="7"/>
      <c r="M5" s="7"/>
      <c r="N5" s="205"/>
      <c r="O5" s="206"/>
      <c r="P5" s="4"/>
      <c r="Q5" s="4"/>
      <c r="R5" s="306" t="s">
        <v>5</v>
      </c>
      <c r="S5" s="306"/>
      <c r="T5" s="7"/>
      <c r="U5" s="211"/>
      <c r="V5" s="7"/>
    </row>
    <row r="6" spans="2:22" ht="19.5" customHeight="1" thickTop="1">
      <c r="B6" s="7"/>
      <c r="C6" s="202"/>
      <c r="E6" s="25"/>
      <c r="F6" s="25"/>
      <c r="G6" s="202"/>
      <c r="H6" s="7"/>
      <c r="I6" s="7"/>
      <c r="J6" s="7"/>
      <c r="K6" s="10"/>
      <c r="M6" s="7"/>
      <c r="N6" s="202"/>
      <c r="O6" s="7"/>
      <c r="P6" s="7"/>
      <c r="Q6" s="5"/>
      <c r="R6" s="25"/>
      <c r="S6" s="25"/>
      <c r="T6" s="7"/>
      <c r="U6" s="211"/>
      <c r="V6" s="7"/>
    </row>
    <row r="7" spans="2:22" ht="19.5" customHeight="1">
      <c r="B7" s="7"/>
      <c r="C7" s="202"/>
      <c r="F7" s="7"/>
      <c r="G7" s="202"/>
      <c r="H7" s="293" t="s">
        <v>2</v>
      </c>
      <c r="I7" s="293"/>
      <c r="J7" s="2"/>
      <c r="M7" s="7"/>
      <c r="N7" s="202"/>
      <c r="O7" s="293" t="s">
        <v>3</v>
      </c>
      <c r="P7" s="293"/>
      <c r="Q7" s="2"/>
      <c r="U7" s="211"/>
      <c r="V7" s="7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43"/>
      <c r="P8" s="43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31" t="str">
        <f>'組み合わせ一覧'!AM30</f>
        <v>今市ジュニオール</v>
      </c>
      <c r="C9" s="331"/>
      <c r="D9" s="64"/>
      <c r="E9" s="69"/>
      <c r="F9" s="305" t="str">
        <f>'組み合わせ一覧'!AM28</f>
        <v>ＦＣ Ｒｉｓｏ</v>
      </c>
      <c r="G9" s="305"/>
      <c r="H9" s="69"/>
      <c r="I9" s="69"/>
      <c r="J9" s="321" t="str">
        <f>'組み合わせ一覧'!AM26</f>
        <v>ＦＣアラノ</v>
      </c>
      <c r="K9" s="321"/>
      <c r="L9" s="69"/>
      <c r="M9" s="321" t="str">
        <f>'組み合わせ一覧'!AM24</f>
        <v>富士見サッカースポーツ少年団</v>
      </c>
      <c r="N9" s="321"/>
      <c r="O9" s="64"/>
      <c r="P9" s="69"/>
      <c r="Q9" s="305" t="str">
        <f>'組み合わせ一覧'!AM22</f>
        <v>上三川フットボールクラブ</v>
      </c>
      <c r="R9" s="305"/>
      <c r="S9" s="64"/>
      <c r="T9" s="69"/>
      <c r="U9" s="341" t="str">
        <f>'組み合わせ一覧'!AM20</f>
        <v>芳賀南サッカークラブ</v>
      </c>
      <c r="V9" s="341"/>
      <c r="W9" s="35"/>
      <c r="X9" s="31"/>
    </row>
    <row r="10" spans="1:24" ht="19.5" customHeight="1">
      <c r="A10" s="41"/>
      <c r="B10" s="331"/>
      <c r="C10" s="331"/>
      <c r="D10" s="64"/>
      <c r="E10" s="69"/>
      <c r="F10" s="305"/>
      <c r="G10" s="305"/>
      <c r="H10" s="69"/>
      <c r="I10" s="69"/>
      <c r="J10" s="321"/>
      <c r="K10" s="321"/>
      <c r="L10" s="69"/>
      <c r="M10" s="321"/>
      <c r="N10" s="321"/>
      <c r="O10" s="64"/>
      <c r="P10" s="69"/>
      <c r="Q10" s="305"/>
      <c r="R10" s="305"/>
      <c r="S10" s="64"/>
      <c r="T10" s="69"/>
      <c r="U10" s="341"/>
      <c r="V10" s="341"/>
      <c r="W10" s="35"/>
      <c r="X10" s="31"/>
    </row>
    <row r="11" spans="1:24" ht="19.5" customHeight="1">
      <c r="A11" s="41"/>
      <c r="B11" s="331"/>
      <c r="C11" s="331"/>
      <c r="D11" s="64"/>
      <c r="E11" s="69"/>
      <c r="F11" s="305"/>
      <c r="G11" s="305"/>
      <c r="H11" s="69"/>
      <c r="I11" s="69"/>
      <c r="J11" s="321"/>
      <c r="K11" s="321"/>
      <c r="L11" s="69"/>
      <c r="M11" s="321"/>
      <c r="N11" s="321"/>
      <c r="O11" s="64"/>
      <c r="P11" s="69"/>
      <c r="Q11" s="305"/>
      <c r="R11" s="305"/>
      <c r="S11" s="64"/>
      <c r="T11" s="69"/>
      <c r="U11" s="341"/>
      <c r="V11" s="341"/>
      <c r="W11" s="35"/>
      <c r="X11" s="31"/>
    </row>
    <row r="12" spans="1:24" ht="19.5" customHeight="1">
      <c r="A12" s="41"/>
      <c r="B12" s="331"/>
      <c r="C12" s="331"/>
      <c r="D12" s="64"/>
      <c r="E12" s="69"/>
      <c r="F12" s="305"/>
      <c r="G12" s="305"/>
      <c r="H12" s="69"/>
      <c r="I12" s="69"/>
      <c r="J12" s="321"/>
      <c r="K12" s="321"/>
      <c r="L12" s="69"/>
      <c r="M12" s="321"/>
      <c r="N12" s="321"/>
      <c r="O12" s="64"/>
      <c r="P12" s="69"/>
      <c r="Q12" s="305"/>
      <c r="R12" s="305"/>
      <c r="S12" s="64"/>
      <c r="T12" s="69"/>
      <c r="U12" s="341"/>
      <c r="V12" s="341"/>
      <c r="W12" s="35"/>
      <c r="X12" s="31"/>
    </row>
    <row r="13" spans="1:24" ht="19.5" customHeight="1">
      <c r="A13" s="41"/>
      <c r="B13" s="331"/>
      <c r="C13" s="331"/>
      <c r="D13" s="64"/>
      <c r="E13" s="69"/>
      <c r="F13" s="305"/>
      <c r="G13" s="305"/>
      <c r="H13" s="69"/>
      <c r="I13" s="69"/>
      <c r="J13" s="321"/>
      <c r="K13" s="321"/>
      <c r="L13" s="69"/>
      <c r="M13" s="321"/>
      <c r="N13" s="321"/>
      <c r="O13" s="64"/>
      <c r="P13" s="69"/>
      <c r="Q13" s="305"/>
      <c r="R13" s="305"/>
      <c r="S13" s="64"/>
      <c r="T13" s="69"/>
      <c r="U13" s="341"/>
      <c r="V13" s="341"/>
      <c r="W13" s="35"/>
      <c r="X13" s="31"/>
    </row>
    <row r="14" spans="1:24" ht="19.5" customHeight="1">
      <c r="A14" s="41"/>
      <c r="B14" s="331"/>
      <c r="C14" s="331"/>
      <c r="D14" s="64"/>
      <c r="E14" s="69"/>
      <c r="F14" s="305"/>
      <c r="G14" s="305"/>
      <c r="H14" s="69"/>
      <c r="I14" s="69"/>
      <c r="J14" s="321"/>
      <c r="K14" s="321"/>
      <c r="L14" s="69"/>
      <c r="M14" s="321"/>
      <c r="N14" s="321"/>
      <c r="O14" s="64"/>
      <c r="P14" s="69"/>
      <c r="Q14" s="305"/>
      <c r="R14" s="305"/>
      <c r="S14" s="64"/>
      <c r="T14" s="69"/>
      <c r="U14" s="341"/>
      <c r="V14" s="341"/>
      <c r="W14" s="35"/>
      <c r="X14" s="31"/>
    </row>
    <row r="15" spans="1:24" ht="19.5" customHeight="1">
      <c r="A15" s="41"/>
      <c r="B15" s="331"/>
      <c r="C15" s="331"/>
      <c r="D15" s="64"/>
      <c r="E15" s="69"/>
      <c r="F15" s="305"/>
      <c r="G15" s="305"/>
      <c r="H15" s="69"/>
      <c r="I15" s="69"/>
      <c r="J15" s="321"/>
      <c r="K15" s="321"/>
      <c r="L15" s="69"/>
      <c r="M15" s="321"/>
      <c r="N15" s="321"/>
      <c r="O15" s="64"/>
      <c r="P15" s="69"/>
      <c r="Q15" s="305"/>
      <c r="R15" s="305"/>
      <c r="S15" s="64"/>
      <c r="T15" s="69"/>
      <c r="U15" s="341"/>
      <c r="V15" s="341"/>
      <c r="W15" s="35"/>
      <c r="X15" s="31"/>
    </row>
    <row r="16" spans="1:24" ht="19.5" customHeight="1">
      <c r="A16" s="41"/>
      <c r="B16" s="331"/>
      <c r="C16" s="331"/>
      <c r="D16" s="64"/>
      <c r="E16" s="69"/>
      <c r="F16" s="305"/>
      <c r="G16" s="305"/>
      <c r="H16" s="69"/>
      <c r="I16" s="69"/>
      <c r="J16" s="321"/>
      <c r="K16" s="321"/>
      <c r="L16" s="69"/>
      <c r="M16" s="321"/>
      <c r="N16" s="321"/>
      <c r="O16" s="64"/>
      <c r="P16" s="69"/>
      <c r="Q16" s="305"/>
      <c r="R16" s="305"/>
      <c r="S16" s="64"/>
      <c r="T16" s="69"/>
      <c r="U16" s="341"/>
      <c r="V16" s="341"/>
      <c r="W16" s="35"/>
      <c r="X16" s="31"/>
    </row>
    <row r="17" spans="1:24" ht="19.5" customHeight="1">
      <c r="A17" s="41"/>
      <c r="B17" s="331"/>
      <c r="C17" s="331"/>
      <c r="D17" s="64"/>
      <c r="E17" s="69"/>
      <c r="F17" s="305"/>
      <c r="G17" s="305"/>
      <c r="H17" s="69"/>
      <c r="I17" s="69"/>
      <c r="J17" s="321"/>
      <c r="K17" s="321"/>
      <c r="L17" s="69"/>
      <c r="M17" s="321"/>
      <c r="N17" s="321"/>
      <c r="O17" s="64"/>
      <c r="P17" s="69"/>
      <c r="Q17" s="305"/>
      <c r="R17" s="305"/>
      <c r="S17" s="64"/>
      <c r="T17" s="69"/>
      <c r="U17" s="341"/>
      <c r="V17" s="341"/>
      <c r="W17" s="35"/>
      <c r="X17" s="31"/>
    </row>
    <row r="18" spans="1:24" ht="19.5" customHeight="1">
      <c r="A18" s="41"/>
      <c r="B18" s="331"/>
      <c r="C18" s="331"/>
      <c r="D18" s="64"/>
      <c r="E18" s="69"/>
      <c r="F18" s="305"/>
      <c r="G18" s="305"/>
      <c r="H18" s="69"/>
      <c r="I18" s="69"/>
      <c r="J18" s="321"/>
      <c r="K18" s="321"/>
      <c r="L18" s="69"/>
      <c r="M18" s="321"/>
      <c r="N18" s="321"/>
      <c r="O18" s="64"/>
      <c r="P18" s="69"/>
      <c r="Q18" s="305"/>
      <c r="R18" s="305"/>
      <c r="S18" s="64"/>
      <c r="T18" s="69"/>
      <c r="U18" s="341"/>
      <c r="V18" s="341"/>
      <c r="W18" s="35"/>
      <c r="X18" s="31"/>
    </row>
    <row r="19" spans="1:24" ht="19.5" customHeight="1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1:24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ＦＣ Ｒｉｓｏ</v>
      </c>
      <c r="F21" s="310"/>
      <c r="G21" s="310"/>
      <c r="H21" s="310"/>
      <c r="I21" s="296">
        <f>K21+K22</f>
        <v>3</v>
      </c>
      <c r="J21" s="297" t="s">
        <v>33</v>
      </c>
      <c r="K21" s="42">
        <v>1</v>
      </c>
      <c r="L21" s="42" t="s">
        <v>135</v>
      </c>
      <c r="M21" s="42">
        <v>0</v>
      </c>
      <c r="N21" s="297" t="s">
        <v>34</v>
      </c>
      <c r="O21" s="296">
        <f>M21+M22</f>
        <v>1</v>
      </c>
      <c r="P21" s="309" t="str">
        <f>J9</f>
        <v>ＦＣアラノ</v>
      </c>
      <c r="Q21" s="309"/>
      <c r="R21" s="309"/>
      <c r="S21" s="309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2</v>
      </c>
      <c r="L22" s="42" t="s">
        <v>135</v>
      </c>
      <c r="M22" s="42">
        <v>1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29" t="str">
        <f>M9</f>
        <v>富士見サッカースポーツ少年団</v>
      </c>
      <c r="F24" s="329"/>
      <c r="G24" s="329"/>
      <c r="H24" s="329"/>
      <c r="I24" s="296">
        <f>K24+K25</f>
        <v>3</v>
      </c>
      <c r="J24" s="297" t="s">
        <v>33</v>
      </c>
      <c r="K24" s="42">
        <v>1</v>
      </c>
      <c r="L24" s="42" t="s">
        <v>135</v>
      </c>
      <c r="M24" s="42">
        <v>0</v>
      </c>
      <c r="N24" s="297" t="s">
        <v>34</v>
      </c>
      <c r="O24" s="296">
        <f>M24+M25</f>
        <v>0</v>
      </c>
      <c r="P24" s="296" t="str">
        <f>Q9</f>
        <v>上三川フットボールクラブ</v>
      </c>
      <c r="Q24" s="296"/>
      <c r="R24" s="296"/>
      <c r="S24" s="296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29"/>
      <c r="F25" s="329"/>
      <c r="G25" s="329"/>
      <c r="H25" s="329"/>
      <c r="I25" s="296"/>
      <c r="J25" s="297"/>
      <c r="K25" s="42">
        <v>2</v>
      </c>
      <c r="L25" s="42" t="s">
        <v>135</v>
      </c>
      <c r="M25" s="42">
        <v>0</v>
      </c>
      <c r="N25" s="297"/>
      <c r="O25" s="296"/>
      <c r="P25" s="296"/>
      <c r="Q25" s="296"/>
      <c r="R25" s="296"/>
      <c r="S25" s="296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298" t="str">
        <f>B9</f>
        <v>今市ジュニオール</v>
      </c>
      <c r="F27" s="298"/>
      <c r="G27" s="298"/>
      <c r="H27" s="298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0</v>
      </c>
      <c r="N27" s="297" t="s">
        <v>34</v>
      </c>
      <c r="O27" s="296">
        <f>M27+M28</f>
        <v>0</v>
      </c>
      <c r="P27" s="346" t="str">
        <f>E21</f>
        <v>ＦＣ Ｒｉｓｏ</v>
      </c>
      <c r="Q27" s="346"/>
      <c r="R27" s="346"/>
      <c r="S27" s="34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298"/>
      <c r="F28" s="298"/>
      <c r="G28" s="298"/>
      <c r="H28" s="298"/>
      <c r="I28" s="296"/>
      <c r="J28" s="297"/>
      <c r="K28" s="42">
        <v>0</v>
      </c>
      <c r="L28" s="42" t="s">
        <v>135</v>
      </c>
      <c r="M28" s="42">
        <v>0</v>
      </c>
      <c r="N28" s="297"/>
      <c r="O28" s="296"/>
      <c r="P28" s="346"/>
      <c r="Q28" s="346"/>
      <c r="R28" s="346"/>
      <c r="S28" s="34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200" t="s">
        <v>407</v>
      </c>
      <c r="K29" s="42">
        <v>3</v>
      </c>
      <c r="L29" s="42" t="s">
        <v>135</v>
      </c>
      <c r="M29" s="42">
        <v>2</v>
      </c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43"/>
      <c r="C30" s="41"/>
      <c r="D30" s="41"/>
      <c r="E30" s="42"/>
      <c r="F30" s="42"/>
      <c r="G30" s="42"/>
      <c r="H30" s="42"/>
      <c r="I30" s="42"/>
      <c r="J30" s="200"/>
      <c r="K30" s="42"/>
      <c r="L30" s="42"/>
      <c r="M30" s="42"/>
      <c r="N30" s="44"/>
      <c r="O30" s="42"/>
      <c r="P30" s="42"/>
      <c r="Q30" s="42"/>
      <c r="R30" s="42"/>
      <c r="S30" s="42"/>
      <c r="T30" s="31"/>
      <c r="U30" s="31"/>
      <c r="V30" s="31"/>
      <c r="W30" s="31"/>
      <c r="X30" s="31"/>
    </row>
    <row r="31" spans="1:24" ht="19.5" customHeight="1">
      <c r="A31" s="31"/>
      <c r="B31" s="293" t="s">
        <v>5</v>
      </c>
      <c r="C31" s="294">
        <v>0.5833333333333334</v>
      </c>
      <c r="D31" s="294"/>
      <c r="E31" s="357" t="str">
        <f>E24</f>
        <v>富士見サッカースポーツ少年団</v>
      </c>
      <c r="F31" s="357"/>
      <c r="G31" s="357"/>
      <c r="H31" s="357"/>
      <c r="I31" s="296">
        <f>K31+K32</f>
        <v>1</v>
      </c>
      <c r="J31" s="297" t="s">
        <v>33</v>
      </c>
      <c r="K31" s="42">
        <v>1</v>
      </c>
      <c r="L31" s="42" t="s">
        <v>135</v>
      </c>
      <c r="M31" s="42">
        <v>1</v>
      </c>
      <c r="N31" s="297" t="s">
        <v>34</v>
      </c>
      <c r="O31" s="296">
        <f>M31+M32</f>
        <v>2</v>
      </c>
      <c r="P31" s="310" t="str">
        <f>U9</f>
        <v>芳賀南サッカークラブ</v>
      </c>
      <c r="Q31" s="310"/>
      <c r="R31" s="310"/>
      <c r="S31" s="310"/>
      <c r="T31" s="299" t="s">
        <v>50</v>
      </c>
      <c r="U31" s="299"/>
      <c r="V31" s="299"/>
      <c r="W31" s="299"/>
      <c r="X31" s="299"/>
    </row>
    <row r="32" spans="1:24" ht="19.5" customHeight="1">
      <c r="A32" s="31"/>
      <c r="B32" s="293"/>
      <c r="C32" s="294"/>
      <c r="D32" s="294"/>
      <c r="E32" s="357"/>
      <c r="F32" s="357"/>
      <c r="G32" s="357"/>
      <c r="H32" s="357"/>
      <c r="I32" s="296"/>
      <c r="J32" s="297"/>
      <c r="K32" s="42">
        <v>0</v>
      </c>
      <c r="L32" s="42" t="s">
        <v>135</v>
      </c>
      <c r="M32" s="42">
        <v>1</v>
      </c>
      <c r="N32" s="297"/>
      <c r="O32" s="296"/>
      <c r="P32" s="310"/>
      <c r="Q32" s="310"/>
      <c r="R32" s="310"/>
      <c r="S32" s="310"/>
      <c r="T32" s="299"/>
      <c r="U32" s="299"/>
      <c r="V32" s="299"/>
      <c r="W32" s="299"/>
      <c r="X32" s="299"/>
    </row>
    <row r="33" spans="1:24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3" ht="19.5" customHeight="1">
      <c r="A35" s="307" t="str">
        <f>'会場1・2'!A34</f>
        <v>第1日（11月23日）　1回戦・2回戦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"/>
      <c r="L35" s="30"/>
      <c r="M35" s="30"/>
      <c r="N35" s="30"/>
      <c r="O35" s="311" t="s">
        <v>32</v>
      </c>
      <c r="P35" s="311"/>
      <c r="Q35" s="311"/>
      <c r="R35" s="307" t="str">
        <f>'組み合わせ一覧'!AO7</f>
        <v>陽南小学校B</v>
      </c>
      <c r="S35" s="307"/>
      <c r="T35" s="307"/>
      <c r="U35" s="307"/>
      <c r="V35" s="307"/>
      <c r="W35" s="307"/>
    </row>
    <row r="36" ht="19.5" customHeight="1"/>
    <row r="37" spans="2:23" ht="19.5" customHeight="1" thickBot="1">
      <c r="B37" s="7"/>
      <c r="C37" s="7"/>
      <c r="D37" s="206"/>
      <c r="E37" s="4"/>
      <c r="F37" s="7"/>
      <c r="G37" s="7"/>
      <c r="I37" s="7"/>
      <c r="J37" s="7"/>
      <c r="K37" s="7"/>
      <c r="L37" s="205"/>
      <c r="M37" s="206"/>
      <c r="N37" s="7"/>
      <c r="O37" s="7"/>
      <c r="P37" s="7"/>
      <c r="Q37" s="7"/>
      <c r="S37" s="7"/>
      <c r="T37" s="206"/>
      <c r="U37" s="7"/>
      <c r="V37" s="4"/>
      <c r="W37" s="7"/>
    </row>
    <row r="38" spans="2:23" ht="19.5" customHeight="1" thickTop="1">
      <c r="B38" s="7"/>
      <c r="C38" s="56"/>
      <c r="D38" s="314" t="s">
        <v>2</v>
      </c>
      <c r="E38" s="312"/>
      <c r="F38" s="313"/>
      <c r="G38" s="7"/>
      <c r="H38" s="7"/>
      <c r="I38" s="7"/>
      <c r="J38" s="7"/>
      <c r="K38" s="211"/>
      <c r="L38" s="306" t="s">
        <v>3</v>
      </c>
      <c r="M38" s="306"/>
      <c r="N38" s="313"/>
      <c r="O38" s="56"/>
      <c r="P38" s="7"/>
      <c r="Q38" s="7"/>
      <c r="S38" s="211"/>
      <c r="T38" s="324" t="s">
        <v>4</v>
      </c>
      <c r="U38" s="312"/>
      <c r="V38" s="313"/>
      <c r="W38" s="7"/>
    </row>
    <row r="39" spans="1:23" ht="19.5" customHeight="1">
      <c r="A39" s="41"/>
      <c r="B39" s="47"/>
      <c r="C39" s="47"/>
      <c r="D39" s="204"/>
      <c r="E39" s="56"/>
      <c r="F39" s="52"/>
      <c r="G39" s="47"/>
      <c r="H39" s="7"/>
      <c r="I39" s="47"/>
      <c r="J39" s="47"/>
      <c r="K39" s="208"/>
      <c r="L39" s="47"/>
      <c r="M39" s="47"/>
      <c r="N39" s="52"/>
      <c r="O39" s="47"/>
      <c r="P39" s="47"/>
      <c r="Q39" s="47"/>
      <c r="S39" s="208"/>
      <c r="T39" s="62"/>
      <c r="U39" s="47"/>
      <c r="V39" s="52"/>
      <c r="W39" s="47"/>
    </row>
    <row r="40" spans="1:23" ht="19.5" customHeight="1">
      <c r="A40" s="41"/>
      <c r="B40" s="47"/>
      <c r="C40" s="47"/>
      <c r="D40" s="217"/>
      <c r="E40" s="56"/>
      <c r="F40" s="59"/>
      <c r="G40" s="56"/>
      <c r="H40" s="7"/>
      <c r="I40" s="47"/>
      <c r="J40" s="47"/>
      <c r="K40" s="208"/>
      <c r="L40" s="47"/>
      <c r="M40" s="47"/>
      <c r="N40" s="52"/>
      <c r="O40" s="47"/>
      <c r="P40" s="47"/>
      <c r="Q40" s="47"/>
      <c r="S40" s="208"/>
      <c r="T40" s="54"/>
      <c r="U40" s="47"/>
      <c r="V40" s="52"/>
      <c r="W40" s="47"/>
    </row>
    <row r="41" spans="1:23" ht="19.5" customHeight="1">
      <c r="A41" s="41"/>
      <c r="B41" s="47"/>
      <c r="C41" s="47"/>
      <c r="D41" s="203"/>
      <c r="E41" s="47"/>
      <c r="F41" s="52"/>
      <c r="G41" s="56"/>
      <c r="H41" s="7"/>
      <c r="I41" s="56"/>
      <c r="J41" s="47"/>
      <c r="K41" s="208"/>
      <c r="L41" s="47"/>
      <c r="M41" s="47"/>
      <c r="N41" s="52"/>
      <c r="O41" s="56"/>
      <c r="P41" s="56"/>
      <c r="Q41" s="47"/>
      <c r="S41" s="208"/>
      <c r="T41" s="51"/>
      <c r="U41" s="47"/>
      <c r="V41" s="52"/>
      <c r="W41" s="47"/>
    </row>
    <row r="42" spans="1:24" ht="19.5" customHeight="1">
      <c r="A42" s="41"/>
      <c r="B42" s="56"/>
      <c r="C42" s="306">
        <v>1</v>
      </c>
      <c r="D42" s="306"/>
      <c r="E42" s="66"/>
      <c r="F42" s="306">
        <v>2</v>
      </c>
      <c r="G42" s="306"/>
      <c r="I42" s="55"/>
      <c r="K42" s="306">
        <v>3</v>
      </c>
      <c r="L42" s="306"/>
      <c r="M42" s="56"/>
      <c r="N42" s="306">
        <v>4</v>
      </c>
      <c r="O42" s="306"/>
      <c r="P42" s="56"/>
      <c r="Q42" s="56"/>
      <c r="S42" s="306">
        <v>5</v>
      </c>
      <c r="T42" s="306"/>
      <c r="U42" s="41"/>
      <c r="V42" s="306">
        <v>6</v>
      </c>
      <c r="W42" s="306"/>
      <c r="X42" s="31"/>
    </row>
    <row r="43" spans="3:23" ht="19.5" customHeight="1">
      <c r="C43" s="334" t="str">
        <f>'組み合わせ一覧'!AM17</f>
        <v>栃木サッカークラブ Ｕ-１２</v>
      </c>
      <c r="D43" s="334"/>
      <c r="F43" s="319" t="str">
        <f>'組み合わせ一覧'!AM15</f>
        <v>Ｍ’ｓ Ｕｎｉｔｅｄ ＦＣ</v>
      </c>
      <c r="G43" s="319"/>
      <c r="K43" s="318" t="str">
        <f>'組み合わせ一覧'!AM13</f>
        <v>ともぞうサッカークラブ</v>
      </c>
      <c r="L43" s="318"/>
      <c r="N43" s="315" t="str">
        <f>'組み合わせ一覧'!AM11</f>
        <v>葛生ＦＣ</v>
      </c>
      <c r="O43" s="315"/>
      <c r="S43" s="318" t="str">
        <f>'組み合わせ一覧'!AM9</f>
        <v>ＦＣバジェルボ那須烏山</v>
      </c>
      <c r="T43" s="318"/>
      <c r="V43" s="333" t="str">
        <f>'組み合わせ一覧'!AM7</f>
        <v>雀宮フットボールクラブ</v>
      </c>
      <c r="W43" s="333"/>
    </row>
    <row r="44" spans="3:23" ht="19.5" customHeight="1">
      <c r="C44" s="334"/>
      <c r="D44" s="334"/>
      <c r="F44" s="319"/>
      <c r="G44" s="319"/>
      <c r="K44" s="318"/>
      <c r="L44" s="318"/>
      <c r="N44" s="315"/>
      <c r="O44" s="315"/>
      <c r="S44" s="318"/>
      <c r="T44" s="318"/>
      <c r="V44" s="333"/>
      <c r="W44" s="333"/>
    </row>
    <row r="45" spans="3:23" ht="19.5" customHeight="1">
      <c r="C45" s="334"/>
      <c r="D45" s="334"/>
      <c r="F45" s="319"/>
      <c r="G45" s="319"/>
      <c r="K45" s="318"/>
      <c r="L45" s="318"/>
      <c r="N45" s="315"/>
      <c r="O45" s="315"/>
      <c r="S45" s="318"/>
      <c r="T45" s="318"/>
      <c r="V45" s="333"/>
      <c r="W45" s="333"/>
    </row>
    <row r="46" spans="3:23" ht="19.5" customHeight="1">
      <c r="C46" s="334"/>
      <c r="D46" s="334"/>
      <c r="F46" s="319"/>
      <c r="G46" s="319"/>
      <c r="K46" s="318"/>
      <c r="L46" s="318"/>
      <c r="N46" s="315"/>
      <c r="O46" s="315"/>
      <c r="S46" s="318"/>
      <c r="T46" s="318"/>
      <c r="V46" s="333"/>
      <c r="W46" s="333"/>
    </row>
    <row r="47" spans="3:23" ht="19.5" customHeight="1">
      <c r="C47" s="334"/>
      <c r="D47" s="334"/>
      <c r="F47" s="319"/>
      <c r="G47" s="319"/>
      <c r="K47" s="318"/>
      <c r="L47" s="318"/>
      <c r="N47" s="315"/>
      <c r="O47" s="315"/>
      <c r="S47" s="318"/>
      <c r="T47" s="318"/>
      <c r="V47" s="333"/>
      <c r="W47" s="333"/>
    </row>
    <row r="48" spans="3:23" ht="19.5" customHeight="1">
      <c r="C48" s="334"/>
      <c r="D48" s="334"/>
      <c r="F48" s="319"/>
      <c r="G48" s="319"/>
      <c r="K48" s="318"/>
      <c r="L48" s="318"/>
      <c r="N48" s="315"/>
      <c r="O48" s="315"/>
      <c r="S48" s="318"/>
      <c r="T48" s="318"/>
      <c r="V48" s="333"/>
      <c r="W48" s="333"/>
    </row>
    <row r="49" spans="3:23" ht="19.5" customHeight="1">
      <c r="C49" s="334"/>
      <c r="D49" s="334"/>
      <c r="F49" s="319"/>
      <c r="G49" s="319"/>
      <c r="K49" s="318"/>
      <c r="L49" s="318"/>
      <c r="N49" s="315"/>
      <c r="O49" s="315"/>
      <c r="S49" s="318"/>
      <c r="T49" s="318"/>
      <c r="V49" s="333"/>
      <c r="W49" s="333"/>
    </row>
    <row r="50" spans="3:23" ht="19.5" customHeight="1">
      <c r="C50" s="334"/>
      <c r="D50" s="334"/>
      <c r="F50" s="319"/>
      <c r="G50" s="319"/>
      <c r="K50" s="318"/>
      <c r="L50" s="318"/>
      <c r="N50" s="315"/>
      <c r="O50" s="315"/>
      <c r="S50" s="318"/>
      <c r="T50" s="318"/>
      <c r="V50" s="333"/>
      <c r="W50" s="333"/>
    </row>
    <row r="51" spans="3:23" ht="19.5" customHeight="1">
      <c r="C51" s="334"/>
      <c r="D51" s="334"/>
      <c r="F51" s="319"/>
      <c r="G51" s="319"/>
      <c r="K51" s="318"/>
      <c r="L51" s="318"/>
      <c r="N51" s="315"/>
      <c r="O51" s="315"/>
      <c r="S51" s="318"/>
      <c r="T51" s="318"/>
      <c r="V51" s="333"/>
      <c r="W51" s="333"/>
    </row>
    <row r="52" spans="3:23" ht="19.5" customHeight="1">
      <c r="C52" s="334"/>
      <c r="D52" s="334"/>
      <c r="F52" s="319"/>
      <c r="G52" s="319"/>
      <c r="K52" s="318"/>
      <c r="L52" s="318"/>
      <c r="N52" s="315"/>
      <c r="O52" s="315"/>
      <c r="S52" s="318"/>
      <c r="T52" s="318"/>
      <c r="V52" s="333"/>
      <c r="W52" s="333"/>
    </row>
    <row r="53" spans="2:24" ht="19.5" customHeight="1">
      <c r="B53" s="72"/>
      <c r="C53" s="72"/>
      <c r="D53" s="31"/>
      <c r="E53" s="72"/>
      <c r="F53" s="72"/>
      <c r="G53" s="76"/>
      <c r="H53" s="72"/>
      <c r="I53" s="72"/>
      <c r="J53" s="76"/>
      <c r="K53" s="76"/>
      <c r="L53" s="72"/>
      <c r="M53" s="72"/>
      <c r="N53" s="76"/>
      <c r="O53" s="72"/>
      <c r="P53" s="72"/>
      <c r="Q53" s="76"/>
      <c r="R53" s="72"/>
      <c r="S53" s="72"/>
      <c r="T53" s="32"/>
      <c r="U53" s="72"/>
      <c r="V53" s="72"/>
      <c r="W53" s="31"/>
      <c r="X53" s="31"/>
    </row>
    <row r="54" spans="2:24" ht="19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00" t="s">
        <v>41</v>
      </c>
      <c r="U54" s="300"/>
      <c r="V54" s="300"/>
      <c r="W54" s="300"/>
      <c r="X54" s="300"/>
    </row>
    <row r="55" spans="2:24" ht="19.5" customHeight="1">
      <c r="B55" s="293" t="s">
        <v>2</v>
      </c>
      <c r="C55" s="294">
        <v>0.4791666666666667</v>
      </c>
      <c r="D55" s="294"/>
      <c r="E55" s="310" t="str">
        <f>C43</f>
        <v>栃木サッカークラブ Ｕ-１２</v>
      </c>
      <c r="F55" s="310"/>
      <c r="G55" s="310"/>
      <c r="H55" s="310"/>
      <c r="I55" s="296">
        <f>K55+K56</f>
        <v>6</v>
      </c>
      <c r="J55" s="297" t="s">
        <v>33</v>
      </c>
      <c r="K55" s="42">
        <v>1</v>
      </c>
      <c r="L55" s="42" t="s">
        <v>135</v>
      </c>
      <c r="M55" s="42">
        <v>0</v>
      </c>
      <c r="N55" s="297" t="s">
        <v>34</v>
      </c>
      <c r="O55" s="296">
        <f>M55+M56</f>
        <v>0</v>
      </c>
      <c r="P55" s="345" t="str">
        <f>F43</f>
        <v>Ｍ’ｓ Ｕｎｉｔｅｄ ＦＣ</v>
      </c>
      <c r="Q55" s="345"/>
      <c r="R55" s="345"/>
      <c r="S55" s="345"/>
      <c r="T55" s="299" t="s">
        <v>207</v>
      </c>
      <c r="U55" s="300"/>
      <c r="V55" s="300"/>
      <c r="W55" s="300"/>
      <c r="X55" s="300"/>
    </row>
    <row r="56" spans="2:24" ht="19.5" customHeight="1">
      <c r="B56" s="293"/>
      <c r="C56" s="294"/>
      <c r="D56" s="294"/>
      <c r="E56" s="310"/>
      <c r="F56" s="310"/>
      <c r="G56" s="310"/>
      <c r="H56" s="310"/>
      <c r="I56" s="296"/>
      <c r="J56" s="297"/>
      <c r="K56" s="42">
        <v>5</v>
      </c>
      <c r="L56" s="42" t="s">
        <v>135</v>
      </c>
      <c r="M56" s="42">
        <v>0</v>
      </c>
      <c r="N56" s="297"/>
      <c r="O56" s="296"/>
      <c r="P56" s="345"/>
      <c r="Q56" s="345"/>
      <c r="R56" s="345"/>
      <c r="S56" s="345"/>
      <c r="T56" s="300"/>
      <c r="U56" s="300"/>
      <c r="V56" s="300"/>
      <c r="W56" s="300"/>
      <c r="X56" s="300"/>
    </row>
    <row r="57" spans="2:24" ht="19.5" customHeight="1">
      <c r="B57" s="43"/>
      <c r="C57" s="41"/>
      <c r="D57" s="41"/>
      <c r="E57" s="42"/>
      <c r="F57" s="42"/>
      <c r="G57" s="42"/>
      <c r="H57" s="42"/>
      <c r="I57" s="42"/>
      <c r="J57" s="44"/>
      <c r="K57" s="42"/>
      <c r="L57" s="42"/>
      <c r="M57" s="42"/>
      <c r="N57" s="44"/>
      <c r="O57" s="42"/>
      <c r="P57" s="42"/>
      <c r="Q57" s="42"/>
      <c r="R57" s="42"/>
      <c r="S57" s="42"/>
      <c r="T57" s="31"/>
      <c r="U57" s="31"/>
      <c r="V57" s="31"/>
      <c r="W57" s="31"/>
      <c r="X57" s="31"/>
    </row>
    <row r="58" spans="2:24" ht="19.5" customHeight="1">
      <c r="B58" s="293" t="s">
        <v>3</v>
      </c>
      <c r="C58" s="294">
        <v>0.513888888888889</v>
      </c>
      <c r="D58" s="294"/>
      <c r="E58" s="310" t="str">
        <f>K43</f>
        <v>ともぞうサッカークラブ</v>
      </c>
      <c r="F58" s="310"/>
      <c r="G58" s="310"/>
      <c r="H58" s="310"/>
      <c r="I58" s="296">
        <f>K58+K59</f>
        <v>15</v>
      </c>
      <c r="J58" s="297" t="s">
        <v>33</v>
      </c>
      <c r="K58" s="42">
        <v>8</v>
      </c>
      <c r="L58" s="42" t="s">
        <v>135</v>
      </c>
      <c r="M58" s="42">
        <v>0</v>
      </c>
      <c r="N58" s="297" t="s">
        <v>34</v>
      </c>
      <c r="O58" s="296">
        <f>M58+M59</f>
        <v>0</v>
      </c>
      <c r="P58" s="302" t="str">
        <f>N43</f>
        <v>葛生ＦＣ</v>
      </c>
      <c r="Q58" s="302"/>
      <c r="R58" s="302"/>
      <c r="S58" s="302"/>
      <c r="T58" s="299" t="s">
        <v>208</v>
      </c>
      <c r="U58" s="300"/>
      <c r="V58" s="300"/>
      <c r="W58" s="300"/>
      <c r="X58" s="300"/>
    </row>
    <row r="59" spans="2:24" ht="19.5" customHeight="1">
      <c r="B59" s="293"/>
      <c r="C59" s="294"/>
      <c r="D59" s="294"/>
      <c r="E59" s="310"/>
      <c r="F59" s="310"/>
      <c r="G59" s="310"/>
      <c r="H59" s="310"/>
      <c r="I59" s="296"/>
      <c r="J59" s="297"/>
      <c r="K59" s="42">
        <v>7</v>
      </c>
      <c r="L59" s="42" t="s">
        <v>135</v>
      </c>
      <c r="M59" s="42">
        <v>0</v>
      </c>
      <c r="N59" s="297"/>
      <c r="O59" s="296"/>
      <c r="P59" s="302"/>
      <c r="Q59" s="302"/>
      <c r="R59" s="302"/>
      <c r="S59" s="302"/>
      <c r="T59" s="300"/>
      <c r="U59" s="300"/>
      <c r="V59" s="300"/>
      <c r="W59" s="300"/>
      <c r="X59" s="300"/>
    </row>
    <row r="60" spans="2:24" ht="19.5" customHeight="1">
      <c r="B60" s="43"/>
      <c r="C60" s="41"/>
      <c r="D60" s="41"/>
      <c r="E60" s="42"/>
      <c r="F60" s="42"/>
      <c r="G60" s="42"/>
      <c r="H60" s="42"/>
      <c r="I60" s="42"/>
      <c r="J60" s="44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2:24" ht="19.5" customHeight="1">
      <c r="B61" s="293" t="s">
        <v>4</v>
      </c>
      <c r="C61" s="294">
        <v>0.548611111111111</v>
      </c>
      <c r="D61" s="294"/>
      <c r="E61" s="310" t="str">
        <f>S43</f>
        <v>ＦＣバジェルボ那須烏山</v>
      </c>
      <c r="F61" s="310"/>
      <c r="G61" s="310"/>
      <c r="H61" s="310"/>
      <c r="I61" s="296">
        <f>K61+K62</f>
        <v>1</v>
      </c>
      <c r="J61" s="297" t="s">
        <v>33</v>
      </c>
      <c r="K61" s="42">
        <v>0</v>
      </c>
      <c r="L61" s="42" t="s">
        <v>135</v>
      </c>
      <c r="M61" s="42">
        <v>0</v>
      </c>
      <c r="N61" s="297" t="s">
        <v>34</v>
      </c>
      <c r="O61" s="296">
        <f>M61+M62</f>
        <v>0</v>
      </c>
      <c r="P61" s="362" t="str">
        <f>V43</f>
        <v>雀宮フットボールクラブ</v>
      </c>
      <c r="Q61" s="362"/>
      <c r="R61" s="362"/>
      <c r="S61" s="362"/>
      <c r="T61" s="299" t="s">
        <v>209</v>
      </c>
      <c r="U61" s="300"/>
      <c r="V61" s="300"/>
      <c r="W61" s="300"/>
      <c r="X61" s="300"/>
    </row>
    <row r="62" spans="2:24" ht="19.5" customHeight="1">
      <c r="B62" s="293"/>
      <c r="C62" s="294"/>
      <c r="D62" s="294"/>
      <c r="E62" s="310"/>
      <c r="F62" s="310"/>
      <c r="G62" s="310"/>
      <c r="H62" s="310"/>
      <c r="I62" s="296"/>
      <c r="J62" s="297"/>
      <c r="K62" s="42">
        <v>1</v>
      </c>
      <c r="L62" s="42" t="s">
        <v>135</v>
      </c>
      <c r="M62" s="42">
        <v>0</v>
      </c>
      <c r="N62" s="297"/>
      <c r="O62" s="296"/>
      <c r="P62" s="362"/>
      <c r="Q62" s="362"/>
      <c r="R62" s="362"/>
      <c r="S62" s="362"/>
      <c r="T62" s="300"/>
      <c r="U62" s="300"/>
      <c r="V62" s="300"/>
      <c r="W62" s="300"/>
      <c r="X62" s="300"/>
    </row>
    <row r="63" spans="2:24" ht="19.5" customHeight="1"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42"/>
      <c r="Q63" s="42"/>
      <c r="R63" s="42"/>
      <c r="S63" s="42"/>
      <c r="T63" s="31"/>
      <c r="U63" s="31"/>
      <c r="V63" s="31"/>
      <c r="W63" s="31"/>
      <c r="X63" s="31"/>
    </row>
    <row r="64" spans="2:24" ht="19.5" customHeight="1">
      <c r="B64" s="293"/>
      <c r="C64" s="294"/>
      <c r="D64" s="294"/>
      <c r="E64" s="316"/>
      <c r="F64" s="316"/>
      <c r="G64" s="316"/>
      <c r="H64" s="316"/>
      <c r="I64" s="296"/>
      <c r="J64" s="297"/>
      <c r="K64" s="42"/>
      <c r="L64" s="42"/>
      <c r="M64" s="42"/>
      <c r="N64" s="297"/>
      <c r="O64" s="296"/>
      <c r="P64" s="308"/>
      <c r="Q64" s="308"/>
      <c r="R64" s="308"/>
      <c r="S64" s="308"/>
      <c r="T64" s="299"/>
      <c r="U64" s="299"/>
      <c r="V64" s="299"/>
      <c r="W64" s="299"/>
      <c r="X64" s="299"/>
    </row>
    <row r="65" spans="2:24" ht="19.5" customHeight="1">
      <c r="B65" s="293"/>
      <c r="C65" s="294"/>
      <c r="D65" s="294"/>
      <c r="E65" s="316"/>
      <c r="F65" s="316"/>
      <c r="G65" s="316"/>
      <c r="H65" s="316"/>
      <c r="I65" s="296"/>
      <c r="J65" s="297"/>
      <c r="K65" s="42"/>
      <c r="L65" s="42"/>
      <c r="M65" s="42"/>
      <c r="N65" s="297"/>
      <c r="O65" s="296"/>
      <c r="P65" s="308"/>
      <c r="Q65" s="308"/>
      <c r="R65" s="308"/>
      <c r="S65" s="308"/>
      <c r="T65" s="299"/>
      <c r="U65" s="299"/>
      <c r="V65" s="299"/>
      <c r="W65" s="299"/>
      <c r="X65" s="299"/>
    </row>
    <row r="66" ht="19.5" customHeight="1">
      <c r="L66" s="1"/>
    </row>
    <row r="67" ht="19.5" customHeight="1"/>
  </sheetData>
  <sheetProtection/>
  <mergeCells count="111">
    <mergeCell ref="T38:V38"/>
    <mergeCell ref="C42:D42"/>
    <mergeCell ref="F42:G42"/>
    <mergeCell ref="N42:O42"/>
    <mergeCell ref="S42:T42"/>
    <mergeCell ref="V42:W42"/>
    <mergeCell ref="T64:X65"/>
    <mergeCell ref="P61:S62"/>
    <mergeCell ref="T61:X62"/>
    <mergeCell ref="B64:B65"/>
    <mergeCell ref="C64:D65"/>
    <mergeCell ref="E64:H65"/>
    <mergeCell ref="I64:I65"/>
    <mergeCell ref="J64:J65"/>
    <mergeCell ref="N64:N65"/>
    <mergeCell ref="O64:O65"/>
    <mergeCell ref="T58:X59"/>
    <mergeCell ref="B61:B62"/>
    <mergeCell ref="C61:D62"/>
    <mergeCell ref="E61:H62"/>
    <mergeCell ref="I61:I62"/>
    <mergeCell ref="J61:J62"/>
    <mergeCell ref="N61:N62"/>
    <mergeCell ref="B58:B59"/>
    <mergeCell ref="C58:D59"/>
    <mergeCell ref="E58:H59"/>
    <mergeCell ref="N55:N56"/>
    <mergeCell ref="O55:O56"/>
    <mergeCell ref="P55:S56"/>
    <mergeCell ref="P64:S65"/>
    <mergeCell ref="O58:O59"/>
    <mergeCell ref="P58:S59"/>
    <mergeCell ref="N58:N59"/>
    <mergeCell ref="T55:X56"/>
    <mergeCell ref="K43:L52"/>
    <mergeCell ref="O61:O62"/>
    <mergeCell ref="T54:X54"/>
    <mergeCell ref="B55:B56"/>
    <mergeCell ref="C55:D56"/>
    <mergeCell ref="E55:H56"/>
    <mergeCell ref="I55:I56"/>
    <mergeCell ref="J55:J56"/>
    <mergeCell ref="C43:D52"/>
    <mergeCell ref="I58:I59"/>
    <mergeCell ref="J58:J59"/>
    <mergeCell ref="J24:J25"/>
    <mergeCell ref="T27:X28"/>
    <mergeCell ref="B24:B25"/>
    <mergeCell ref="C24:D25"/>
    <mergeCell ref="E24:H25"/>
    <mergeCell ref="A35:J35"/>
    <mergeCell ref="K42:L42"/>
    <mergeCell ref="J27:J28"/>
    <mergeCell ref="B8:C8"/>
    <mergeCell ref="U9:V18"/>
    <mergeCell ref="U8:V8"/>
    <mergeCell ref="J21:J22"/>
    <mergeCell ref="N27:N28"/>
    <mergeCell ref="O27:O28"/>
    <mergeCell ref="I24:I25"/>
    <mergeCell ref="P27:S28"/>
    <mergeCell ref="B21:B22"/>
    <mergeCell ref="C21:D22"/>
    <mergeCell ref="R1:W1"/>
    <mergeCell ref="A1:J1"/>
    <mergeCell ref="O1:Q1"/>
    <mergeCell ref="R35:W35"/>
    <mergeCell ref="O35:Q35"/>
    <mergeCell ref="T20:X20"/>
    <mergeCell ref="N21:N22"/>
    <mergeCell ref="O21:O22"/>
    <mergeCell ref="P21:S22"/>
    <mergeCell ref="T21:X22"/>
    <mergeCell ref="E21:H22"/>
    <mergeCell ref="T31:X32"/>
    <mergeCell ref="J31:J32"/>
    <mergeCell ref="N31:N32"/>
    <mergeCell ref="O31:O32"/>
    <mergeCell ref="P31:S32"/>
    <mergeCell ref="N24:N25"/>
    <mergeCell ref="O24:O25"/>
    <mergeCell ref="P24:S25"/>
    <mergeCell ref="T24:X25"/>
    <mergeCell ref="B31:B32"/>
    <mergeCell ref="C31:D32"/>
    <mergeCell ref="E31:H32"/>
    <mergeCell ref="I31:I32"/>
    <mergeCell ref="B9:C18"/>
    <mergeCell ref="C27:D28"/>
    <mergeCell ref="E27:H28"/>
    <mergeCell ref="I27:I28"/>
    <mergeCell ref="I21:I22"/>
    <mergeCell ref="B27:B28"/>
    <mergeCell ref="E5:F5"/>
    <mergeCell ref="R5:S5"/>
    <mergeCell ref="H7:I7"/>
    <mergeCell ref="O7:P7"/>
    <mergeCell ref="F8:G8"/>
    <mergeCell ref="J8:K8"/>
    <mergeCell ref="M8:N8"/>
    <mergeCell ref="Q8:R8"/>
    <mergeCell ref="F43:G52"/>
    <mergeCell ref="N43:O52"/>
    <mergeCell ref="S43:T52"/>
    <mergeCell ref="V43:W52"/>
    <mergeCell ref="F9:G18"/>
    <mergeCell ref="J9:K18"/>
    <mergeCell ref="M9:N18"/>
    <mergeCell ref="Q9:R18"/>
    <mergeCell ref="D38:F38"/>
    <mergeCell ref="L38:N3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72"/>
  <sheetViews>
    <sheetView view="pageBreakPreview" zoomScaleSheetLayoutView="100" zoomScalePageLayoutView="0" workbookViewId="0" topLeftCell="A32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5" ht="19.5" customHeight="1">
      <c r="A1" s="307" t="s">
        <v>175</v>
      </c>
      <c r="B1" s="307"/>
      <c r="C1" s="307"/>
      <c r="D1" s="307"/>
      <c r="E1" s="307"/>
      <c r="F1" s="307"/>
      <c r="G1" s="307"/>
      <c r="H1" s="307"/>
      <c r="I1" s="307"/>
      <c r="J1" s="307"/>
      <c r="O1" s="311" t="s">
        <v>53</v>
      </c>
      <c r="P1" s="311"/>
      <c r="Q1" s="311"/>
      <c r="R1" s="307" t="str">
        <f>'組み合わせ一覧'!M20</f>
        <v>栃木県グリーンスタジアムサブグランドA</v>
      </c>
      <c r="S1" s="307"/>
      <c r="T1" s="307"/>
      <c r="U1" s="307"/>
      <c r="V1" s="307"/>
      <c r="W1" s="307"/>
      <c r="X1" s="307"/>
      <c r="Y1" s="307"/>
    </row>
    <row r="2" spans="3:22" ht="19.5" customHeight="1" thickBot="1">
      <c r="C2" s="7"/>
      <c r="D2" s="7"/>
      <c r="E2" s="4"/>
      <c r="F2" s="4"/>
      <c r="G2" s="4"/>
      <c r="H2" s="201"/>
      <c r="I2" s="205"/>
      <c r="J2" s="7"/>
      <c r="K2" s="7"/>
      <c r="L2" s="7"/>
      <c r="M2" s="7"/>
      <c r="N2" s="7"/>
      <c r="O2" s="7"/>
      <c r="P2" s="7"/>
      <c r="Q2" s="7"/>
      <c r="R2" s="4"/>
      <c r="S2" s="228"/>
      <c r="T2" s="201"/>
      <c r="U2" s="205"/>
      <c r="V2" s="205"/>
    </row>
    <row r="3" spans="1:25" ht="19.5" customHeight="1" thickTop="1">
      <c r="A3" s="41"/>
      <c r="B3" s="41"/>
      <c r="C3" s="47"/>
      <c r="D3" s="47"/>
      <c r="E3" s="270"/>
      <c r="F3" s="49"/>
      <c r="G3" s="49" t="s">
        <v>15</v>
      </c>
      <c r="H3" s="49"/>
      <c r="I3" s="271"/>
      <c r="J3" s="41"/>
      <c r="K3" s="41"/>
      <c r="L3" s="375" t="s">
        <v>194</v>
      </c>
      <c r="M3" s="376"/>
      <c r="N3" s="376"/>
      <c r="O3" s="377"/>
      <c r="P3" s="47"/>
      <c r="Q3" s="47"/>
      <c r="R3" s="270"/>
      <c r="S3" s="49"/>
      <c r="T3" s="47" t="s">
        <v>56</v>
      </c>
      <c r="U3" s="47"/>
      <c r="V3" s="208"/>
      <c r="W3" s="41"/>
      <c r="X3" s="41"/>
      <c r="Y3" s="41"/>
    </row>
    <row r="4" spans="1:25" ht="19.5" customHeight="1" thickBot="1">
      <c r="A4" s="41"/>
      <c r="B4" s="47"/>
      <c r="C4" s="45"/>
      <c r="D4" s="45"/>
      <c r="E4" s="204"/>
      <c r="F4" s="56"/>
      <c r="G4" s="47"/>
      <c r="H4" s="47"/>
      <c r="I4" s="234"/>
      <c r="J4" s="213"/>
      <c r="K4" s="214"/>
      <c r="L4" s="41"/>
      <c r="M4" s="47"/>
      <c r="N4" s="47"/>
      <c r="O4" s="47"/>
      <c r="P4" s="47"/>
      <c r="Q4" s="45"/>
      <c r="R4" s="204"/>
      <c r="S4" s="56"/>
      <c r="T4" s="47"/>
      <c r="U4" s="47"/>
      <c r="V4" s="208"/>
      <c r="W4" s="47"/>
      <c r="X4" s="45"/>
      <c r="Y4" s="41"/>
    </row>
    <row r="5" spans="1:25" ht="19.5" customHeight="1" thickTop="1">
      <c r="A5" s="41"/>
      <c r="B5" s="52"/>
      <c r="C5" s="48"/>
      <c r="D5" s="49" t="s">
        <v>14</v>
      </c>
      <c r="E5" s="225"/>
      <c r="F5" s="54"/>
      <c r="G5" s="47"/>
      <c r="H5" s="47"/>
      <c r="I5" s="51"/>
      <c r="J5" s="47" t="s">
        <v>9</v>
      </c>
      <c r="K5" s="208"/>
      <c r="L5" s="51"/>
      <c r="M5" s="47"/>
      <c r="N5" s="47"/>
      <c r="O5" s="52"/>
      <c r="P5" s="48"/>
      <c r="Q5" s="49" t="s">
        <v>54</v>
      </c>
      <c r="R5" s="225"/>
      <c r="S5" s="54"/>
      <c r="T5" s="47"/>
      <c r="U5" s="47"/>
      <c r="V5" s="215"/>
      <c r="W5" s="49" t="s">
        <v>55</v>
      </c>
      <c r="X5" s="47"/>
      <c r="Y5" s="51"/>
    </row>
    <row r="6" spans="1:25" ht="19.5" customHeight="1">
      <c r="A6" s="41"/>
      <c r="B6" s="52"/>
      <c r="C6" s="41"/>
      <c r="D6" s="41"/>
      <c r="E6" s="208"/>
      <c r="F6" s="51"/>
      <c r="G6" s="56"/>
      <c r="H6" s="59"/>
      <c r="I6" s="56"/>
      <c r="J6" s="47"/>
      <c r="K6" s="208"/>
      <c r="L6" s="51"/>
      <c r="M6" s="47"/>
      <c r="N6" s="47"/>
      <c r="O6" s="59"/>
      <c r="P6" s="56"/>
      <c r="Q6" s="47"/>
      <c r="R6" s="208"/>
      <c r="S6" s="51"/>
      <c r="T6" s="41"/>
      <c r="U6" s="47"/>
      <c r="V6" s="204"/>
      <c r="W6" s="56"/>
      <c r="X6" s="52"/>
      <c r="Y6" s="47"/>
    </row>
    <row r="7" spans="1:25" ht="19.5" customHeight="1">
      <c r="A7" s="41"/>
      <c r="B7" s="306">
        <v>1</v>
      </c>
      <c r="C7" s="306"/>
      <c r="D7" s="41"/>
      <c r="E7" s="306">
        <v>2</v>
      </c>
      <c r="F7" s="306"/>
      <c r="G7" s="56"/>
      <c r="H7" s="306">
        <v>3</v>
      </c>
      <c r="I7" s="306"/>
      <c r="J7" s="56"/>
      <c r="K7" s="306">
        <v>4</v>
      </c>
      <c r="L7" s="306"/>
      <c r="M7" s="56"/>
      <c r="N7" s="56"/>
      <c r="O7" s="293">
        <v>5</v>
      </c>
      <c r="P7" s="293"/>
      <c r="Q7" s="56"/>
      <c r="R7" s="306">
        <v>6</v>
      </c>
      <c r="S7" s="306"/>
      <c r="T7" s="55"/>
      <c r="U7" s="293">
        <v>7</v>
      </c>
      <c r="V7" s="293"/>
      <c r="W7" s="41"/>
      <c r="X7" s="293">
        <v>8</v>
      </c>
      <c r="Y7" s="293"/>
    </row>
    <row r="8" spans="1:25" ht="19.5" customHeight="1">
      <c r="A8" s="41"/>
      <c r="B8" s="363" t="str">
        <f>'組み合わせ一覧'!D7</f>
        <v>ＫＯＨＡＲＵ　ＰＲＯＵＤ栃木フットボールクラブ</v>
      </c>
      <c r="C8" s="363"/>
      <c r="D8" s="78"/>
      <c r="E8" s="363" t="str">
        <f>'組み合わせ一覧'!D11</f>
        <v>ＦＥ．アトレチコ 佐野</v>
      </c>
      <c r="F8" s="363"/>
      <c r="G8" s="75"/>
      <c r="H8" s="363" t="str">
        <f>'会場1・2'!S9</f>
        <v>Ｋ-ＷＥＳＴ．ＦＣ２００１</v>
      </c>
      <c r="I8" s="363"/>
      <c r="J8" s="75"/>
      <c r="K8" s="364" t="str">
        <f>'会場1・2'!J42</f>
        <v>野原グランディオスＦＣ</v>
      </c>
      <c r="L8" s="364"/>
      <c r="M8" s="75"/>
      <c r="N8" s="75"/>
      <c r="O8" s="363" t="str">
        <f>'会場1・2'!U42</f>
        <v>ＮＰＯ法人サウス宇都宮スポーツクラブ</v>
      </c>
      <c r="P8" s="363"/>
      <c r="Q8" s="75"/>
      <c r="R8" s="363" t="str">
        <f>'会場3・4'!F9</f>
        <v>昭和・戸祭サッカークラブ</v>
      </c>
      <c r="S8" s="363"/>
      <c r="T8" s="75"/>
      <c r="U8" s="364" t="str">
        <f>'会場3・4'!N9</f>
        <v>ＪＦＣファイターズ</v>
      </c>
      <c r="V8" s="364"/>
      <c r="W8" s="75"/>
      <c r="X8" s="363" t="str">
        <f>'会場3・4'!S9</f>
        <v>大谷北ＦＣフォルテ</v>
      </c>
      <c r="Y8" s="363"/>
    </row>
    <row r="9" spans="1:25" ht="19.5" customHeight="1">
      <c r="A9" s="41"/>
      <c r="B9" s="363"/>
      <c r="C9" s="363"/>
      <c r="D9" s="78"/>
      <c r="E9" s="363"/>
      <c r="F9" s="363"/>
      <c r="G9" s="75"/>
      <c r="H9" s="363"/>
      <c r="I9" s="363"/>
      <c r="J9" s="75"/>
      <c r="K9" s="364"/>
      <c r="L9" s="364"/>
      <c r="M9" s="75"/>
      <c r="N9" s="75"/>
      <c r="O9" s="363"/>
      <c r="P9" s="363"/>
      <c r="Q9" s="75"/>
      <c r="R9" s="363"/>
      <c r="S9" s="363"/>
      <c r="T9" s="75"/>
      <c r="U9" s="364"/>
      <c r="V9" s="364"/>
      <c r="W9" s="75"/>
      <c r="X9" s="363"/>
      <c r="Y9" s="363"/>
    </row>
    <row r="10" spans="1:25" ht="19.5" customHeight="1">
      <c r="A10" s="41"/>
      <c r="B10" s="363"/>
      <c r="C10" s="363"/>
      <c r="D10" s="78"/>
      <c r="E10" s="363"/>
      <c r="F10" s="363"/>
      <c r="G10" s="75"/>
      <c r="H10" s="363"/>
      <c r="I10" s="363"/>
      <c r="J10" s="75"/>
      <c r="K10" s="364"/>
      <c r="L10" s="364"/>
      <c r="M10" s="75"/>
      <c r="N10" s="75"/>
      <c r="O10" s="363"/>
      <c r="P10" s="363"/>
      <c r="Q10" s="75"/>
      <c r="R10" s="363"/>
      <c r="S10" s="363"/>
      <c r="T10" s="75"/>
      <c r="U10" s="364"/>
      <c r="V10" s="364"/>
      <c r="W10" s="75"/>
      <c r="X10" s="363"/>
      <c r="Y10" s="363"/>
    </row>
    <row r="11" spans="1:25" ht="19.5" customHeight="1">
      <c r="A11" s="41"/>
      <c r="B11" s="363"/>
      <c r="C11" s="363"/>
      <c r="D11" s="78"/>
      <c r="E11" s="363"/>
      <c r="F11" s="363"/>
      <c r="G11" s="75"/>
      <c r="H11" s="363"/>
      <c r="I11" s="363"/>
      <c r="J11" s="75"/>
      <c r="K11" s="364"/>
      <c r="L11" s="364"/>
      <c r="M11" s="75"/>
      <c r="N11" s="75"/>
      <c r="O11" s="363"/>
      <c r="P11" s="363"/>
      <c r="Q11" s="75"/>
      <c r="R11" s="363"/>
      <c r="S11" s="363"/>
      <c r="T11" s="75"/>
      <c r="U11" s="364"/>
      <c r="V11" s="364"/>
      <c r="W11" s="75"/>
      <c r="X11" s="363"/>
      <c r="Y11" s="363"/>
    </row>
    <row r="12" spans="1:25" ht="19.5" customHeight="1">
      <c r="A12" s="41"/>
      <c r="B12" s="363"/>
      <c r="C12" s="363"/>
      <c r="D12" s="78"/>
      <c r="E12" s="363"/>
      <c r="F12" s="363"/>
      <c r="G12" s="75"/>
      <c r="H12" s="363"/>
      <c r="I12" s="363"/>
      <c r="J12" s="75"/>
      <c r="K12" s="364"/>
      <c r="L12" s="364"/>
      <c r="M12" s="75"/>
      <c r="N12" s="75"/>
      <c r="O12" s="363"/>
      <c r="P12" s="363"/>
      <c r="Q12" s="75"/>
      <c r="R12" s="363"/>
      <c r="S12" s="363"/>
      <c r="T12" s="75"/>
      <c r="U12" s="364"/>
      <c r="V12" s="364"/>
      <c r="W12" s="75"/>
      <c r="X12" s="363"/>
      <c r="Y12" s="363"/>
    </row>
    <row r="13" spans="1:25" ht="19.5" customHeight="1">
      <c r="A13" s="41"/>
      <c r="B13" s="363"/>
      <c r="C13" s="363"/>
      <c r="D13" s="78"/>
      <c r="E13" s="363"/>
      <c r="F13" s="363"/>
      <c r="G13" s="75"/>
      <c r="H13" s="363"/>
      <c r="I13" s="363"/>
      <c r="J13" s="75"/>
      <c r="K13" s="364"/>
      <c r="L13" s="364"/>
      <c r="M13" s="75"/>
      <c r="N13" s="75"/>
      <c r="O13" s="363"/>
      <c r="P13" s="363"/>
      <c r="Q13" s="75"/>
      <c r="R13" s="363"/>
      <c r="S13" s="363"/>
      <c r="T13" s="75"/>
      <c r="U13" s="364"/>
      <c r="V13" s="364"/>
      <c r="W13" s="75"/>
      <c r="X13" s="363"/>
      <c r="Y13" s="363"/>
    </row>
    <row r="14" spans="1:25" ht="19.5" customHeight="1">
      <c r="A14" s="41"/>
      <c r="B14" s="363"/>
      <c r="C14" s="363"/>
      <c r="D14" s="78"/>
      <c r="E14" s="363"/>
      <c r="F14" s="363"/>
      <c r="G14" s="75"/>
      <c r="H14" s="363"/>
      <c r="I14" s="363"/>
      <c r="J14" s="75"/>
      <c r="K14" s="364"/>
      <c r="L14" s="364"/>
      <c r="M14" s="75"/>
      <c r="N14" s="75"/>
      <c r="O14" s="363"/>
      <c r="P14" s="363"/>
      <c r="Q14" s="75"/>
      <c r="R14" s="363"/>
      <c r="S14" s="363"/>
      <c r="T14" s="75"/>
      <c r="U14" s="364"/>
      <c r="V14" s="364"/>
      <c r="W14" s="75"/>
      <c r="X14" s="363"/>
      <c r="Y14" s="363"/>
    </row>
    <row r="15" spans="1:25" ht="19.5" customHeight="1">
      <c r="A15" s="41"/>
      <c r="B15" s="363"/>
      <c r="C15" s="363"/>
      <c r="D15" s="78"/>
      <c r="E15" s="363"/>
      <c r="F15" s="363"/>
      <c r="G15" s="75"/>
      <c r="H15" s="363"/>
      <c r="I15" s="363"/>
      <c r="J15" s="75"/>
      <c r="K15" s="364"/>
      <c r="L15" s="364"/>
      <c r="M15" s="75"/>
      <c r="N15" s="75"/>
      <c r="O15" s="363"/>
      <c r="P15" s="363"/>
      <c r="Q15" s="75"/>
      <c r="R15" s="363"/>
      <c r="S15" s="363"/>
      <c r="T15" s="75"/>
      <c r="U15" s="364"/>
      <c r="V15" s="364"/>
      <c r="W15" s="75"/>
      <c r="X15" s="363"/>
      <c r="Y15" s="363"/>
    </row>
    <row r="16" spans="1:25" ht="19.5" customHeight="1">
      <c r="A16" s="41"/>
      <c r="B16" s="363"/>
      <c r="C16" s="363"/>
      <c r="D16" s="78"/>
      <c r="E16" s="363"/>
      <c r="F16" s="363"/>
      <c r="G16" s="75"/>
      <c r="H16" s="363"/>
      <c r="I16" s="363"/>
      <c r="J16" s="75"/>
      <c r="K16" s="364"/>
      <c r="L16" s="364"/>
      <c r="M16" s="75"/>
      <c r="N16" s="75"/>
      <c r="O16" s="363"/>
      <c r="P16" s="363"/>
      <c r="Q16" s="75"/>
      <c r="R16" s="363"/>
      <c r="S16" s="363"/>
      <c r="T16" s="75"/>
      <c r="U16" s="364"/>
      <c r="V16" s="364"/>
      <c r="W16" s="75"/>
      <c r="X16" s="363"/>
      <c r="Y16" s="363"/>
    </row>
    <row r="17" spans="1:25" ht="19.5" customHeight="1">
      <c r="A17" s="41"/>
      <c r="B17" s="363"/>
      <c r="C17" s="363"/>
      <c r="D17" s="78"/>
      <c r="E17" s="363"/>
      <c r="F17" s="363"/>
      <c r="G17" s="75"/>
      <c r="H17" s="363"/>
      <c r="I17" s="363"/>
      <c r="J17" s="75"/>
      <c r="K17" s="364"/>
      <c r="L17" s="364"/>
      <c r="M17" s="75"/>
      <c r="N17" s="75"/>
      <c r="O17" s="363"/>
      <c r="P17" s="363"/>
      <c r="Q17" s="75"/>
      <c r="R17" s="363"/>
      <c r="S17" s="363"/>
      <c r="T17" s="75"/>
      <c r="U17" s="364"/>
      <c r="V17" s="364"/>
      <c r="W17" s="75"/>
      <c r="X17" s="363"/>
      <c r="Y17" s="363"/>
    </row>
    <row r="18" spans="1:25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0" t="s">
        <v>41</v>
      </c>
      <c r="U18" s="300"/>
      <c r="V18" s="300"/>
      <c r="W18" s="300"/>
      <c r="X18" s="300"/>
      <c r="Y18" s="31"/>
    </row>
    <row r="19" spans="1:25" ht="19.5" customHeight="1">
      <c r="A19" s="41"/>
      <c r="B19" s="293" t="s">
        <v>44</v>
      </c>
      <c r="C19" s="365">
        <v>0.3958333333333333</v>
      </c>
      <c r="D19" s="365"/>
      <c r="E19" s="366" t="str">
        <f>B8</f>
        <v>ＫＯＨＡＲＵ　ＰＲＯＵＤ栃木フットボールクラブ</v>
      </c>
      <c r="F19" s="366"/>
      <c r="G19" s="366"/>
      <c r="H19" s="366"/>
      <c r="I19" s="296">
        <f>K19+K20</f>
        <v>0</v>
      </c>
      <c r="J19" s="297" t="s">
        <v>42</v>
      </c>
      <c r="K19" s="42">
        <v>0</v>
      </c>
      <c r="L19" s="42" t="s">
        <v>137</v>
      </c>
      <c r="M19" s="42">
        <v>3</v>
      </c>
      <c r="N19" s="297" t="s">
        <v>43</v>
      </c>
      <c r="O19" s="296">
        <f>M19+M20</f>
        <v>3</v>
      </c>
      <c r="P19" s="336" t="str">
        <f>E8</f>
        <v>ＦＥ．アトレチコ 佐野</v>
      </c>
      <c r="Q19" s="336"/>
      <c r="R19" s="336"/>
      <c r="S19" s="336"/>
      <c r="T19" s="299" t="s">
        <v>57</v>
      </c>
      <c r="U19" s="300"/>
      <c r="V19" s="300"/>
      <c r="W19" s="300"/>
      <c r="X19" s="300"/>
      <c r="Y19" s="31"/>
    </row>
    <row r="20" spans="1:25" ht="19.5" customHeight="1">
      <c r="A20" s="41"/>
      <c r="B20" s="293"/>
      <c r="C20" s="365"/>
      <c r="D20" s="365"/>
      <c r="E20" s="366"/>
      <c r="F20" s="366"/>
      <c r="G20" s="366"/>
      <c r="H20" s="366"/>
      <c r="I20" s="296"/>
      <c r="J20" s="297"/>
      <c r="K20" s="42">
        <v>0</v>
      </c>
      <c r="L20" s="42" t="s">
        <v>137</v>
      </c>
      <c r="M20" s="42">
        <v>0</v>
      </c>
      <c r="N20" s="297"/>
      <c r="O20" s="296"/>
      <c r="P20" s="336"/>
      <c r="Q20" s="336"/>
      <c r="R20" s="336"/>
      <c r="S20" s="336"/>
      <c r="T20" s="300"/>
      <c r="U20" s="300"/>
      <c r="V20" s="300"/>
      <c r="W20" s="300"/>
      <c r="X20" s="300"/>
      <c r="Y20" s="31"/>
    </row>
    <row r="21" spans="1:25" ht="19.5" customHeight="1">
      <c r="A21" s="41"/>
      <c r="B21" s="43"/>
      <c r="C21" s="43"/>
      <c r="D21" s="43"/>
      <c r="E21" s="113"/>
      <c r="F21" s="113"/>
      <c r="G21" s="113"/>
      <c r="H21" s="113"/>
      <c r="I21" s="74"/>
      <c r="J21" s="77"/>
      <c r="K21" s="74"/>
      <c r="L21" s="42"/>
      <c r="M21" s="74"/>
      <c r="N21" s="77"/>
      <c r="O21" s="74"/>
      <c r="P21" s="113"/>
      <c r="Q21" s="113"/>
      <c r="R21" s="113"/>
      <c r="S21" s="113"/>
      <c r="T21" s="31"/>
      <c r="U21" s="31"/>
      <c r="V21" s="31"/>
      <c r="W21" s="31"/>
      <c r="X21" s="31"/>
      <c r="Y21" s="31"/>
    </row>
    <row r="22" spans="1:25" ht="19.5" customHeight="1">
      <c r="A22" s="41"/>
      <c r="B22" s="293" t="s">
        <v>47</v>
      </c>
      <c r="C22" s="365">
        <v>0.4305555555555556</v>
      </c>
      <c r="D22" s="365"/>
      <c r="E22" s="367" t="str">
        <f>H8</f>
        <v>Ｋ-ＷＥＳＴ．ＦＣ２００１</v>
      </c>
      <c r="F22" s="367"/>
      <c r="G22" s="367"/>
      <c r="H22" s="367"/>
      <c r="I22" s="296">
        <f>K22+K23</f>
        <v>0</v>
      </c>
      <c r="J22" s="297" t="s">
        <v>42</v>
      </c>
      <c r="K22" s="42">
        <v>0</v>
      </c>
      <c r="L22" s="42" t="s">
        <v>137</v>
      </c>
      <c r="M22" s="42">
        <v>3</v>
      </c>
      <c r="N22" s="297" t="s">
        <v>43</v>
      </c>
      <c r="O22" s="296">
        <f>M22+M23</f>
        <v>8</v>
      </c>
      <c r="P22" s="332" t="str">
        <f>K8</f>
        <v>野原グランディオスＦＣ</v>
      </c>
      <c r="Q22" s="332"/>
      <c r="R22" s="332"/>
      <c r="S22" s="332"/>
      <c r="T22" s="299" t="s">
        <v>58</v>
      </c>
      <c r="U22" s="300"/>
      <c r="V22" s="300"/>
      <c r="W22" s="300"/>
      <c r="X22" s="300"/>
      <c r="Y22" s="31"/>
    </row>
    <row r="23" spans="1:25" ht="19.5" customHeight="1">
      <c r="A23" s="41"/>
      <c r="B23" s="293"/>
      <c r="C23" s="365"/>
      <c r="D23" s="365"/>
      <c r="E23" s="367"/>
      <c r="F23" s="367"/>
      <c r="G23" s="367"/>
      <c r="H23" s="367"/>
      <c r="I23" s="296"/>
      <c r="J23" s="297"/>
      <c r="K23" s="42">
        <v>0</v>
      </c>
      <c r="L23" s="42" t="s">
        <v>137</v>
      </c>
      <c r="M23" s="42">
        <v>5</v>
      </c>
      <c r="N23" s="297"/>
      <c r="O23" s="296"/>
      <c r="P23" s="332"/>
      <c r="Q23" s="332"/>
      <c r="R23" s="332"/>
      <c r="S23" s="332"/>
      <c r="T23" s="300"/>
      <c r="U23" s="300"/>
      <c r="V23" s="300"/>
      <c r="W23" s="300"/>
      <c r="X23" s="300"/>
      <c r="Y23" s="31"/>
    </row>
    <row r="24" spans="1:25" ht="19.5" customHeight="1">
      <c r="A24" s="41"/>
      <c r="B24" s="43"/>
      <c r="C24" s="43"/>
      <c r="D24" s="43"/>
      <c r="E24" s="113"/>
      <c r="F24" s="113"/>
      <c r="G24" s="113"/>
      <c r="H24" s="113"/>
      <c r="I24" s="74"/>
      <c r="J24" s="77"/>
      <c r="K24" s="74"/>
      <c r="L24" s="74"/>
      <c r="M24" s="74"/>
      <c r="N24" s="77"/>
      <c r="O24" s="74"/>
      <c r="P24" s="113"/>
      <c r="Q24" s="113"/>
      <c r="R24" s="113"/>
      <c r="S24" s="113"/>
      <c r="T24" s="31"/>
      <c r="U24" s="31"/>
      <c r="V24" s="31"/>
      <c r="W24" s="31"/>
      <c r="X24" s="31"/>
      <c r="Y24" s="31"/>
    </row>
    <row r="25" spans="1:25" ht="19.5" customHeight="1">
      <c r="A25" s="41"/>
      <c r="B25" s="293" t="s">
        <v>48</v>
      </c>
      <c r="C25" s="365">
        <v>0.46527777777777773</v>
      </c>
      <c r="D25" s="365"/>
      <c r="E25" s="368" t="str">
        <f>O8</f>
        <v>ＮＰＯ法人サウス宇都宮スポーツクラブ</v>
      </c>
      <c r="F25" s="368"/>
      <c r="G25" s="368"/>
      <c r="H25" s="368"/>
      <c r="I25" s="296">
        <f>K25+K26</f>
        <v>0</v>
      </c>
      <c r="J25" s="297" t="s">
        <v>42</v>
      </c>
      <c r="K25" s="42">
        <v>0</v>
      </c>
      <c r="L25" s="42" t="s">
        <v>137</v>
      </c>
      <c r="M25" s="42">
        <v>1</v>
      </c>
      <c r="N25" s="297" t="s">
        <v>43</v>
      </c>
      <c r="O25" s="296">
        <f>M25+M26</f>
        <v>3</v>
      </c>
      <c r="P25" s="332" t="str">
        <f>R8</f>
        <v>昭和・戸祭サッカークラブ</v>
      </c>
      <c r="Q25" s="332"/>
      <c r="R25" s="332"/>
      <c r="S25" s="332"/>
      <c r="T25" s="299" t="s">
        <v>59</v>
      </c>
      <c r="U25" s="300"/>
      <c r="V25" s="300"/>
      <c r="W25" s="300"/>
      <c r="X25" s="300"/>
      <c r="Y25" s="31"/>
    </row>
    <row r="26" spans="1:25" ht="19.5" customHeight="1">
      <c r="A26" s="41"/>
      <c r="B26" s="293"/>
      <c r="C26" s="365"/>
      <c r="D26" s="365"/>
      <c r="E26" s="368"/>
      <c r="F26" s="368"/>
      <c r="G26" s="368"/>
      <c r="H26" s="368"/>
      <c r="I26" s="296"/>
      <c r="J26" s="297"/>
      <c r="K26" s="42">
        <v>0</v>
      </c>
      <c r="L26" s="42" t="s">
        <v>137</v>
      </c>
      <c r="M26" s="42">
        <v>2</v>
      </c>
      <c r="N26" s="297"/>
      <c r="O26" s="296"/>
      <c r="P26" s="332"/>
      <c r="Q26" s="332"/>
      <c r="R26" s="332"/>
      <c r="S26" s="332"/>
      <c r="T26" s="300"/>
      <c r="U26" s="300"/>
      <c r="V26" s="300"/>
      <c r="W26" s="300"/>
      <c r="X26" s="300"/>
      <c r="Y26" s="31"/>
    </row>
    <row r="27" spans="1:25" ht="19.5" customHeight="1">
      <c r="A27" s="41"/>
      <c r="B27" s="43"/>
      <c r="C27" s="43"/>
      <c r="D27" s="43"/>
      <c r="E27" s="113"/>
      <c r="F27" s="113"/>
      <c r="G27" s="113"/>
      <c r="H27" s="113"/>
      <c r="I27" s="74"/>
      <c r="J27" s="77"/>
      <c r="K27" s="74"/>
      <c r="L27" s="74"/>
      <c r="M27" s="74"/>
      <c r="N27" s="77"/>
      <c r="O27" s="74"/>
      <c r="P27" s="113"/>
      <c r="Q27" s="113"/>
      <c r="R27" s="113"/>
      <c r="S27" s="113"/>
      <c r="T27" s="31"/>
      <c r="U27" s="31"/>
      <c r="V27" s="31"/>
      <c r="W27" s="31"/>
      <c r="X27" s="31"/>
      <c r="Y27" s="31"/>
    </row>
    <row r="28" spans="1:25" ht="19.5" customHeight="1">
      <c r="A28" s="41"/>
      <c r="B28" s="293" t="s">
        <v>51</v>
      </c>
      <c r="C28" s="365">
        <v>0.5</v>
      </c>
      <c r="D28" s="365"/>
      <c r="E28" s="342" t="str">
        <f>U8</f>
        <v>ＪＦＣファイターズ</v>
      </c>
      <c r="F28" s="342"/>
      <c r="G28" s="342"/>
      <c r="H28" s="342"/>
      <c r="I28" s="296">
        <f>K28+K29</f>
        <v>2</v>
      </c>
      <c r="J28" s="297" t="s">
        <v>42</v>
      </c>
      <c r="K28" s="42">
        <v>1</v>
      </c>
      <c r="L28" s="42" t="s">
        <v>137</v>
      </c>
      <c r="M28" s="42">
        <v>0</v>
      </c>
      <c r="N28" s="297" t="s">
        <v>43</v>
      </c>
      <c r="O28" s="296">
        <f>M28+M29</f>
        <v>0</v>
      </c>
      <c r="P28" s="368" t="str">
        <f>X8</f>
        <v>大谷北ＦＣフォルテ</v>
      </c>
      <c r="Q28" s="368"/>
      <c r="R28" s="368"/>
      <c r="S28" s="368"/>
      <c r="T28" s="299" t="s">
        <v>60</v>
      </c>
      <c r="U28" s="300"/>
      <c r="V28" s="300"/>
      <c r="W28" s="300"/>
      <c r="X28" s="300"/>
      <c r="Y28" s="31"/>
    </row>
    <row r="29" spans="1:25" ht="19.5" customHeight="1">
      <c r="A29" s="41"/>
      <c r="B29" s="293"/>
      <c r="C29" s="365"/>
      <c r="D29" s="365"/>
      <c r="E29" s="342"/>
      <c r="F29" s="342"/>
      <c r="G29" s="342"/>
      <c r="H29" s="342"/>
      <c r="I29" s="296"/>
      <c r="J29" s="297"/>
      <c r="K29" s="42">
        <v>1</v>
      </c>
      <c r="L29" s="42" t="s">
        <v>137</v>
      </c>
      <c r="M29" s="42">
        <v>0</v>
      </c>
      <c r="N29" s="297"/>
      <c r="O29" s="296"/>
      <c r="P29" s="368"/>
      <c r="Q29" s="368"/>
      <c r="R29" s="368"/>
      <c r="S29" s="368"/>
      <c r="T29" s="300"/>
      <c r="U29" s="300"/>
      <c r="V29" s="300"/>
      <c r="W29" s="300"/>
      <c r="X29" s="300"/>
      <c r="Y29" s="31"/>
    </row>
    <row r="30" spans="1:25" ht="19.5" customHeight="1">
      <c r="A30" s="41"/>
      <c r="B30" s="41"/>
      <c r="C30" s="43"/>
      <c r="D30" s="43"/>
      <c r="E30" s="43"/>
      <c r="F30" s="43"/>
      <c r="G30" s="43"/>
      <c r="H30" s="43"/>
      <c r="I30" s="41"/>
      <c r="J30" s="41"/>
      <c r="K30" s="41"/>
      <c r="L30" s="41"/>
      <c r="M30" s="41"/>
      <c r="N30" s="41"/>
      <c r="O30" s="41"/>
      <c r="P30" s="43"/>
      <c r="Q30" s="43"/>
      <c r="R30" s="43"/>
      <c r="S30" s="43"/>
      <c r="T30" s="31"/>
      <c r="U30" s="31"/>
      <c r="V30" s="31"/>
      <c r="W30" s="31"/>
      <c r="X30" s="31"/>
      <c r="Y30" s="31"/>
    </row>
    <row r="31" spans="1:25" ht="19.5" customHeight="1">
      <c r="A31" s="41"/>
      <c r="B31" s="293" t="s">
        <v>52</v>
      </c>
      <c r="C31" s="365">
        <v>0.5347222222222222</v>
      </c>
      <c r="D31" s="365"/>
      <c r="E31" s="367" t="str">
        <f>P19</f>
        <v>ＦＥ．アトレチコ 佐野</v>
      </c>
      <c r="F31" s="367"/>
      <c r="G31" s="367"/>
      <c r="H31" s="367"/>
      <c r="I31" s="296">
        <f>K31+K32</f>
        <v>0</v>
      </c>
      <c r="J31" s="297" t="s">
        <v>42</v>
      </c>
      <c r="K31" s="42">
        <v>0</v>
      </c>
      <c r="L31" s="42" t="s">
        <v>137</v>
      </c>
      <c r="M31" s="42">
        <v>1</v>
      </c>
      <c r="N31" s="297" t="s">
        <v>43</v>
      </c>
      <c r="O31" s="296">
        <f>M31+M32</f>
        <v>1</v>
      </c>
      <c r="P31" s="332" t="str">
        <f>P22</f>
        <v>野原グランディオスＦＣ</v>
      </c>
      <c r="Q31" s="332"/>
      <c r="R31" s="332"/>
      <c r="S31" s="332"/>
      <c r="T31" s="299" t="s">
        <v>61</v>
      </c>
      <c r="U31" s="300"/>
      <c r="V31" s="300"/>
      <c r="W31" s="300"/>
      <c r="X31" s="300"/>
      <c r="Y31" s="31"/>
    </row>
    <row r="32" spans="1:25" ht="19.5" customHeight="1">
      <c r="A32" s="41"/>
      <c r="B32" s="293"/>
      <c r="C32" s="365"/>
      <c r="D32" s="365"/>
      <c r="E32" s="367"/>
      <c r="F32" s="367"/>
      <c r="G32" s="367"/>
      <c r="H32" s="367"/>
      <c r="I32" s="296"/>
      <c r="J32" s="297"/>
      <c r="K32" s="42">
        <v>0</v>
      </c>
      <c r="L32" s="42" t="s">
        <v>137</v>
      </c>
      <c r="M32" s="42">
        <v>0</v>
      </c>
      <c r="N32" s="297"/>
      <c r="O32" s="296"/>
      <c r="P32" s="332"/>
      <c r="Q32" s="332"/>
      <c r="R32" s="332"/>
      <c r="S32" s="332"/>
      <c r="T32" s="300"/>
      <c r="U32" s="300"/>
      <c r="V32" s="300"/>
      <c r="W32" s="300"/>
      <c r="X32" s="300"/>
      <c r="Y32" s="31"/>
    </row>
    <row r="33" spans="3:19" ht="19.5" customHeight="1">
      <c r="C33" s="1"/>
      <c r="D33" s="1"/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293" t="s">
        <v>13</v>
      </c>
      <c r="C34" s="365">
        <v>0.5694444444444444</v>
      </c>
      <c r="D34" s="365"/>
      <c r="E34" s="368" t="str">
        <f>P25</f>
        <v>昭和・戸祭サッカークラブ</v>
      </c>
      <c r="F34" s="368"/>
      <c r="G34" s="368"/>
      <c r="H34" s="368"/>
      <c r="I34" s="296">
        <f>K34+K35</f>
        <v>0</v>
      </c>
      <c r="J34" s="297" t="s">
        <v>42</v>
      </c>
      <c r="K34" s="42">
        <v>0</v>
      </c>
      <c r="L34" s="42" t="s">
        <v>137</v>
      </c>
      <c r="M34" s="42">
        <v>1</v>
      </c>
      <c r="N34" s="297" t="s">
        <v>43</v>
      </c>
      <c r="O34" s="296">
        <f>M34+M35</f>
        <v>2</v>
      </c>
      <c r="P34" s="369" t="str">
        <f>E28</f>
        <v>ＪＦＣファイターズ</v>
      </c>
      <c r="Q34" s="369"/>
      <c r="R34" s="369"/>
      <c r="S34" s="369"/>
      <c r="T34" s="299" t="s">
        <v>62</v>
      </c>
      <c r="U34" s="300"/>
      <c r="V34" s="300"/>
      <c r="W34" s="300"/>
      <c r="X34" s="300"/>
    </row>
    <row r="35" spans="2:24" ht="19.5" customHeight="1">
      <c r="B35" s="293"/>
      <c r="C35" s="365"/>
      <c r="D35" s="365"/>
      <c r="E35" s="368"/>
      <c r="F35" s="368"/>
      <c r="G35" s="368"/>
      <c r="H35" s="368"/>
      <c r="I35" s="296"/>
      <c r="J35" s="297"/>
      <c r="K35" s="42">
        <v>0</v>
      </c>
      <c r="L35" s="42" t="s">
        <v>137</v>
      </c>
      <c r="M35" s="42">
        <v>1</v>
      </c>
      <c r="N35" s="297"/>
      <c r="O35" s="296"/>
      <c r="P35" s="369"/>
      <c r="Q35" s="369"/>
      <c r="R35" s="369"/>
      <c r="S35" s="369"/>
      <c r="T35" s="300"/>
      <c r="U35" s="300"/>
      <c r="V35" s="300"/>
      <c r="W35" s="300"/>
      <c r="X35" s="300"/>
    </row>
    <row r="36" ht="19.5" customHeight="1"/>
    <row r="37" ht="19.5" customHeight="1"/>
    <row r="38" spans="1:25" ht="19.5" customHeight="1">
      <c r="A38" s="307" t="str">
        <f>A1</f>
        <v>第２日（11月24日）　３回戦・４回戦</v>
      </c>
      <c r="B38" s="307"/>
      <c r="C38" s="307"/>
      <c r="D38" s="307"/>
      <c r="E38" s="307"/>
      <c r="F38" s="307"/>
      <c r="G38" s="307"/>
      <c r="H38" s="307"/>
      <c r="I38" s="307"/>
      <c r="J38" s="307"/>
      <c r="O38" s="311" t="s">
        <v>8</v>
      </c>
      <c r="P38" s="311"/>
      <c r="Q38" s="311"/>
      <c r="R38" s="307" t="str">
        <f>'組み合わせ一覧'!M66</f>
        <v>けやき台公園サッカー場A</v>
      </c>
      <c r="S38" s="307"/>
      <c r="T38" s="307"/>
      <c r="U38" s="307"/>
      <c r="V38" s="307"/>
      <c r="W38" s="307"/>
      <c r="X38" s="307"/>
      <c r="Y38" s="307"/>
    </row>
    <row r="39" spans="3:22" ht="19.5" customHeight="1" thickBot="1">
      <c r="C39" s="7"/>
      <c r="D39" s="7"/>
      <c r="E39" s="4"/>
      <c r="F39" s="4"/>
      <c r="G39" s="4"/>
      <c r="H39" s="201"/>
      <c r="I39" s="205"/>
      <c r="J39" s="7"/>
      <c r="N39" s="7"/>
      <c r="O39" s="7"/>
      <c r="P39" s="7"/>
      <c r="Q39" s="7"/>
      <c r="R39" s="205"/>
      <c r="S39" s="206"/>
      <c r="T39" s="4"/>
      <c r="U39" s="4"/>
      <c r="V39" s="4"/>
    </row>
    <row r="40" spans="1:25" ht="19.5" customHeight="1" thickTop="1">
      <c r="A40" s="41"/>
      <c r="B40" s="41"/>
      <c r="C40" s="47"/>
      <c r="D40" s="47"/>
      <c r="E40" s="270"/>
      <c r="F40" s="49"/>
      <c r="G40" s="49" t="s">
        <v>15</v>
      </c>
      <c r="H40" s="47"/>
      <c r="I40" s="208"/>
      <c r="J40" s="41"/>
      <c r="K40" s="41"/>
      <c r="L40" s="375" t="s">
        <v>195</v>
      </c>
      <c r="M40" s="376"/>
      <c r="N40" s="376"/>
      <c r="O40" s="377"/>
      <c r="P40" s="47"/>
      <c r="Q40" s="47"/>
      <c r="R40" s="203"/>
      <c r="S40" s="47"/>
      <c r="T40" s="49" t="s">
        <v>13</v>
      </c>
      <c r="U40" s="49"/>
      <c r="V40" s="271"/>
      <c r="W40" s="41"/>
      <c r="X40" s="41"/>
      <c r="Y40" s="41"/>
    </row>
    <row r="41" spans="1:25" ht="19.5" customHeight="1" thickBot="1">
      <c r="A41" s="41"/>
      <c r="B41" s="47"/>
      <c r="C41" s="47"/>
      <c r="D41" s="47"/>
      <c r="E41" s="204"/>
      <c r="F41" s="56"/>
      <c r="G41" s="47"/>
      <c r="H41" s="47"/>
      <c r="I41" s="234"/>
      <c r="J41" s="47"/>
      <c r="K41" s="47"/>
      <c r="L41" s="41"/>
      <c r="M41" s="47"/>
      <c r="N41" s="47"/>
      <c r="O41" s="47"/>
      <c r="P41" s="214"/>
      <c r="Q41" s="216"/>
      <c r="R41" s="204"/>
      <c r="S41" s="56"/>
      <c r="T41" s="47"/>
      <c r="U41" s="47"/>
      <c r="V41" s="234"/>
      <c r="W41" s="213"/>
      <c r="X41" s="214"/>
      <c r="Y41" s="41"/>
    </row>
    <row r="42" spans="1:25" ht="19.5" customHeight="1" thickTop="1">
      <c r="A42" s="41"/>
      <c r="B42" s="47"/>
      <c r="C42" s="215"/>
      <c r="D42" s="232" t="s">
        <v>14</v>
      </c>
      <c r="E42" s="60"/>
      <c r="F42" s="54"/>
      <c r="G42" s="47"/>
      <c r="H42" s="47"/>
      <c r="I42" s="51"/>
      <c r="J42" s="232" t="s">
        <v>9</v>
      </c>
      <c r="K42" s="225"/>
      <c r="L42" s="47"/>
      <c r="M42" s="47"/>
      <c r="N42" s="47"/>
      <c r="O42" s="52"/>
      <c r="P42" s="203"/>
      <c r="Q42" s="47" t="s">
        <v>54</v>
      </c>
      <c r="R42" s="61"/>
      <c r="S42" s="54"/>
      <c r="T42" s="47"/>
      <c r="U42" s="52"/>
      <c r="V42" s="48"/>
      <c r="W42" s="47" t="s">
        <v>55</v>
      </c>
      <c r="X42" s="208"/>
      <c r="Y42" s="51"/>
    </row>
    <row r="43" spans="1:25" ht="19.5" customHeight="1">
      <c r="A43" s="41"/>
      <c r="B43" s="47"/>
      <c r="C43" s="203"/>
      <c r="D43" s="47"/>
      <c r="E43" s="41"/>
      <c r="F43" s="51"/>
      <c r="G43" s="56"/>
      <c r="H43" s="59"/>
      <c r="I43" s="56"/>
      <c r="J43" s="47"/>
      <c r="K43" s="208"/>
      <c r="L43" s="47"/>
      <c r="M43" s="47"/>
      <c r="N43" s="47"/>
      <c r="O43" s="59"/>
      <c r="P43" s="203"/>
      <c r="Q43" s="47"/>
      <c r="R43" s="47"/>
      <c r="S43" s="51"/>
      <c r="T43" s="41"/>
      <c r="U43" s="47"/>
      <c r="V43" s="62"/>
      <c r="W43" s="56"/>
      <c r="X43" s="208"/>
      <c r="Y43" s="47"/>
    </row>
    <row r="44" spans="1:25" ht="19.5" customHeight="1">
      <c r="A44" s="41"/>
      <c r="B44" s="306">
        <v>1</v>
      </c>
      <c r="C44" s="306"/>
      <c r="D44" s="41"/>
      <c r="E44" s="306">
        <v>2</v>
      </c>
      <c r="F44" s="306"/>
      <c r="G44" s="56"/>
      <c r="H44" s="306">
        <v>3</v>
      </c>
      <c r="I44" s="306"/>
      <c r="J44" s="56"/>
      <c r="K44" s="306">
        <v>4</v>
      </c>
      <c r="L44" s="306"/>
      <c r="M44" s="56"/>
      <c r="N44" s="56"/>
      <c r="O44" s="293">
        <v>5</v>
      </c>
      <c r="P44" s="293"/>
      <c r="Q44" s="56"/>
      <c r="R44" s="306">
        <v>6</v>
      </c>
      <c r="S44" s="306"/>
      <c r="T44" s="55"/>
      <c r="U44" s="293">
        <v>7</v>
      </c>
      <c r="V44" s="293"/>
      <c r="W44" s="41"/>
      <c r="X44" s="293">
        <v>8</v>
      </c>
      <c r="Y44" s="293"/>
    </row>
    <row r="45" spans="1:25" ht="19.5" customHeight="1">
      <c r="A45" s="41"/>
      <c r="B45" s="363" t="str">
        <f>'会場3・4'!F42</f>
        <v>栃木ジュニオール</v>
      </c>
      <c r="C45" s="363"/>
      <c r="D45" s="78"/>
      <c r="E45" s="363" t="str">
        <f>'会場3・4'!U42</f>
        <v>ＦＣグランディール宇都宮</v>
      </c>
      <c r="F45" s="363"/>
      <c r="G45" s="75"/>
      <c r="H45" s="370" t="str">
        <f>'会場５・６'!F9</f>
        <v>ＦＣ西那須２１アストロ</v>
      </c>
      <c r="I45" s="370"/>
      <c r="J45" s="75"/>
      <c r="K45" s="364" t="str">
        <f>'会場５・６'!Q9</f>
        <v>NIKKO SPORTS CLUB セレソン</v>
      </c>
      <c r="L45" s="364"/>
      <c r="M45" s="75"/>
      <c r="N45" s="75"/>
      <c r="O45" s="371" t="str">
        <f>'会場５・６'!B42</f>
        <v>ブラッドレスサッカースクール</v>
      </c>
      <c r="P45" s="371"/>
      <c r="Q45" s="75"/>
      <c r="R45" s="372" t="str">
        <f>'会場５・６'!V42</f>
        <v>エスペランサＭＯＫＡ</v>
      </c>
      <c r="S45" s="372"/>
      <c r="T45" s="75"/>
      <c r="U45" s="370" t="str">
        <f>'会場７・８'!B9</f>
        <v>赤見フットボールクラブ</v>
      </c>
      <c r="V45" s="370"/>
      <c r="W45" s="75"/>
      <c r="X45" s="363" t="str">
        <f>'会場７・８'!Q9</f>
        <v>AS栃木ｂｏｍｄｅｂｏｌａ</v>
      </c>
      <c r="Y45" s="363"/>
    </row>
    <row r="46" spans="1:25" ht="19.5" customHeight="1">
      <c r="A46" s="41"/>
      <c r="B46" s="363"/>
      <c r="C46" s="363"/>
      <c r="D46" s="78"/>
      <c r="E46" s="363"/>
      <c r="F46" s="363"/>
      <c r="G46" s="75"/>
      <c r="H46" s="370"/>
      <c r="I46" s="370"/>
      <c r="J46" s="75"/>
      <c r="K46" s="364"/>
      <c r="L46" s="364"/>
      <c r="M46" s="75"/>
      <c r="N46" s="75"/>
      <c r="O46" s="371"/>
      <c r="P46" s="371"/>
      <c r="Q46" s="75"/>
      <c r="R46" s="372"/>
      <c r="S46" s="372"/>
      <c r="T46" s="75"/>
      <c r="U46" s="370"/>
      <c r="V46" s="370"/>
      <c r="W46" s="75"/>
      <c r="X46" s="363"/>
      <c r="Y46" s="363"/>
    </row>
    <row r="47" spans="1:25" ht="19.5" customHeight="1">
      <c r="A47" s="41"/>
      <c r="B47" s="363"/>
      <c r="C47" s="363"/>
      <c r="D47" s="78"/>
      <c r="E47" s="363"/>
      <c r="F47" s="363"/>
      <c r="G47" s="75"/>
      <c r="H47" s="370"/>
      <c r="I47" s="370"/>
      <c r="J47" s="75"/>
      <c r="K47" s="364"/>
      <c r="L47" s="364"/>
      <c r="M47" s="75"/>
      <c r="N47" s="75"/>
      <c r="O47" s="371"/>
      <c r="P47" s="371"/>
      <c r="Q47" s="75"/>
      <c r="R47" s="372"/>
      <c r="S47" s="372"/>
      <c r="T47" s="75"/>
      <c r="U47" s="370"/>
      <c r="V47" s="370"/>
      <c r="W47" s="75"/>
      <c r="X47" s="363"/>
      <c r="Y47" s="363"/>
    </row>
    <row r="48" spans="1:25" ht="19.5" customHeight="1">
      <c r="A48" s="41"/>
      <c r="B48" s="363"/>
      <c r="C48" s="363"/>
      <c r="D48" s="78"/>
      <c r="E48" s="363"/>
      <c r="F48" s="363"/>
      <c r="G48" s="75"/>
      <c r="H48" s="370"/>
      <c r="I48" s="370"/>
      <c r="J48" s="75"/>
      <c r="K48" s="364"/>
      <c r="L48" s="364"/>
      <c r="M48" s="75"/>
      <c r="N48" s="75"/>
      <c r="O48" s="371"/>
      <c r="P48" s="371"/>
      <c r="Q48" s="75"/>
      <c r="R48" s="372"/>
      <c r="S48" s="372"/>
      <c r="T48" s="75"/>
      <c r="U48" s="370"/>
      <c r="V48" s="370"/>
      <c r="W48" s="75"/>
      <c r="X48" s="363"/>
      <c r="Y48" s="363"/>
    </row>
    <row r="49" spans="1:25" ht="19.5" customHeight="1">
      <c r="A49" s="41"/>
      <c r="B49" s="363"/>
      <c r="C49" s="363"/>
      <c r="D49" s="78"/>
      <c r="E49" s="363"/>
      <c r="F49" s="363"/>
      <c r="G49" s="75"/>
      <c r="H49" s="370"/>
      <c r="I49" s="370"/>
      <c r="J49" s="75"/>
      <c r="K49" s="364"/>
      <c r="L49" s="364"/>
      <c r="M49" s="75"/>
      <c r="N49" s="75"/>
      <c r="O49" s="371"/>
      <c r="P49" s="371"/>
      <c r="Q49" s="75"/>
      <c r="R49" s="372"/>
      <c r="S49" s="372"/>
      <c r="T49" s="75"/>
      <c r="U49" s="370"/>
      <c r="V49" s="370"/>
      <c r="W49" s="75"/>
      <c r="X49" s="363"/>
      <c r="Y49" s="363"/>
    </row>
    <row r="50" spans="1:25" ht="19.5" customHeight="1">
      <c r="A50" s="41"/>
      <c r="B50" s="363"/>
      <c r="C50" s="363"/>
      <c r="D50" s="78"/>
      <c r="E50" s="363"/>
      <c r="F50" s="363"/>
      <c r="G50" s="75"/>
      <c r="H50" s="370"/>
      <c r="I50" s="370"/>
      <c r="J50" s="75"/>
      <c r="K50" s="364"/>
      <c r="L50" s="364"/>
      <c r="M50" s="75"/>
      <c r="N50" s="75"/>
      <c r="O50" s="371"/>
      <c r="P50" s="371"/>
      <c r="Q50" s="75"/>
      <c r="R50" s="372"/>
      <c r="S50" s="372"/>
      <c r="T50" s="75"/>
      <c r="U50" s="370"/>
      <c r="V50" s="370"/>
      <c r="W50" s="75"/>
      <c r="X50" s="363"/>
      <c r="Y50" s="363"/>
    </row>
    <row r="51" spans="1:25" ht="19.5" customHeight="1">
      <c r="A51" s="41"/>
      <c r="B51" s="363"/>
      <c r="C51" s="363"/>
      <c r="D51" s="78"/>
      <c r="E51" s="363"/>
      <c r="F51" s="363"/>
      <c r="G51" s="75"/>
      <c r="H51" s="370"/>
      <c r="I51" s="370"/>
      <c r="J51" s="75"/>
      <c r="K51" s="364"/>
      <c r="L51" s="364"/>
      <c r="M51" s="75"/>
      <c r="N51" s="75"/>
      <c r="O51" s="371"/>
      <c r="P51" s="371"/>
      <c r="Q51" s="75"/>
      <c r="R51" s="372"/>
      <c r="S51" s="372"/>
      <c r="T51" s="75"/>
      <c r="U51" s="370"/>
      <c r="V51" s="370"/>
      <c r="W51" s="75"/>
      <c r="X51" s="363"/>
      <c r="Y51" s="363"/>
    </row>
    <row r="52" spans="1:25" ht="19.5" customHeight="1">
      <c r="A52" s="41"/>
      <c r="B52" s="363"/>
      <c r="C52" s="363"/>
      <c r="D52" s="78"/>
      <c r="E52" s="363"/>
      <c r="F52" s="363"/>
      <c r="G52" s="75"/>
      <c r="H52" s="370"/>
      <c r="I52" s="370"/>
      <c r="J52" s="75"/>
      <c r="K52" s="364"/>
      <c r="L52" s="364"/>
      <c r="M52" s="75"/>
      <c r="N52" s="75"/>
      <c r="O52" s="371"/>
      <c r="P52" s="371"/>
      <c r="Q52" s="75"/>
      <c r="R52" s="372"/>
      <c r="S52" s="372"/>
      <c r="T52" s="75"/>
      <c r="U52" s="370"/>
      <c r="V52" s="370"/>
      <c r="W52" s="75"/>
      <c r="X52" s="363"/>
      <c r="Y52" s="363"/>
    </row>
    <row r="53" spans="1:25" ht="19.5" customHeight="1">
      <c r="A53" s="41"/>
      <c r="B53" s="363"/>
      <c r="C53" s="363"/>
      <c r="D53" s="78"/>
      <c r="E53" s="363"/>
      <c r="F53" s="363"/>
      <c r="G53" s="75"/>
      <c r="H53" s="370"/>
      <c r="I53" s="370"/>
      <c r="J53" s="75"/>
      <c r="K53" s="364"/>
      <c r="L53" s="364"/>
      <c r="M53" s="75"/>
      <c r="N53" s="75"/>
      <c r="O53" s="371"/>
      <c r="P53" s="371"/>
      <c r="Q53" s="75"/>
      <c r="R53" s="372"/>
      <c r="S53" s="372"/>
      <c r="T53" s="75"/>
      <c r="U53" s="370"/>
      <c r="V53" s="370"/>
      <c r="W53" s="75"/>
      <c r="X53" s="363"/>
      <c r="Y53" s="363"/>
    </row>
    <row r="54" spans="1:25" ht="19.5" customHeight="1">
      <c r="A54" s="41"/>
      <c r="B54" s="363"/>
      <c r="C54" s="363"/>
      <c r="D54" s="78"/>
      <c r="E54" s="363"/>
      <c r="F54" s="363"/>
      <c r="G54" s="75"/>
      <c r="H54" s="370"/>
      <c r="I54" s="370"/>
      <c r="J54" s="75"/>
      <c r="K54" s="364"/>
      <c r="L54" s="364"/>
      <c r="M54" s="75"/>
      <c r="N54" s="75"/>
      <c r="O54" s="371"/>
      <c r="P54" s="371"/>
      <c r="Q54" s="75"/>
      <c r="R54" s="372"/>
      <c r="S54" s="372"/>
      <c r="T54" s="75"/>
      <c r="U54" s="370"/>
      <c r="V54" s="370"/>
      <c r="W54" s="75"/>
      <c r="X54" s="363"/>
      <c r="Y54" s="363"/>
    </row>
    <row r="55" spans="1:25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00" t="s">
        <v>41</v>
      </c>
      <c r="U55" s="300"/>
      <c r="V55" s="300"/>
      <c r="W55" s="300"/>
      <c r="X55" s="300"/>
      <c r="Y55" s="31"/>
    </row>
    <row r="56" spans="1:25" ht="19.5" customHeight="1">
      <c r="A56" s="41"/>
      <c r="B56" s="293" t="s">
        <v>44</v>
      </c>
      <c r="C56" s="365">
        <v>0.3958333333333333</v>
      </c>
      <c r="D56" s="365"/>
      <c r="E56" s="332" t="str">
        <f>B45</f>
        <v>栃木ジュニオール</v>
      </c>
      <c r="F56" s="332"/>
      <c r="G56" s="332"/>
      <c r="H56" s="332"/>
      <c r="I56" s="296">
        <f>K56+K57</f>
        <v>2</v>
      </c>
      <c r="J56" s="297" t="s">
        <v>42</v>
      </c>
      <c r="K56" s="42">
        <v>1</v>
      </c>
      <c r="L56" s="42" t="s">
        <v>137</v>
      </c>
      <c r="M56" s="42">
        <v>0</v>
      </c>
      <c r="N56" s="297" t="s">
        <v>43</v>
      </c>
      <c r="O56" s="296">
        <f>M56+M57</f>
        <v>1</v>
      </c>
      <c r="P56" s="367" t="str">
        <f>E45</f>
        <v>ＦＣグランディール宇都宮</v>
      </c>
      <c r="Q56" s="367"/>
      <c r="R56" s="367"/>
      <c r="S56" s="367"/>
      <c r="T56" s="299" t="s">
        <v>57</v>
      </c>
      <c r="U56" s="300"/>
      <c r="V56" s="300"/>
      <c r="W56" s="300"/>
      <c r="X56" s="300"/>
      <c r="Y56" s="31"/>
    </row>
    <row r="57" spans="1:25" ht="19.5" customHeight="1">
      <c r="A57" s="41"/>
      <c r="B57" s="293"/>
      <c r="C57" s="365"/>
      <c r="D57" s="365"/>
      <c r="E57" s="332"/>
      <c r="F57" s="332"/>
      <c r="G57" s="332"/>
      <c r="H57" s="332"/>
      <c r="I57" s="296"/>
      <c r="J57" s="297"/>
      <c r="K57" s="42">
        <v>1</v>
      </c>
      <c r="L57" s="42" t="s">
        <v>137</v>
      </c>
      <c r="M57" s="42">
        <v>1</v>
      </c>
      <c r="N57" s="297"/>
      <c r="O57" s="296"/>
      <c r="P57" s="367"/>
      <c r="Q57" s="367"/>
      <c r="R57" s="367"/>
      <c r="S57" s="367"/>
      <c r="T57" s="300"/>
      <c r="U57" s="300"/>
      <c r="V57" s="300"/>
      <c r="W57" s="300"/>
      <c r="X57" s="300"/>
      <c r="Y57" s="31"/>
    </row>
    <row r="58" spans="1:25" ht="19.5" customHeight="1">
      <c r="A58" s="41"/>
      <c r="B58" s="43"/>
      <c r="C58" s="43"/>
      <c r="D58" s="43"/>
      <c r="E58" s="113"/>
      <c r="F58" s="113"/>
      <c r="G58" s="113"/>
      <c r="H58" s="113"/>
      <c r="I58" s="74"/>
      <c r="J58" s="77"/>
      <c r="K58" s="74"/>
      <c r="L58" s="74"/>
      <c r="M58" s="74"/>
      <c r="N58" s="77"/>
      <c r="O58" s="74"/>
      <c r="P58" s="113"/>
      <c r="Q58" s="113"/>
      <c r="R58" s="113"/>
      <c r="S58" s="113"/>
      <c r="T58" s="31"/>
      <c r="U58" s="31"/>
      <c r="V58" s="31"/>
      <c r="W58" s="31"/>
      <c r="X58" s="31"/>
      <c r="Y58" s="31"/>
    </row>
    <row r="59" spans="1:25" ht="19.5" customHeight="1">
      <c r="A59" s="41"/>
      <c r="B59" s="293" t="s">
        <v>47</v>
      </c>
      <c r="C59" s="365">
        <v>0.4305555555555556</v>
      </c>
      <c r="D59" s="365"/>
      <c r="E59" s="367" t="str">
        <f>H45</f>
        <v>ＦＣ西那須２１アストロ</v>
      </c>
      <c r="F59" s="367"/>
      <c r="G59" s="367"/>
      <c r="H59" s="367"/>
      <c r="I59" s="296">
        <f>K59+K60</f>
        <v>0</v>
      </c>
      <c r="J59" s="297" t="s">
        <v>42</v>
      </c>
      <c r="K59" s="42">
        <v>0</v>
      </c>
      <c r="L59" s="42" t="s">
        <v>137</v>
      </c>
      <c r="M59" s="42">
        <v>3</v>
      </c>
      <c r="N59" s="297" t="s">
        <v>43</v>
      </c>
      <c r="O59" s="296">
        <f>M59+M60</f>
        <v>4</v>
      </c>
      <c r="P59" s="342" t="str">
        <f>K45</f>
        <v>NIKKO SPORTS CLUB セレソン</v>
      </c>
      <c r="Q59" s="342"/>
      <c r="R59" s="342"/>
      <c r="S59" s="342"/>
      <c r="T59" s="299" t="s">
        <v>58</v>
      </c>
      <c r="U59" s="300"/>
      <c r="V59" s="300"/>
      <c r="W59" s="300"/>
      <c r="X59" s="300"/>
      <c r="Y59" s="31"/>
    </row>
    <row r="60" spans="1:25" ht="19.5" customHeight="1">
      <c r="A60" s="41"/>
      <c r="B60" s="293"/>
      <c r="C60" s="365"/>
      <c r="D60" s="365"/>
      <c r="E60" s="367"/>
      <c r="F60" s="367"/>
      <c r="G60" s="367"/>
      <c r="H60" s="367"/>
      <c r="I60" s="296"/>
      <c r="J60" s="297"/>
      <c r="K60" s="42">
        <v>0</v>
      </c>
      <c r="L60" s="42" t="s">
        <v>137</v>
      </c>
      <c r="M60" s="42">
        <v>1</v>
      </c>
      <c r="N60" s="297"/>
      <c r="O60" s="296"/>
      <c r="P60" s="342"/>
      <c r="Q60" s="342"/>
      <c r="R60" s="342"/>
      <c r="S60" s="342"/>
      <c r="T60" s="300"/>
      <c r="U60" s="300"/>
      <c r="V60" s="300"/>
      <c r="W60" s="300"/>
      <c r="X60" s="300"/>
      <c r="Y60" s="31"/>
    </row>
    <row r="61" spans="1:25" ht="19.5" customHeight="1">
      <c r="A61" s="41"/>
      <c r="B61" s="43"/>
      <c r="C61" s="43"/>
      <c r="D61" s="43"/>
      <c r="E61" s="113"/>
      <c r="F61" s="113"/>
      <c r="G61" s="113"/>
      <c r="H61" s="113"/>
      <c r="I61" s="74"/>
      <c r="J61" s="77"/>
      <c r="K61" s="74"/>
      <c r="L61" s="74"/>
      <c r="M61" s="74"/>
      <c r="N61" s="77"/>
      <c r="O61" s="74"/>
      <c r="P61" s="113"/>
      <c r="Q61" s="113"/>
      <c r="R61" s="113"/>
      <c r="S61" s="113"/>
      <c r="T61" s="31"/>
      <c r="U61" s="31"/>
      <c r="V61" s="31"/>
      <c r="W61" s="31"/>
      <c r="X61" s="31"/>
      <c r="Y61" s="31"/>
    </row>
    <row r="62" spans="1:25" ht="19.5" customHeight="1">
      <c r="A62" s="41"/>
      <c r="B62" s="293" t="s">
        <v>48</v>
      </c>
      <c r="C62" s="365">
        <v>0.46527777777777773</v>
      </c>
      <c r="D62" s="365"/>
      <c r="E62" s="332" t="str">
        <f>O45</f>
        <v>ブラッドレスサッカースクール</v>
      </c>
      <c r="F62" s="332"/>
      <c r="G62" s="332"/>
      <c r="H62" s="332"/>
      <c r="I62" s="296">
        <f>K62+K63</f>
        <v>7</v>
      </c>
      <c r="J62" s="297" t="s">
        <v>42</v>
      </c>
      <c r="K62" s="42">
        <v>4</v>
      </c>
      <c r="L62" s="42" t="s">
        <v>137</v>
      </c>
      <c r="M62" s="42">
        <v>0</v>
      </c>
      <c r="N62" s="297" t="s">
        <v>43</v>
      </c>
      <c r="O62" s="296">
        <f>M62+M63</f>
        <v>0</v>
      </c>
      <c r="P62" s="373" t="str">
        <f>R45</f>
        <v>エスペランサＭＯＫＡ</v>
      </c>
      <c r="Q62" s="373"/>
      <c r="R62" s="373"/>
      <c r="S62" s="373"/>
      <c r="T62" s="299" t="s">
        <v>59</v>
      </c>
      <c r="U62" s="300"/>
      <c r="V62" s="300"/>
      <c r="W62" s="300"/>
      <c r="X62" s="300"/>
      <c r="Y62" s="31"/>
    </row>
    <row r="63" spans="1:25" ht="19.5" customHeight="1">
      <c r="A63" s="41"/>
      <c r="B63" s="293"/>
      <c r="C63" s="365"/>
      <c r="D63" s="365"/>
      <c r="E63" s="332"/>
      <c r="F63" s="332"/>
      <c r="G63" s="332"/>
      <c r="H63" s="332"/>
      <c r="I63" s="296"/>
      <c r="J63" s="297"/>
      <c r="K63" s="42">
        <v>3</v>
      </c>
      <c r="L63" s="42" t="s">
        <v>137</v>
      </c>
      <c r="M63" s="42">
        <v>0</v>
      </c>
      <c r="N63" s="297"/>
      <c r="O63" s="296"/>
      <c r="P63" s="373"/>
      <c r="Q63" s="373"/>
      <c r="R63" s="373"/>
      <c r="S63" s="373"/>
      <c r="T63" s="300"/>
      <c r="U63" s="300"/>
      <c r="V63" s="300"/>
      <c r="W63" s="300"/>
      <c r="X63" s="300"/>
      <c r="Y63" s="31"/>
    </row>
    <row r="64" spans="1:25" ht="19.5" customHeight="1">
      <c r="A64" s="41"/>
      <c r="B64" s="43"/>
      <c r="C64" s="43"/>
      <c r="D64" s="43"/>
      <c r="E64" s="113"/>
      <c r="F64" s="113"/>
      <c r="G64" s="113"/>
      <c r="H64" s="113"/>
      <c r="I64" s="74"/>
      <c r="J64" s="77"/>
      <c r="K64" s="74"/>
      <c r="L64" s="74"/>
      <c r="M64" s="74"/>
      <c r="N64" s="77"/>
      <c r="O64" s="74"/>
      <c r="P64" s="113"/>
      <c r="Q64" s="113"/>
      <c r="R64" s="113"/>
      <c r="S64" s="113"/>
      <c r="T64" s="31"/>
      <c r="U64" s="31"/>
      <c r="V64" s="31"/>
      <c r="W64" s="31"/>
      <c r="X64" s="31"/>
      <c r="Y64" s="31"/>
    </row>
    <row r="65" spans="1:25" ht="19.5" customHeight="1">
      <c r="A65" s="41"/>
      <c r="B65" s="293" t="s">
        <v>51</v>
      </c>
      <c r="C65" s="365">
        <v>0.5</v>
      </c>
      <c r="D65" s="365"/>
      <c r="E65" s="350" t="str">
        <f>U45</f>
        <v>赤見フットボールクラブ</v>
      </c>
      <c r="F65" s="350"/>
      <c r="G65" s="350"/>
      <c r="H65" s="350"/>
      <c r="I65" s="296">
        <f>K65+K66</f>
        <v>0</v>
      </c>
      <c r="J65" s="297" t="s">
        <v>42</v>
      </c>
      <c r="K65" s="42">
        <v>0</v>
      </c>
      <c r="L65" s="42" t="s">
        <v>137</v>
      </c>
      <c r="M65" s="42">
        <v>0</v>
      </c>
      <c r="N65" s="297" t="s">
        <v>43</v>
      </c>
      <c r="O65" s="296">
        <f>M65+M66</f>
        <v>1</v>
      </c>
      <c r="P65" s="374" t="str">
        <f>X45</f>
        <v>AS栃木ｂｏｍｄｅｂｏｌａ</v>
      </c>
      <c r="Q65" s="374"/>
      <c r="R65" s="374"/>
      <c r="S65" s="374"/>
      <c r="T65" s="299" t="s">
        <v>60</v>
      </c>
      <c r="U65" s="300"/>
      <c r="V65" s="300"/>
      <c r="W65" s="300"/>
      <c r="X65" s="300"/>
      <c r="Y65" s="31"/>
    </row>
    <row r="66" spans="1:25" ht="19.5" customHeight="1">
      <c r="A66" s="41"/>
      <c r="B66" s="293"/>
      <c r="C66" s="365"/>
      <c r="D66" s="365"/>
      <c r="E66" s="350"/>
      <c r="F66" s="350"/>
      <c r="G66" s="350"/>
      <c r="H66" s="350"/>
      <c r="I66" s="296"/>
      <c r="J66" s="297"/>
      <c r="K66" s="42">
        <v>0</v>
      </c>
      <c r="L66" s="42" t="s">
        <v>137</v>
      </c>
      <c r="M66" s="42">
        <v>1</v>
      </c>
      <c r="N66" s="297"/>
      <c r="O66" s="296"/>
      <c r="P66" s="374"/>
      <c r="Q66" s="374"/>
      <c r="R66" s="374"/>
      <c r="S66" s="374"/>
      <c r="T66" s="300"/>
      <c r="U66" s="300"/>
      <c r="V66" s="300"/>
      <c r="W66" s="300"/>
      <c r="X66" s="300"/>
      <c r="Y66" s="31"/>
    </row>
    <row r="67" spans="1:25" ht="19.5" customHeight="1">
      <c r="A67" s="41"/>
      <c r="B67" s="41"/>
      <c r="C67" s="43"/>
      <c r="D67" s="43"/>
      <c r="E67" s="43"/>
      <c r="F67" s="43"/>
      <c r="G67" s="43"/>
      <c r="H67" s="43"/>
      <c r="I67" s="41"/>
      <c r="J67" s="41"/>
      <c r="K67" s="41"/>
      <c r="L67" s="41"/>
      <c r="M67" s="41"/>
      <c r="N67" s="41"/>
      <c r="O67" s="41"/>
      <c r="P67" s="43"/>
      <c r="Q67" s="43"/>
      <c r="R67" s="43"/>
      <c r="S67" s="43"/>
      <c r="T67" s="31"/>
      <c r="U67" s="31"/>
      <c r="V67" s="31"/>
      <c r="W67" s="31"/>
      <c r="X67" s="31"/>
      <c r="Y67" s="31"/>
    </row>
    <row r="68" spans="1:25" ht="19.5" customHeight="1">
      <c r="A68" s="41"/>
      <c r="B68" s="293" t="s">
        <v>52</v>
      </c>
      <c r="C68" s="365">
        <v>0.5347222222222222</v>
      </c>
      <c r="D68" s="365"/>
      <c r="E68" s="299" t="str">
        <f>E56</f>
        <v>栃木ジュニオール</v>
      </c>
      <c r="F68" s="299"/>
      <c r="G68" s="299"/>
      <c r="H68" s="299"/>
      <c r="I68" s="296">
        <f>K68+K69</f>
        <v>0</v>
      </c>
      <c r="J68" s="297" t="s">
        <v>42</v>
      </c>
      <c r="K68" s="42">
        <v>0</v>
      </c>
      <c r="L68" s="42" t="s">
        <v>137</v>
      </c>
      <c r="M68" s="42">
        <v>2</v>
      </c>
      <c r="N68" s="297" t="s">
        <v>43</v>
      </c>
      <c r="O68" s="296">
        <f>M68+M69</f>
        <v>2</v>
      </c>
      <c r="P68" s="342" t="str">
        <f>P59</f>
        <v>NIKKO SPORTS CLUB セレソン</v>
      </c>
      <c r="Q68" s="342"/>
      <c r="R68" s="342"/>
      <c r="S68" s="342"/>
      <c r="T68" s="299" t="s">
        <v>61</v>
      </c>
      <c r="U68" s="300"/>
      <c r="V68" s="300"/>
      <c r="W68" s="300"/>
      <c r="X68" s="300"/>
      <c r="Y68" s="31"/>
    </row>
    <row r="69" spans="1:25" ht="19.5" customHeight="1">
      <c r="A69" s="41"/>
      <c r="B69" s="293"/>
      <c r="C69" s="365"/>
      <c r="D69" s="365"/>
      <c r="E69" s="299"/>
      <c r="F69" s="299"/>
      <c r="G69" s="299"/>
      <c r="H69" s="299"/>
      <c r="I69" s="296"/>
      <c r="J69" s="297"/>
      <c r="K69" s="42">
        <v>0</v>
      </c>
      <c r="L69" s="42" t="s">
        <v>137</v>
      </c>
      <c r="M69" s="42">
        <v>0</v>
      </c>
      <c r="N69" s="297"/>
      <c r="O69" s="296"/>
      <c r="P69" s="342"/>
      <c r="Q69" s="342"/>
      <c r="R69" s="342"/>
      <c r="S69" s="342"/>
      <c r="T69" s="300"/>
      <c r="U69" s="300"/>
      <c r="V69" s="300"/>
      <c r="W69" s="300"/>
      <c r="X69" s="300"/>
      <c r="Y69" s="31"/>
    </row>
    <row r="70" spans="3:19" ht="19.5" customHeight="1">
      <c r="C70" s="1"/>
      <c r="D70" s="1"/>
      <c r="E70" s="1"/>
      <c r="F70" s="1"/>
      <c r="G70" s="1"/>
      <c r="H70" s="1"/>
      <c r="P70" s="1"/>
      <c r="Q70" s="1"/>
      <c r="R70" s="1"/>
      <c r="S70" s="1"/>
    </row>
    <row r="71" spans="2:24" ht="19.5" customHeight="1">
      <c r="B71" s="293" t="s">
        <v>13</v>
      </c>
      <c r="C71" s="365">
        <v>0.5694444444444444</v>
      </c>
      <c r="D71" s="365"/>
      <c r="E71" s="332" t="str">
        <f>E62</f>
        <v>ブラッドレスサッカースクール</v>
      </c>
      <c r="F71" s="332"/>
      <c r="G71" s="332"/>
      <c r="H71" s="332"/>
      <c r="I71" s="296">
        <f>K71+K72</f>
        <v>1</v>
      </c>
      <c r="J71" s="297" t="s">
        <v>42</v>
      </c>
      <c r="K71" s="42">
        <v>1</v>
      </c>
      <c r="L71" s="42" t="s">
        <v>137</v>
      </c>
      <c r="M71" s="42">
        <v>0</v>
      </c>
      <c r="N71" s="297" t="s">
        <v>43</v>
      </c>
      <c r="O71" s="296">
        <f>M71+M72</f>
        <v>0</v>
      </c>
      <c r="P71" s="378" t="str">
        <f>P65</f>
        <v>AS栃木ｂｏｍｄｅｂｏｌａ</v>
      </c>
      <c r="Q71" s="378"/>
      <c r="R71" s="378"/>
      <c r="S71" s="378"/>
      <c r="T71" s="299" t="s">
        <v>62</v>
      </c>
      <c r="U71" s="300"/>
      <c r="V71" s="300"/>
      <c r="W71" s="300"/>
      <c r="X71" s="300"/>
    </row>
    <row r="72" spans="2:24" ht="19.5" customHeight="1">
      <c r="B72" s="293"/>
      <c r="C72" s="365"/>
      <c r="D72" s="365"/>
      <c r="E72" s="332"/>
      <c r="F72" s="332"/>
      <c r="G72" s="332"/>
      <c r="H72" s="332"/>
      <c r="I72" s="296"/>
      <c r="J72" s="297"/>
      <c r="K72" s="42">
        <v>0</v>
      </c>
      <c r="L72" s="42" t="s">
        <v>137</v>
      </c>
      <c r="M72" s="42">
        <v>0</v>
      </c>
      <c r="N72" s="297"/>
      <c r="O72" s="296"/>
      <c r="P72" s="378"/>
      <c r="Q72" s="378"/>
      <c r="R72" s="378"/>
      <c r="S72" s="378"/>
      <c r="T72" s="300"/>
      <c r="U72" s="300"/>
      <c r="V72" s="300"/>
      <c r="W72" s="300"/>
      <c r="X72" s="300"/>
    </row>
    <row r="73" ht="19.5" customHeight="1"/>
    <row r="74" ht="19.5" customHeight="1"/>
  </sheetData>
  <sheetProtection/>
  <mergeCells count="150">
    <mergeCell ref="L3:O3"/>
    <mergeCell ref="L40:O40"/>
    <mergeCell ref="R1:Y1"/>
    <mergeCell ref="R38:Y38"/>
    <mergeCell ref="P71:S72"/>
    <mergeCell ref="O68:O69"/>
    <mergeCell ref="P68:S69"/>
    <mergeCell ref="T68:X69"/>
    <mergeCell ref="T62:X63"/>
    <mergeCell ref="O59:O60"/>
    <mergeCell ref="P59:S60"/>
    <mergeCell ref="T59:X60"/>
    <mergeCell ref="B71:B72"/>
    <mergeCell ref="C71:D72"/>
    <mergeCell ref="E71:H72"/>
    <mergeCell ref="I71:I72"/>
    <mergeCell ref="T71:X72"/>
    <mergeCell ref="T65:X66"/>
    <mergeCell ref="J71:J72"/>
    <mergeCell ref="N71:N72"/>
    <mergeCell ref="B68:B69"/>
    <mergeCell ref="C68:D69"/>
    <mergeCell ref="E68:H69"/>
    <mergeCell ref="I68:I69"/>
    <mergeCell ref="J68:J69"/>
    <mergeCell ref="N68:N69"/>
    <mergeCell ref="O71:O72"/>
    <mergeCell ref="P62:S63"/>
    <mergeCell ref="O65:O66"/>
    <mergeCell ref="P65:S66"/>
    <mergeCell ref="O62:O63"/>
    <mergeCell ref="B65:B66"/>
    <mergeCell ref="C65:D66"/>
    <mergeCell ref="E65:H66"/>
    <mergeCell ref="I65:I66"/>
    <mergeCell ref="J65:J66"/>
    <mergeCell ref="N65:N66"/>
    <mergeCell ref="B62:B63"/>
    <mergeCell ref="C62:D63"/>
    <mergeCell ref="E62:H63"/>
    <mergeCell ref="I62:I63"/>
    <mergeCell ref="J62:J63"/>
    <mergeCell ref="N62:N63"/>
    <mergeCell ref="B59:B60"/>
    <mergeCell ref="C59:D60"/>
    <mergeCell ref="E59:H60"/>
    <mergeCell ref="I59:I60"/>
    <mergeCell ref="J59:J60"/>
    <mergeCell ref="N59:N60"/>
    <mergeCell ref="T55:X55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X44:Y44"/>
    <mergeCell ref="B45:C54"/>
    <mergeCell ref="E45:F54"/>
    <mergeCell ref="H45:I54"/>
    <mergeCell ref="K45:L54"/>
    <mergeCell ref="O45:P54"/>
    <mergeCell ref="R45:S54"/>
    <mergeCell ref="U45:V54"/>
    <mergeCell ref="X45:Y54"/>
    <mergeCell ref="B44:C44"/>
    <mergeCell ref="N34:N35"/>
    <mergeCell ref="O34:O35"/>
    <mergeCell ref="P34:S35"/>
    <mergeCell ref="T34:X35"/>
    <mergeCell ref="O38:Q38"/>
    <mergeCell ref="R7:S7"/>
    <mergeCell ref="U7:V7"/>
    <mergeCell ref="T28:X29"/>
    <mergeCell ref="T31:X32"/>
    <mergeCell ref="O8:P17"/>
    <mergeCell ref="K7:L7"/>
    <mergeCell ref="O28:O29"/>
    <mergeCell ref="P28:S29"/>
    <mergeCell ref="B34:B35"/>
    <mergeCell ref="C34:D35"/>
    <mergeCell ref="E34:H35"/>
    <mergeCell ref="I34:I35"/>
    <mergeCell ref="J34:J35"/>
    <mergeCell ref="B31:B32"/>
    <mergeCell ref="C31:D32"/>
    <mergeCell ref="E31:H32"/>
    <mergeCell ref="I31:I32"/>
    <mergeCell ref="J31:J32"/>
    <mergeCell ref="N31:N32"/>
    <mergeCell ref="O31:O32"/>
    <mergeCell ref="P31:S32"/>
    <mergeCell ref="J25:J26"/>
    <mergeCell ref="N25:N26"/>
    <mergeCell ref="O25:O26"/>
    <mergeCell ref="P25:S26"/>
    <mergeCell ref="B28:B29"/>
    <mergeCell ref="C28:D29"/>
    <mergeCell ref="E28:H29"/>
    <mergeCell ref="I28:I29"/>
    <mergeCell ref="J28:J29"/>
    <mergeCell ref="N28:N29"/>
    <mergeCell ref="B22:B23"/>
    <mergeCell ref="C22:D23"/>
    <mergeCell ref="E22:H23"/>
    <mergeCell ref="I22:I23"/>
    <mergeCell ref="B25:B26"/>
    <mergeCell ref="C25:D26"/>
    <mergeCell ref="E25:H26"/>
    <mergeCell ref="I25:I26"/>
    <mergeCell ref="B7:C7"/>
    <mergeCell ref="B19:B20"/>
    <mergeCell ref="C19:D20"/>
    <mergeCell ref="E19:H20"/>
    <mergeCell ref="I19:I20"/>
    <mergeCell ref="E7:F7"/>
    <mergeCell ref="H7:I7"/>
    <mergeCell ref="O7:P7"/>
    <mergeCell ref="J22:J23"/>
    <mergeCell ref="N22:N23"/>
    <mergeCell ref="X7:Y7"/>
    <mergeCell ref="B8:C17"/>
    <mergeCell ref="E8:F17"/>
    <mergeCell ref="X8:Y17"/>
    <mergeCell ref="H8:I17"/>
    <mergeCell ref="K8:L17"/>
    <mergeCell ref="U8:V17"/>
    <mergeCell ref="R8:S17"/>
    <mergeCell ref="T22:X23"/>
    <mergeCell ref="T25:X26"/>
    <mergeCell ref="E44:F44"/>
    <mergeCell ref="H44:I44"/>
    <mergeCell ref="K44:L44"/>
    <mergeCell ref="A38:J38"/>
    <mergeCell ref="O44:P44"/>
    <mergeCell ref="R44:S44"/>
    <mergeCell ref="U44:V44"/>
    <mergeCell ref="T18:X18"/>
    <mergeCell ref="T19:X20"/>
    <mergeCell ref="O22:O23"/>
    <mergeCell ref="P22:S23"/>
    <mergeCell ref="O1:Q1"/>
    <mergeCell ref="J19:J20"/>
    <mergeCell ref="N19:N20"/>
    <mergeCell ref="O19:O20"/>
    <mergeCell ref="P19:S20"/>
    <mergeCell ref="A1:J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74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5" ht="19.5" customHeight="1">
      <c r="A1" s="307" t="str">
        <f>'2日目1・2'!A1:J1</f>
        <v>第２日（11月24日）　３回戦・４回戦</v>
      </c>
      <c r="B1" s="307"/>
      <c r="C1" s="307"/>
      <c r="D1" s="307"/>
      <c r="E1" s="307"/>
      <c r="F1" s="307"/>
      <c r="G1" s="307"/>
      <c r="H1" s="307"/>
      <c r="I1" s="307"/>
      <c r="J1" s="307"/>
      <c r="O1" s="311" t="s">
        <v>140</v>
      </c>
      <c r="P1" s="311"/>
      <c r="Q1" s="311"/>
      <c r="R1" s="307" t="str">
        <f>'組み合わせ一覧'!M124</f>
        <v>上の原緑地公園サッカー場A</v>
      </c>
      <c r="S1" s="307"/>
      <c r="T1" s="307"/>
      <c r="U1" s="307"/>
      <c r="V1" s="307"/>
      <c r="W1" s="307"/>
      <c r="X1" s="307"/>
      <c r="Y1" s="307"/>
    </row>
    <row r="2" spans="3:22" ht="19.5" customHeight="1" thickBot="1">
      <c r="C2" s="7"/>
      <c r="D2" s="7"/>
      <c r="E2" s="4"/>
      <c r="F2" s="4"/>
      <c r="G2" s="4"/>
      <c r="H2" s="201"/>
      <c r="I2" s="205"/>
      <c r="J2" s="7"/>
      <c r="N2" s="7"/>
      <c r="O2" s="7"/>
      <c r="P2" s="7"/>
      <c r="Q2" s="7"/>
      <c r="R2" s="4"/>
      <c r="S2" s="228"/>
      <c r="T2" s="201"/>
      <c r="U2" s="205"/>
      <c r="V2" s="205"/>
    </row>
    <row r="3" spans="1:25" ht="19.5" customHeight="1" thickTop="1">
      <c r="A3" s="41"/>
      <c r="B3" s="41"/>
      <c r="C3" s="47"/>
      <c r="D3" s="47"/>
      <c r="E3" s="270"/>
      <c r="F3" s="49"/>
      <c r="G3" s="49" t="s">
        <v>15</v>
      </c>
      <c r="H3" s="49"/>
      <c r="I3" s="271"/>
      <c r="J3" s="41"/>
      <c r="K3" s="41"/>
      <c r="L3" s="375" t="s">
        <v>196</v>
      </c>
      <c r="M3" s="376"/>
      <c r="N3" s="376"/>
      <c r="O3" s="377"/>
      <c r="P3" s="47"/>
      <c r="Q3" s="47"/>
      <c r="R3" s="270"/>
      <c r="S3" s="49"/>
      <c r="T3" s="47" t="s">
        <v>13</v>
      </c>
      <c r="U3" s="47"/>
      <c r="V3" s="208"/>
      <c r="W3" s="41"/>
      <c r="X3" s="41"/>
      <c r="Y3" s="41"/>
    </row>
    <row r="4" spans="1:25" ht="19.5" customHeight="1" thickBot="1">
      <c r="A4" s="41"/>
      <c r="B4" s="47"/>
      <c r="C4" s="47"/>
      <c r="D4" s="47"/>
      <c r="E4" s="204"/>
      <c r="F4" s="56"/>
      <c r="G4" s="47"/>
      <c r="H4" s="47"/>
      <c r="I4" s="234"/>
      <c r="J4" s="45"/>
      <c r="K4" s="45"/>
      <c r="L4" s="41"/>
      <c r="M4" s="47"/>
      <c r="N4" s="47"/>
      <c r="O4" s="47"/>
      <c r="P4" s="47"/>
      <c r="Q4" s="45"/>
      <c r="R4" s="204"/>
      <c r="S4" s="56"/>
      <c r="T4" s="47"/>
      <c r="U4" s="47"/>
      <c r="V4" s="234"/>
      <c r="W4" s="213"/>
      <c r="X4" s="214"/>
      <c r="Y4" s="41"/>
    </row>
    <row r="5" spans="1:25" ht="19.5" customHeight="1" thickTop="1">
      <c r="A5" s="41"/>
      <c r="B5" s="47"/>
      <c r="C5" s="215"/>
      <c r="D5" s="232" t="s">
        <v>2</v>
      </c>
      <c r="E5" s="60"/>
      <c r="F5" s="54"/>
      <c r="G5" s="47"/>
      <c r="H5" s="47"/>
      <c r="I5" s="215"/>
      <c r="J5" s="47" t="s">
        <v>3</v>
      </c>
      <c r="K5" s="41"/>
      <c r="L5" s="51"/>
      <c r="M5" s="47"/>
      <c r="N5" s="47"/>
      <c r="O5" s="52"/>
      <c r="P5" s="48"/>
      <c r="Q5" s="49" t="s">
        <v>4</v>
      </c>
      <c r="R5" s="272"/>
      <c r="S5" s="53"/>
      <c r="T5" s="47"/>
      <c r="U5" s="52"/>
      <c r="V5" s="48"/>
      <c r="W5" s="47" t="s">
        <v>5</v>
      </c>
      <c r="X5" s="231"/>
      <c r="Y5" s="51"/>
    </row>
    <row r="6" spans="1:25" ht="19.5" customHeight="1">
      <c r="A6" s="41"/>
      <c r="B6" s="47"/>
      <c r="C6" s="203"/>
      <c r="D6" s="47"/>
      <c r="E6" s="41"/>
      <c r="F6" s="51"/>
      <c r="G6" s="56"/>
      <c r="H6" s="59"/>
      <c r="I6" s="203"/>
      <c r="J6" s="47"/>
      <c r="K6" s="47"/>
      <c r="L6" s="51"/>
      <c r="M6" s="47"/>
      <c r="N6" s="47"/>
      <c r="O6" s="59"/>
      <c r="P6" s="56"/>
      <c r="Q6" s="47"/>
      <c r="R6" s="208"/>
      <c r="S6" s="47"/>
      <c r="T6" s="41"/>
      <c r="U6" s="47"/>
      <c r="V6" s="62"/>
      <c r="W6" s="56"/>
      <c r="X6" s="208"/>
      <c r="Y6" s="47"/>
    </row>
    <row r="7" spans="1:25" ht="19.5" customHeight="1">
      <c r="A7" s="41"/>
      <c r="B7" s="306">
        <v>1</v>
      </c>
      <c r="C7" s="306"/>
      <c r="D7" s="41"/>
      <c r="E7" s="306">
        <v>2</v>
      </c>
      <c r="F7" s="306"/>
      <c r="G7" s="56"/>
      <c r="H7" s="306">
        <v>3</v>
      </c>
      <c r="I7" s="306"/>
      <c r="J7" s="56"/>
      <c r="K7" s="306">
        <v>4</v>
      </c>
      <c r="L7" s="306"/>
      <c r="M7" s="56"/>
      <c r="N7" s="56"/>
      <c r="O7" s="293">
        <v>5</v>
      </c>
      <c r="P7" s="293"/>
      <c r="Q7" s="56"/>
      <c r="R7" s="306">
        <v>6</v>
      </c>
      <c r="S7" s="306"/>
      <c r="T7" s="55"/>
      <c r="U7" s="293">
        <v>7</v>
      </c>
      <c r="V7" s="293"/>
      <c r="W7" s="41"/>
      <c r="X7" s="293">
        <v>8</v>
      </c>
      <c r="Y7" s="293"/>
    </row>
    <row r="8" spans="1:25" ht="19.5" customHeight="1">
      <c r="A8" s="41"/>
      <c r="B8" s="363" t="str">
        <f>'会場７・８'!B42</f>
        <v>三島ＦＣ</v>
      </c>
      <c r="C8" s="363"/>
      <c r="D8" s="78"/>
      <c r="E8" s="363" t="str">
        <f>'会場７・８'!M42</f>
        <v>ＦＣカンピオーネ</v>
      </c>
      <c r="F8" s="363"/>
      <c r="G8" s="75"/>
      <c r="H8" s="364" t="str">
        <f>'会場９・10'!B9</f>
        <v>ＫＳＣ鹿沼</v>
      </c>
      <c r="I8" s="364"/>
      <c r="J8" s="75"/>
      <c r="K8" s="363" t="str">
        <f>'会場９・10'!U9</f>
        <v>ＪＦＣ Ｗｉｎｇ</v>
      </c>
      <c r="L8" s="363"/>
      <c r="M8" s="75"/>
      <c r="N8" s="75"/>
      <c r="O8" s="363" t="str">
        <f>'会場９・10'!B42</f>
        <v>ＦＣプリメーロ</v>
      </c>
      <c r="P8" s="363"/>
      <c r="Q8" s="75"/>
      <c r="R8" s="363" t="str">
        <f>'会場９・10'!U42</f>
        <v>おおぞらＳＣスカイ</v>
      </c>
      <c r="S8" s="363"/>
      <c r="T8" s="75"/>
      <c r="U8" s="379" t="str">
        <f>'会場11・12'!B9</f>
        <v>上河内ジュニアサッカークラブ</v>
      </c>
      <c r="V8" s="379"/>
      <c r="W8" s="75"/>
      <c r="X8" s="364" t="str">
        <f>'会場11・12'!Q9</f>
        <v>ＴＥＡＭリフレＳＣ</v>
      </c>
      <c r="Y8" s="364"/>
    </row>
    <row r="9" spans="1:25" ht="19.5" customHeight="1">
      <c r="A9" s="41"/>
      <c r="B9" s="363"/>
      <c r="C9" s="363"/>
      <c r="D9" s="78"/>
      <c r="E9" s="363"/>
      <c r="F9" s="363"/>
      <c r="G9" s="75"/>
      <c r="H9" s="364"/>
      <c r="I9" s="364"/>
      <c r="J9" s="75"/>
      <c r="K9" s="363"/>
      <c r="L9" s="363"/>
      <c r="M9" s="75"/>
      <c r="N9" s="75"/>
      <c r="O9" s="363"/>
      <c r="P9" s="363"/>
      <c r="Q9" s="75"/>
      <c r="R9" s="363"/>
      <c r="S9" s="363"/>
      <c r="T9" s="75"/>
      <c r="U9" s="379"/>
      <c r="V9" s="379"/>
      <c r="W9" s="75"/>
      <c r="X9" s="364"/>
      <c r="Y9" s="364"/>
    </row>
    <row r="10" spans="1:25" ht="19.5" customHeight="1">
      <c r="A10" s="41"/>
      <c r="B10" s="363"/>
      <c r="C10" s="363"/>
      <c r="D10" s="78"/>
      <c r="E10" s="363"/>
      <c r="F10" s="363"/>
      <c r="G10" s="75"/>
      <c r="H10" s="364"/>
      <c r="I10" s="364"/>
      <c r="J10" s="75"/>
      <c r="K10" s="363"/>
      <c r="L10" s="363"/>
      <c r="M10" s="75"/>
      <c r="N10" s="75"/>
      <c r="O10" s="363"/>
      <c r="P10" s="363"/>
      <c r="Q10" s="75"/>
      <c r="R10" s="363"/>
      <c r="S10" s="363"/>
      <c r="T10" s="75"/>
      <c r="U10" s="379"/>
      <c r="V10" s="379"/>
      <c r="W10" s="75"/>
      <c r="X10" s="364"/>
      <c r="Y10" s="364"/>
    </row>
    <row r="11" spans="1:25" ht="19.5" customHeight="1">
      <c r="A11" s="41"/>
      <c r="B11" s="363"/>
      <c r="C11" s="363"/>
      <c r="D11" s="78"/>
      <c r="E11" s="363"/>
      <c r="F11" s="363"/>
      <c r="G11" s="75"/>
      <c r="H11" s="364"/>
      <c r="I11" s="364"/>
      <c r="J11" s="75"/>
      <c r="K11" s="363"/>
      <c r="L11" s="363"/>
      <c r="M11" s="75"/>
      <c r="N11" s="75"/>
      <c r="O11" s="363"/>
      <c r="P11" s="363"/>
      <c r="Q11" s="75"/>
      <c r="R11" s="363"/>
      <c r="S11" s="363"/>
      <c r="T11" s="75"/>
      <c r="U11" s="379"/>
      <c r="V11" s="379"/>
      <c r="W11" s="75"/>
      <c r="X11" s="364"/>
      <c r="Y11" s="364"/>
    </row>
    <row r="12" spans="1:25" ht="19.5" customHeight="1">
      <c r="A12" s="41"/>
      <c r="B12" s="363"/>
      <c r="C12" s="363"/>
      <c r="D12" s="78"/>
      <c r="E12" s="363"/>
      <c r="F12" s="363"/>
      <c r="G12" s="75"/>
      <c r="H12" s="364"/>
      <c r="I12" s="364"/>
      <c r="J12" s="75"/>
      <c r="K12" s="363"/>
      <c r="L12" s="363"/>
      <c r="M12" s="75"/>
      <c r="N12" s="75"/>
      <c r="O12" s="363"/>
      <c r="P12" s="363"/>
      <c r="Q12" s="75"/>
      <c r="R12" s="363"/>
      <c r="S12" s="363"/>
      <c r="T12" s="75"/>
      <c r="U12" s="379"/>
      <c r="V12" s="379"/>
      <c r="W12" s="75"/>
      <c r="X12" s="364"/>
      <c r="Y12" s="364"/>
    </row>
    <row r="13" spans="1:25" ht="19.5" customHeight="1">
      <c r="A13" s="41"/>
      <c r="B13" s="363"/>
      <c r="C13" s="363"/>
      <c r="D13" s="78"/>
      <c r="E13" s="363"/>
      <c r="F13" s="363"/>
      <c r="G13" s="75"/>
      <c r="H13" s="364"/>
      <c r="I13" s="364"/>
      <c r="J13" s="75"/>
      <c r="K13" s="363"/>
      <c r="L13" s="363"/>
      <c r="M13" s="75"/>
      <c r="N13" s="75"/>
      <c r="O13" s="363"/>
      <c r="P13" s="363"/>
      <c r="Q13" s="75"/>
      <c r="R13" s="363"/>
      <c r="S13" s="363"/>
      <c r="T13" s="75"/>
      <c r="U13" s="379"/>
      <c r="V13" s="379"/>
      <c r="W13" s="75"/>
      <c r="X13" s="364"/>
      <c r="Y13" s="364"/>
    </row>
    <row r="14" spans="1:25" ht="19.5" customHeight="1">
      <c r="A14" s="41"/>
      <c r="B14" s="363"/>
      <c r="C14" s="363"/>
      <c r="D14" s="78"/>
      <c r="E14" s="363"/>
      <c r="F14" s="363"/>
      <c r="G14" s="75"/>
      <c r="H14" s="364"/>
      <c r="I14" s="364"/>
      <c r="J14" s="75"/>
      <c r="K14" s="363"/>
      <c r="L14" s="363"/>
      <c r="M14" s="75"/>
      <c r="N14" s="75"/>
      <c r="O14" s="363"/>
      <c r="P14" s="363"/>
      <c r="Q14" s="75"/>
      <c r="R14" s="363"/>
      <c r="S14" s="363"/>
      <c r="T14" s="75"/>
      <c r="U14" s="379"/>
      <c r="V14" s="379"/>
      <c r="W14" s="75"/>
      <c r="X14" s="364"/>
      <c r="Y14" s="364"/>
    </row>
    <row r="15" spans="1:25" ht="19.5" customHeight="1">
      <c r="A15" s="41"/>
      <c r="B15" s="363"/>
      <c r="C15" s="363"/>
      <c r="D15" s="78"/>
      <c r="E15" s="363"/>
      <c r="F15" s="363"/>
      <c r="G15" s="75"/>
      <c r="H15" s="364"/>
      <c r="I15" s="364"/>
      <c r="J15" s="75"/>
      <c r="K15" s="363"/>
      <c r="L15" s="363"/>
      <c r="M15" s="75"/>
      <c r="N15" s="75"/>
      <c r="O15" s="363"/>
      <c r="P15" s="363"/>
      <c r="Q15" s="75"/>
      <c r="R15" s="363"/>
      <c r="S15" s="363"/>
      <c r="T15" s="75"/>
      <c r="U15" s="379"/>
      <c r="V15" s="379"/>
      <c r="W15" s="75"/>
      <c r="X15" s="364"/>
      <c r="Y15" s="364"/>
    </row>
    <row r="16" spans="1:25" ht="19.5" customHeight="1">
      <c r="A16" s="41"/>
      <c r="B16" s="363"/>
      <c r="C16" s="363"/>
      <c r="D16" s="78"/>
      <c r="E16" s="363"/>
      <c r="F16" s="363"/>
      <c r="G16" s="75"/>
      <c r="H16" s="364"/>
      <c r="I16" s="364"/>
      <c r="J16" s="75"/>
      <c r="K16" s="363"/>
      <c r="L16" s="363"/>
      <c r="M16" s="75"/>
      <c r="N16" s="75"/>
      <c r="O16" s="363"/>
      <c r="P16" s="363"/>
      <c r="Q16" s="75"/>
      <c r="R16" s="363"/>
      <c r="S16" s="363"/>
      <c r="T16" s="75"/>
      <c r="U16" s="379"/>
      <c r="V16" s="379"/>
      <c r="W16" s="75"/>
      <c r="X16" s="364"/>
      <c r="Y16" s="364"/>
    </row>
    <row r="17" spans="1:25" ht="19.5" customHeight="1">
      <c r="A17" s="41"/>
      <c r="B17" s="363"/>
      <c r="C17" s="363"/>
      <c r="D17" s="78"/>
      <c r="E17" s="363"/>
      <c r="F17" s="363"/>
      <c r="G17" s="75"/>
      <c r="H17" s="364"/>
      <c r="I17" s="364"/>
      <c r="J17" s="75"/>
      <c r="K17" s="363"/>
      <c r="L17" s="363"/>
      <c r="M17" s="75"/>
      <c r="N17" s="75"/>
      <c r="O17" s="363"/>
      <c r="P17" s="363"/>
      <c r="Q17" s="75"/>
      <c r="R17" s="363"/>
      <c r="S17" s="363"/>
      <c r="T17" s="75"/>
      <c r="U17" s="379"/>
      <c r="V17" s="379"/>
      <c r="W17" s="75"/>
      <c r="X17" s="364"/>
      <c r="Y17" s="364"/>
    </row>
    <row r="18" spans="1:25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0" t="s">
        <v>41</v>
      </c>
      <c r="U18" s="300"/>
      <c r="V18" s="300"/>
      <c r="W18" s="300"/>
      <c r="X18" s="300"/>
      <c r="Y18" s="31"/>
    </row>
    <row r="19" spans="1:25" ht="19.5" customHeight="1">
      <c r="A19" s="41"/>
      <c r="B19" s="293" t="s">
        <v>2</v>
      </c>
      <c r="C19" s="365">
        <v>0.3958333333333333</v>
      </c>
      <c r="D19" s="365"/>
      <c r="E19" s="336" t="str">
        <f>B8</f>
        <v>三島ＦＣ</v>
      </c>
      <c r="F19" s="336"/>
      <c r="G19" s="336"/>
      <c r="H19" s="336"/>
      <c r="I19" s="296">
        <f>K19+K20</f>
        <v>1</v>
      </c>
      <c r="J19" s="297" t="s">
        <v>33</v>
      </c>
      <c r="K19" s="42">
        <v>0</v>
      </c>
      <c r="L19" s="42" t="s">
        <v>136</v>
      </c>
      <c r="M19" s="42">
        <v>0</v>
      </c>
      <c r="N19" s="297" t="s">
        <v>34</v>
      </c>
      <c r="O19" s="296">
        <f>M19+M20</f>
        <v>0</v>
      </c>
      <c r="P19" s="350" t="str">
        <f>E8</f>
        <v>ＦＣカンピオーネ</v>
      </c>
      <c r="Q19" s="350"/>
      <c r="R19" s="350"/>
      <c r="S19" s="350"/>
      <c r="T19" s="299" t="s">
        <v>57</v>
      </c>
      <c r="U19" s="300"/>
      <c r="V19" s="300"/>
      <c r="W19" s="300"/>
      <c r="X19" s="300"/>
      <c r="Y19" s="31"/>
    </row>
    <row r="20" spans="1:25" ht="19.5" customHeight="1">
      <c r="A20" s="41"/>
      <c r="B20" s="293"/>
      <c r="C20" s="365"/>
      <c r="D20" s="365"/>
      <c r="E20" s="336"/>
      <c r="F20" s="336"/>
      <c r="G20" s="336"/>
      <c r="H20" s="336"/>
      <c r="I20" s="296"/>
      <c r="J20" s="297"/>
      <c r="K20" s="42">
        <v>1</v>
      </c>
      <c r="L20" s="42" t="s">
        <v>136</v>
      </c>
      <c r="M20" s="42">
        <v>0</v>
      </c>
      <c r="N20" s="297"/>
      <c r="O20" s="296"/>
      <c r="P20" s="350"/>
      <c r="Q20" s="350"/>
      <c r="R20" s="350"/>
      <c r="S20" s="350"/>
      <c r="T20" s="300"/>
      <c r="U20" s="300"/>
      <c r="V20" s="300"/>
      <c r="W20" s="300"/>
      <c r="X20" s="300"/>
      <c r="Y20" s="31"/>
    </row>
    <row r="21" spans="1:25" ht="19.5" customHeight="1">
      <c r="A21" s="41"/>
      <c r="B21" s="43"/>
      <c r="C21" s="43"/>
      <c r="D21" s="43"/>
      <c r="E21" s="113"/>
      <c r="F21" s="113"/>
      <c r="G21" s="113"/>
      <c r="H21" s="113"/>
      <c r="I21" s="74"/>
      <c r="J21" s="77"/>
      <c r="K21" s="74"/>
      <c r="L21" s="42"/>
      <c r="M21" s="74"/>
      <c r="N21" s="77"/>
      <c r="O21" s="74"/>
      <c r="P21" s="113"/>
      <c r="Q21" s="113"/>
      <c r="R21" s="113"/>
      <c r="S21" s="113"/>
      <c r="T21" s="31"/>
      <c r="U21" s="31"/>
      <c r="V21" s="31"/>
      <c r="W21" s="31"/>
      <c r="X21" s="31"/>
      <c r="Y21" s="31"/>
    </row>
    <row r="22" spans="1:25" ht="19.5" customHeight="1">
      <c r="A22" s="41"/>
      <c r="B22" s="293" t="s">
        <v>3</v>
      </c>
      <c r="C22" s="365">
        <v>0.4305555555555556</v>
      </c>
      <c r="D22" s="365"/>
      <c r="E22" s="336" t="str">
        <f>H8</f>
        <v>ＫＳＣ鹿沼</v>
      </c>
      <c r="F22" s="336"/>
      <c r="G22" s="336"/>
      <c r="H22" s="336"/>
      <c r="I22" s="296">
        <f>K22+K23</f>
        <v>1</v>
      </c>
      <c r="J22" s="297" t="s">
        <v>33</v>
      </c>
      <c r="K22" s="42">
        <v>1</v>
      </c>
      <c r="L22" s="42" t="s">
        <v>136</v>
      </c>
      <c r="M22" s="42">
        <v>0</v>
      </c>
      <c r="N22" s="297" t="s">
        <v>34</v>
      </c>
      <c r="O22" s="296">
        <f>M22+M23</f>
        <v>0</v>
      </c>
      <c r="P22" s="367" t="str">
        <f>K8</f>
        <v>ＪＦＣ Ｗｉｎｇ</v>
      </c>
      <c r="Q22" s="367"/>
      <c r="R22" s="367"/>
      <c r="S22" s="367"/>
      <c r="T22" s="299" t="s">
        <v>58</v>
      </c>
      <c r="U22" s="300"/>
      <c r="V22" s="300"/>
      <c r="W22" s="300"/>
      <c r="X22" s="300"/>
      <c r="Y22" s="31"/>
    </row>
    <row r="23" spans="1:25" ht="19.5" customHeight="1">
      <c r="A23" s="41"/>
      <c r="B23" s="293"/>
      <c r="C23" s="365"/>
      <c r="D23" s="365"/>
      <c r="E23" s="336"/>
      <c r="F23" s="336"/>
      <c r="G23" s="336"/>
      <c r="H23" s="336"/>
      <c r="I23" s="296"/>
      <c r="J23" s="297"/>
      <c r="K23" s="42">
        <v>0</v>
      </c>
      <c r="L23" s="42" t="s">
        <v>136</v>
      </c>
      <c r="M23" s="42">
        <v>0</v>
      </c>
      <c r="N23" s="297"/>
      <c r="O23" s="296"/>
      <c r="P23" s="367"/>
      <c r="Q23" s="367"/>
      <c r="R23" s="367"/>
      <c r="S23" s="367"/>
      <c r="T23" s="300"/>
      <c r="U23" s="300"/>
      <c r="V23" s="300"/>
      <c r="W23" s="300"/>
      <c r="X23" s="300"/>
      <c r="Y23" s="31"/>
    </row>
    <row r="24" spans="1:25" ht="19.5" customHeight="1">
      <c r="A24" s="41"/>
      <c r="B24" s="43"/>
      <c r="C24" s="43"/>
      <c r="D24" s="43"/>
      <c r="E24" s="113"/>
      <c r="F24" s="113"/>
      <c r="G24" s="113"/>
      <c r="H24" s="113"/>
      <c r="I24" s="74"/>
      <c r="J24" s="77"/>
      <c r="K24" s="74"/>
      <c r="L24" s="74"/>
      <c r="M24" s="74"/>
      <c r="N24" s="77"/>
      <c r="O24" s="74"/>
      <c r="P24" s="113"/>
      <c r="Q24" s="113"/>
      <c r="R24" s="113"/>
      <c r="S24" s="113"/>
      <c r="T24" s="31"/>
      <c r="U24" s="31"/>
      <c r="V24" s="31"/>
      <c r="W24" s="31"/>
      <c r="X24" s="31"/>
      <c r="Y24" s="31"/>
    </row>
    <row r="25" spans="1:25" ht="19.5" customHeight="1">
      <c r="A25" s="41"/>
      <c r="B25" s="293" t="s">
        <v>4</v>
      </c>
      <c r="C25" s="365">
        <v>0.46527777777777773</v>
      </c>
      <c r="D25" s="365"/>
      <c r="E25" s="367" t="str">
        <f>O8</f>
        <v>ＦＣプリメーロ</v>
      </c>
      <c r="F25" s="367"/>
      <c r="G25" s="367"/>
      <c r="H25" s="367"/>
      <c r="I25" s="296">
        <f>K25+K26</f>
        <v>0</v>
      </c>
      <c r="J25" s="297" t="s">
        <v>33</v>
      </c>
      <c r="K25" s="42">
        <v>0</v>
      </c>
      <c r="L25" s="42" t="s">
        <v>136</v>
      </c>
      <c r="M25" s="42">
        <v>0</v>
      </c>
      <c r="N25" s="297" t="s">
        <v>34</v>
      </c>
      <c r="O25" s="296">
        <f>M25+M26</f>
        <v>2</v>
      </c>
      <c r="P25" s="332" t="str">
        <f>R8</f>
        <v>おおぞらＳＣスカイ</v>
      </c>
      <c r="Q25" s="332"/>
      <c r="R25" s="332"/>
      <c r="S25" s="332"/>
      <c r="T25" s="299" t="s">
        <v>59</v>
      </c>
      <c r="U25" s="300"/>
      <c r="V25" s="300"/>
      <c r="W25" s="300"/>
      <c r="X25" s="300"/>
      <c r="Y25" s="31"/>
    </row>
    <row r="26" spans="1:25" ht="19.5" customHeight="1">
      <c r="A26" s="41"/>
      <c r="B26" s="293"/>
      <c r="C26" s="365"/>
      <c r="D26" s="365"/>
      <c r="E26" s="367"/>
      <c r="F26" s="367"/>
      <c r="G26" s="367"/>
      <c r="H26" s="367"/>
      <c r="I26" s="296"/>
      <c r="J26" s="297"/>
      <c r="K26" s="42">
        <v>0</v>
      </c>
      <c r="L26" s="42" t="s">
        <v>136</v>
      </c>
      <c r="M26" s="42">
        <v>2</v>
      </c>
      <c r="N26" s="297"/>
      <c r="O26" s="296"/>
      <c r="P26" s="332"/>
      <c r="Q26" s="332"/>
      <c r="R26" s="332"/>
      <c r="S26" s="332"/>
      <c r="T26" s="300"/>
      <c r="U26" s="300"/>
      <c r="V26" s="300"/>
      <c r="W26" s="300"/>
      <c r="X26" s="300"/>
      <c r="Y26" s="31"/>
    </row>
    <row r="27" spans="1:25" ht="19.5" customHeight="1">
      <c r="A27" s="41"/>
      <c r="B27" s="43"/>
      <c r="C27" s="43"/>
      <c r="D27" s="43"/>
      <c r="E27" s="113"/>
      <c r="F27" s="113"/>
      <c r="G27" s="113"/>
      <c r="H27" s="113"/>
      <c r="I27" s="74"/>
      <c r="J27" s="77"/>
      <c r="K27" s="74"/>
      <c r="L27" s="74"/>
      <c r="M27" s="74"/>
      <c r="N27" s="77"/>
      <c r="O27" s="74"/>
      <c r="P27" s="113"/>
      <c r="Q27" s="113"/>
      <c r="R27" s="113"/>
      <c r="S27" s="113"/>
      <c r="T27" s="31"/>
      <c r="U27" s="31"/>
      <c r="V27" s="31"/>
      <c r="W27" s="31"/>
      <c r="X27" s="31"/>
      <c r="Y27" s="31"/>
    </row>
    <row r="28" spans="1:25" ht="19.5" customHeight="1">
      <c r="A28" s="41"/>
      <c r="B28" s="293" t="s">
        <v>5</v>
      </c>
      <c r="C28" s="365">
        <v>0.5</v>
      </c>
      <c r="D28" s="365"/>
      <c r="E28" s="367" t="str">
        <f>U8</f>
        <v>上河内ジュニアサッカークラブ</v>
      </c>
      <c r="F28" s="367"/>
      <c r="G28" s="367"/>
      <c r="H28" s="367"/>
      <c r="I28" s="296">
        <f>K28+K29</f>
        <v>0</v>
      </c>
      <c r="J28" s="297" t="s">
        <v>33</v>
      </c>
      <c r="K28" s="42">
        <v>0</v>
      </c>
      <c r="L28" s="42" t="s">
        <v>136</v>
      </c>
      <c r="M28" s="42">
        <v>3</v>
      </c>
      <c r="N28" s="297" t="s">
        <v>34</v>
      </c>
      <c r="O28" s="296">
        <f>M28+M29</f>
        <v>4</v>
      </c>
      <c r="P28" s="342" t="str">
        <f>X8</f>
        <v>ＴＥＡＭリフレＳＣ</v>
      </c>
      <c r="Q28" s="342"/>
      <c r="R28" s="342"/>
      <c r="S28" s="342"/>
      <c r="T28" s="299" t="s">
        <v>60</v>
      </c>
      <c r="U28" s="300"/>
      <c r="V28" s="300"/>
      <c r="W28" s="300"/>
      <c r="X28" s="300"/>
      <c r="Y28" s="31"/>
    </row>
    <row r="29" spans="1:25" ht="19.5" customHeight="1">
      <c r="A29" s="41"/>
      <c r="B29" s="293"/>
      <c r="C29" s="365"/>
      <c r="D29" s="365"/>
      <c r="E29" s="367"/>
      <c r="F29" s="367"/>
      <c r="G29" s="367"/>
      <c r="H29" s="367"/>
      <c r="I29" s="296"/>
      <c r="J29" s="297"/>
      <c r="K29" s="42">
        <v>0</v>
      </c>
      <c r="L29" s="42" t="s">
        <v>136</v>
      </c>
      <c r="M29" s="42">
        <v>1</v>
      </c>
      <c r="N29" s="297"/>
      <c r="O29" s="296"/>
      <c r="P29" s="342"/>
      <c r="Q29" s="342"/>
      <c r="R29" s="342"/>
      <c r="S29" s="342"/>
      <c r="T29" s="300"/>
      <c r="U29" s="300"/>
      <c r="V29" s="300"/>
      <c r="W29" s="300"/>
      <c r="X29" s="300"/>
      <c r="Y29" s="31"/>
    </row>
    <row r="30" spans="1:25" ht="19.5" customHeight="1">
      <c r="A30" s="41"/>
      <c r="B30" s="41"/>
      <c r="C30" s="43"/>
      <c r="D30" s="43"/>
      <c r="E30" s="43"/>
      <c r="F30" s="43"/>
      <c r="G30" s="43"/>
      <c r="H30" s="43"/>
      <c r="I30" s="41"/>
      <c r="J30" s="41"/>
      <c r="K30" s="41"/>
      <c r="L30" s="41"/>
      <c r="M30" s="41"/>
      <c r="N30" s="41"/>
      <c r="O30" s="41"/>
      <c r="P30" s="43"/>
      <c r="Q30" s="43"/>
      <c r="R30" s="43"/>
      <c r="S30" s="43"/>
      <c r="T30" s="31"/>
      <c r="U30" s="31"/>
      <c r="V30" s="31"/>
      <c r="W30" s="31"/>
      <c r="X30" s="31"/>
      <c r="Y30" s="31"/>
    </row>
    <row r="31" spans="1:25" ht="19.5" customHeight="1">
      <c r="A31" s="41"/>
      <c r="B31" s="293" t="s">
        <v>15</v>
      </c>
      <c r="C31" s="365">
        <v>0.5347222222222222</v>
      </c>
      <c r="D31" s="365"/>
      <c r="E31" s="293" t="str">
        <f>E19</f>
        <v>三島ＦＣ</v>
      </c>
      <c r="F31" s="293"/>
      <c r="G31" s="293"/>
      <c r="H31" s="293"/>
      <c r="I31" s="296">
        <f>K31+K32</f>
        <v>0</v>
      </c>
      <c r="J31" s="297" t="s">
        <v>33</v>
      </c>
      <c r="K31" s="42">
        <v>0</v>
      </c>
      <c r="L31" s="42" t="s">
        <v>136</v>
      </c>
      <c r="M31" s="42">
        <v>0</v>
      </c>
      <c r="N31" s="297" t="s">
        <v>34</v>
      </c>
      <c r="O31" s="296">
        <f>M31+M32</f>
        <v>0</v>
      </c>
      <c r="P31" s="348" t="str">
        <f>E22</f>
        <v>ＫＳＣ鹿沼</v>
      </c>
      <c r="Q31" s="348"/>
      <c r="R31" s="348"/>
      <c r="S31" s="348"/>
      <c r="T31" s="299" t="s">
        <v>61</v>
      </c>
      <c r="U31" s="300"/>
      <c r="V31" s="300"/>
      <c r="W31" s="300"/>
      <c r="X31" s="300"/>
      <c r="Y31" s="31"/>
    </row>
    <row r="32" spans="1:25" ht="19.5" customHeight="1">
      <c r="A32" s="41"/>
      <c r="B32" s="293"/>
      <c r="C32" s="365"/>
      <c r="D32" s="365"/>
      <c r="E32" s="293"/>
      <c r="F32" s="293"/>
      <c r="G32" s="293"/>
      <c r="H32" s="293"/>
      <c r="I32" s="296"/>
      <c r="J32" s="297"/>
      <c r="K32" s="42">
        <v>0</v>
      </c>
      <c r="L32" s="42" t="s">
        <v>136</v>
      </c>
      <c r="M32" s="42">
        <v>0</v>
      </c>
      <c r="N32" s="297"/>
      <c r="O32" s="296"/>
      <c r="P32" s="348"/>
      <c r="Q32" s="348"/>
      <c r="R32" s="348"/>
      <c r="S32" s="348"/>
      <c r="T32" s="300"/>
      <c r="U32" s="300"/>
      <c r="V32" s="300"/>
      <c r="W32" s="300"/>
      <c r="X32" s="300"/>
      <c r="Y32" s="31"/>
    </row>
    <row r="33" spans="3:19" ht="19.5" customHeight="1">
      <c r="C33" s="1"/>
      <c r="D33" s="1"/>
      <c r="E33" s="1"/>
      <c r="F33" s="1"/>
      <c r="G33" s="1"/>
      <c r="H33" s="1"/>
      <c r="J33" s="43" t="s">
        <v>407</v>
      </c>
      <c r="K33" s="42">
        <v>4</v>
      </c>
      <c r="L33" s="42" t="s">
        <v>136</v>
      </c>
      <c r="M33" s="42">
        <v>5</v>
      </c>
      <c r="P33" s="1"/>
      <c r="Q33" s="1"/>
      <c r="R33" s="1"/>
      <c r="S33" s="1"/>
    </row>
    <row r="34" spans="3:19" ht="19.5" customHeight="1">
      <c r="C34" s="1"/>
      <c r="D34" s="1"/>
      <c r="E34" s="1"/>
      <c r="F34" s="1"/>
      <c r="G34" s="1"/>
      <c r="H34" s="1"/>
      <c r="J34" s="1"/>
      <c r="K34" s="42"/>
      <c r="L34" s="42"/>
      <c r="M34" s="42"/>
      <c r="P34" s="1"/>
      <c r="Q34" s="1"/>
      <c r="R34" s="1"/>
      <c r="S34" s="1"/>
    </row>
    <row r="35" spans="2:24" ht="19.5" customHeight="1">
      <c r="B35" s="293" t="s">
        <v>13</v>
      </c>
      <c r="C35" s="365">
        <v>0.5694444444444444</v>
      </c>
      <c r="D35" s="365"/>
      <c r="E35" s="299" t="str">
        <f>P25</f>
        <v>おおぞらＳＣスカイ</v>
      </c>
      <c r="F35" s="299"/>
      <c r="G35" s="299"/>
      <c r="H35" s="299"/>
      <c r="I35" s="296">
        <f>K35+K36</f>
        <v>0</v>
      </c>
      <c r="J35" s="297" t="s">
        <v>33</v>
      </c>
      <c r="K35" s="42">
        <v>0</v>
      </c>
      <c r="L35" s="42" t="s">
        <v>136</v>
      </c>
      <c r="M35" s="42">
        <v>1</v>
      </c>
      <c r="N35" s="297" t="s">
        <v>34</v>
      </c>
      <c r="O35" s="296">
        <f>M35+M36</f>
        <v>1</v>
      </c>
      <c r="P35" s="369" t="str">
        <f>P28</f>
        <v>ＴＥＡＭリフレＳＣ</v>
      </c>
      <c r="Q35" s="369"/>
      <c r="R35" s="369"/>
      <c r="S35" s="369"/>
      <c r="T35" s="299" t="s">
        <v>62</v>
      </c>
      <c r="U35" s="300"/>
      <c r="V35" s="300"/>
      <c r="W35" s="300"/>
      <c r="X35" s="300"/>
    </row>
    <row r="36" spans="2:24" ht="19.5" customHeight="1">
      <c r="B36" s="293"/>
      <c r="C36" s="365"/>
      <c r="D36" s="365"/>
      <c r="E36" s="299"/>
      <c r="F36" s="299"/>
      <c r="G36" s="299"/>
      <c r="H36" s="299"/>
      <c r="I36" s="296"/>
      <c r="J36" s="297"/>
      <c r="K36" s="42">
        <v>0</v>
      </c>
      <c r="L36" s="42" t="s">
        <v>136</v>
      </c>
      <c r="M36" s="42">
        <v>0</v>
      </c>
      <c r="N36" s="297"/>
      <c r="O36" s="296"/>
      <c r="P36" s="369"/>
      <c r="Q36" s="369"/>
      <c r="R36" s="369"/>
      <c r="S36" s="369"/>
      <c r="T36" s="300"/>
      <c r="U36" s="300"/>
      <c r="V36" s="300"/>
      <c r="W36" s="300"/>
      <c r="X36" s="300"/>
    </row>
    <row r="37" ht="19.5" customHeight="1"/>
    <row r="38" ht="19.5" customHeight="1"/>
    <row r="39" spans="1:25" ht="19.5" customHeight="1">
      <c r="A39" s="307" t="str">
        <f>A1</f>
        <v>第２日（11月24日）　３回戦・４回戦</v>
      </c>
      <c r="B39" s="307"/>
      <c r="C39" s="307"/>
      <c r="D39" s="307"/>
      <c r="E39" s="307"/>
      <c r="F39" s="307"/>
      <c r="G39" s="307"/>
      <c r="H39" s="307"/>
      <c r="I39" s="307"/>
      <c r="J39" s="307"/>
      <c r="O39" s="311" t="s">
        <v>141</v>
      </c>
      <c r="P39" s="311"/>
      <c r="Q39" s="311"/>
      <c r="R39" s="307" t="str">
        <f>'組み合わせ一覧'!M171</f>
        <v>大松山運動公園陸上競技場A</v>
      </c>
      <c r="S39" s="307"/>
      <c r="T39" s="307"/>
      <c r="U39" s="307"/>
      <c r="V39" s="307"/>
      <c r="W39" s="307"/>
      <c r="X39" s="307"/>
      <c r="Y39" s="307"/>
    </row>
    <row r="40" spans="3:22" ht="19.5" customHeight="1" thickBot="1">
      <c r="C40" s="7"/>
      <c r="D40" s="7"/>
      <c r="E40" s="205"/>
      <c r="F40" s="205"/>
      <c r="G40" s="206"/>
      <c r="H40" s="227"/>
      <c r="I40" s="4"/>
      <c r="J40" s="7"/>
      <c r="N40" s="7"/>
      <c r="O40" s="7"/>
      <c r="P40" s="7"/>
      <c r="Q40" s="7"/>
      <c r="R40" s="205"/>
      <c r="S40" s="206"/>
      <c r="T40" s="4"/>
      <c r="U40" s="4"/>
      <c r="V40" s="4"/>
    </row>
    <row r="41" spans="1:25" ht="19.5" customHeight="1" thickTop="1">
      <c r="A41" s="41"/>
      <c r="B41" s="41"/>
      <c r="C41" s="47"/>
      <c r="D41" s="47"/>
      <c r="E41" s="203"/>
      <c r="F41" s="47"/>
      <c r="G41" s="47" t="s">
        <v>15</v>
      </c>
      <c r="H41" s="49"/>
      <c r="I41" s="271"/>
      <c r="J41" s="41"/>
      <c r="K41" s="41"/>
      <c r="L41" s="375" t="s">
        <v>197</v>
      </c>
      <c r="M41" s="376"/>
      <c r="N41" s="376"/>
      <c r="O41" s="377"/>
      <c r="P41" s="47"/>
      <c r="Q41" s="47"/>
      <c r="R41" s="270"/>
      <c r="S41" s="49"/>
      <c r="T41" s="49" t="s">
        <v>13</v>
      </c>
      <c r="U41" s="49"/>
      <c r="V41" s="271"/>
      <c r="W41" s="41"/>
      <c r="X41" s="41"/>
      <c r="Y41" s="41"/>
    </row>
    <row r="42" spans="1:25" ht="19.5" customHeight="1" thickBot="1">
      <c r="A42" s="41"/>
      <c r="B42" s="47"/>
      <c r="C42" s="47"/>
      <c r="D42" s="47"/>
      <c r="E42" s="204"/>
      <c r="F42" s="56"/>
      <c r="G42" s="47"/>
      <c r="H42" s="47"/>
      <c r="I42" s="234"/>
      <c r="J42" s="213"/>
      <c r="K42" s="214"/>
      <c r="L42" s="41"/>
      <c r="M42" s="47"/>
      <c r="N42" s="47"/>
      <c r="O42" s="47"/>
      <c r="P42" s="47"/>
      <c r="Q42" s="45"/>
      <c r="R42" s="204"/>
      <c r="S42" s="56"/>
      <c r="T42" s="47"/>
      <c r="U42" s="47"/>
      <c r="V42" s="234"/>
      <c r="W42" s="47"/>
      <c r="X42" s="45"/>
      <c r="Y42" s="41"/>
    </row>
    <row r="43" spans="1:25" ht="19.5" customHeight="1" thickTop="1">
      <c r="A43" s="41"/>
      <c r="B43" s="47"/>
      <c r="C43" s="215"/>
      <c r="D43" s="232" t="s">
        <v>2</v>
      </c>
      <c r="E43" s="60"/>
      <c r="F43" s="54"/>
      <c r="G43" s="47"/>
      <c r="H43" s="47"/>
      <c r="I43" s="51"/>
      <c r="J43" s="47" t="s">
        <v>3</v>
      </c>
      <c r="K43" s="208"/>
      <c r="L43" s="51"/>
      <c r="M43" s="47"/>
      <c r="N43" s="47"/>
      <c r="O43" s="52"/>
      <c r="P43" s="48"/>
      <c r="Q43" s="49" t="s">
        <v>4</v>
      </c>
      <c r="R43" s="272"/>
      <c r="S43" s="53"/>
      <c r="T43" s="47"/>
      <c r="U43" s="52"/>
      <c r="V43" s="215"/>
      <c r="W43" s="49" t="s">
        <v>5</v>
      </c>
      <c r="X43" s="47"/>
      <c r="Y43" s="51"/>
    </row>
    <row r="44" spans="1:25" ht="19.5" customHeight="1">
      <c r="A44" s="41"/>
      <c r="B44" s="47"/>
      <c r="C44" s="203"/>
      <c r="D44" s="47"/>
      <c r="E44" s="41"/>
      <c r="F44" s="51"/>
      <c r="G44" s="56"/>
      <c r="H44" s="59"/>
      <c r="I44" s="56"/>
      <c r="J44" s="47"/>
      <c r="K44" s="208"/>
      <c r="L44" s="51"/>
      <c r="M44" s="47"/>
      <c r="N44" s="47"/>
      <c r="O44" s="59"/>
      <c r="P44" s="56"/>
      <c r="Q44" s="47"/>
      <c r="R44" s="208"/>
      <c r="S44" s="47"/>
      <c r="T44" s="41"/>
      <c r="U44" s="47"/>
      <c r="V44" s="203"/>
      <c r="W44" s="56"/>
      <c r="X44" s="52"/>
      <c r="Y44" s="47"/>
    </row>
    <row r="45" spans="1:25" ht="19.5" customHeight="1">
      <c r="A45" s="41"/>
      <c r="B45" s="306">
        <v>1</v>
      </c>
      <c r="C45" s="306"/>
      <c r="D45" s="41"/>
      <c r="E45" s="306">
        <v>2</v>
      </c>
      <c r="F45" s="306"/>
      <c r="G45" s="56"/>
      <c r="H45" s="306">
        <v>3</v>
      </c>
      <c r="I45" s="306"/>
      <c r="J45" s="56"/>
      <c r="K45" s="306">
        <v>4</v>
      </c>
      <c r="L45" s="306"/>
      <c r="M45" s="56"/>
      <c r="N45" s="56"/>
      <c r="O45" s="293">
        <v>5</v>
      </c>
      <c r="P45" s="293"/>
      <c r="Q45" s="56"/>
      <c r="R45" s="306">
        <v>6</v>
      </c>
      <c r="S45" s="306"/>
      <c r="T45" s="55"/>
      <c r="U45" s="293">
        <v>7</v>
      </c>
      <c r="V45" s="293"/>
      <c r="W45" s="41"/>
      <c r="X45" s="293">
        <v>8</v>
      </c>
      <c r="Y45" s="293"/>
    </row>
    <row r="46" spans="1:25" ht="19.5" customHeight="1">
      <c r="A46" s="41"/>
      <c r="B46" s="364" t="str">
        <f>'会場11・12'!B42</f>
        <v>ＦＣグラシアス</v>
      </c>
      <c r="C46" s="364"/>
      <c r="D46" s="78"/>
      <c r="E46" s="370" t="str">
        <f>'会場11・12'!K42</f>
        <v>那珂川ＪＦＣ Ｒｉｖｏ</v>
      </c>
      <c r="F46" s="370"/>
      <c r="G46" s="75"/>
      <c r="H46" s="372" t="str">
        <f>'会場11・12'!O42</f>
        <v>足利トレヴィータＦＣ</v>
      </c>
      <c r="I46" s="372"/>
      <c r="J46" s="75"/>
      <c r="K46" s="363" t="str">
        <f>'会場13・14'!F9</f>
        <v>ヴェルフェ矢板Ｕ-１２・ｖｅｒｔ</v>
      </c>
      <c r="L46" s="363"/>
      <c r="M46" s="75"/>
      <c r="N46" s="75"/>
      <c r="O46" s="363" t="str">
        <f>'会場13・14'!M9</f>
        <v>ＦＣ朱雀</v>
      </c>
      <c r="P46" s="363"/>
      <c r="Q46" s="75"/>
      <c r="R46" s="364" t="str">
        <f>'会場13・14'!F42</f>
        <v>ヴェルフェ矢板Ｕ-１２・ｂｌａｎｃ</v>
      </c>
      <c r="S46" s="364"/>
      <c r="T46" s="75"/>
      <c r="U46" s="363" t="str">
        <f>'会場13・14'!N42</f>
        <v>フットボールクラブ氏家</v>
      </c>
      <c r="V46" s="363"/>
      <c r="W46" s="75"/>
      <c r="X46" s="363" t="str">
        <f>'会場13・14'!V42</f>
        <v>ＪＦＣアミスタ市貝</v>
      </c>
      <c r="Y46" s="363"/>
    </row>
    <row r="47" spans="1:25" ht="19.5" customHeight="1">
      <c r="A47" s="41"/>
      <c r="B47" s="364"/>
      <c r="C47" s="364"/>
      <c r="D47" s="78"/>
      <c r="E47" s="370"/>
      <c r="F47" s="370"/>
      <c r="G47" s="75"/>
      <c r="H47" s="372"/>
      <c r="I47" s="372"/>
      <c r="J47" s="75"/>
      <c r="K47" s="363"/>
      <c r="L47" s="363"/>
      <c r="M47" s="75"/>
      <c r="N47" s="75"/>
      <c r="O47" s="363"/>
      <c r="P47" s="363"/>
      <c r="Q47" s="75"/>
      <c r="R47" s="364"/>
      <c r="S47" s="364"/>
      <c r="T47" s="75"/>
      <c r="U47" s="363"/>
      <c r="V47" s="363"/>
      <c r="W47" s="75"/>
      <c r="X47" s="363"/>
      <c r="Y47" s="363"/>
    </row>
    <row r="48" spans="1:25" ht="19.5" customHeight="1">
      <c r="A48" s="41"/>
      <c r="B48" s="364"/>
      <c r="C48" s="364"/>
      <c r="D48" s="78"/>
      <c r="E48" s="370"/>
      <c r="F48" s="370"/>
      <c r="G48" s="75"/>
      <c r="H48" s="372"/>
      <c r="I48" s="372"/>
      <c r="J48" s="75"/>
      <c r="K48" s="363"/>
      <c r="L48" s="363"/>
      <c r="M48" s="75"/>
      <c r="N48" s="75"/>
      <c r="O48" s="363"/>
      <c r="P48" s="363"/>
      <c r="Q48" s="75"/>
      <c r="R48" s="364"/>
      <c r="S48" s="364"/>
      <c r="T48" s="75"/>
      <c r="U48" s="363"/>
      <c r="V48" s="363"/>
      <c r="W48" s="75"/>
      <c r="X48" s="363"/>
      <c r="Y48" s="363"/>
    </row>
    <row r="49" spans="1:25" ht="19.5" customHeight="1">
      <c r="A49" s="41"/>
      <c r="B49" s="364"/>
      <c r="C49" s="364"/>
      <c r="D49" s="78"/>
      <c r="E49" s="370"/>
      <c r="F49" s="370"/>
      <c r="G49" s="75"/>
      <c r="H49" s="372"/>
      <c r="I49" s="372"/>
      <c r="J49" s="75"/>
      <c r="K49" s="363"/>
      <c r="L49" s="363"/>
      <c r="M49" s="75"/>
      <c r="N49" s="75"/>
      <c r="O49" s="363"/>
      <c r="P49" s="363"/>
      <c r="Q49" s="75"/>
      <c r="R49" s="364"/>
      <c r="S49" s="364"/>
      <c r="T49" s="75"/>
      <c r="U49" s="363"/>
      <c r="V49" s="363"/>
      <c r="W49" s="75"/>
      <c r="X49" s="363"/>
      <c r="Y49" s="363"/>
    </row>
    <row r="50" spans="1:25" ht="19.5" customHeight="1">
      <c r="A50" s="41"/>
      <c r="B50" s="364"/>
      <c r="C50" s="364"/>
      <c r="D50" s="78"/>
      <c r="E50" s="370"/>
      <c r="F50" s="370"/>
      <c r="G50" s="75"/>
      <c r="H50" s="372"/>
      <c r="I50" s="372"/>
      <c r="J50" s="75"/>
      <c r="K50" s="363"/>
      <c r="L50" s="363"/>
      <c r="M50" s="75"/>
      <c r="N50" s="75"/>
      <c r="O50" s="363"/>
      <c r="P50" s="363"/>
      <c r="Q50" s="75"/>
      <c r="R50" s="364"/>
      <c r="S50" s="364"/>
      <c r="T50" s="75"/>
      <c r="U50" s="363"/>
      <c r="V50" s="363"/>
      <c r="W50" s="75"/>
      <c r="X50" s="363"/>
      <c r="Y50" s="363"/>
    </row>
    <row r="51" spans="1:25" ht="19.5" customHeight="1">
      <c r="A51" s="41"/>
      <c r="B51" s="364"/>
      <c r="C51" s="364"/>
      <c r="D51" s="78"/>
      <c r="E51" s="370"/>
      <c r="F51" s="370"/>
      <c r="G51" s="75"/>
      <c r="H51" s="372"/>
      <c r="I51" s="372"/>
      <c r="J51" s="75"/>
      <c r="K51" s="363"/>
      <c r="L51" s="363"/>
      <c r="M51" s="75"/>
      <c r="N51" s="75"/>
      <c r="O51" s="363"/>
      <c r="P51" s="363"/>
      <c r="Q51" s="75"/>
      <c r="R51" s="364"/>
      <c r="S51" s="364"/>
      <c r="T51" s="75"/>
      <c r="U51" s="363"/>
      <c r="V51" s="363"/>
      <c r="W51" s="75"/>
      <c r="X51" s="363"/>
      <c r="Y51" s="363"/>
    </row>
    <row r="52" spans="1:25" ht="19.5" customHeight="1">
      <c r="A52" s="41"/>
      <c r="B52" s="364"/>
      <c r="C52" s="364"/>
      <c r="D52" s="78"/>
      <c r="E52" s="370"/>
      <c r="F52" s="370"/>
      <c r="G52" s="75"/>
      <c r="H52" s="372"/>
      <c r="I52" s="372"/>
      <c r="J52" s="75"/>
      <c r="K52" s="363"/>
      <c r="L52" s="363"/>
      <c r="M52" s="75"/>
      <c r="N52" s="75"/>
      <c r="O52" s="363"/>
      <c r="P52" s="363"/>
      <c r="Q52" s="75"/>
      <c r="R52" s="364"/>
      <c r="S52" s="364"/>
      <c r="T52" s="75"/>
      <c r="U52" s="363"/>
      <c r="V52" s="363"/>
      <c r="W52" s="75"/>
      <c r="X52" s="363"/>
      <c r="Y52" s="363"/>
    </row>
    <row r="53" spans="1:25" ht="19.5" customHeight="1">
      <c r="A53" s="41"/>
      <c r="B53" s="364"/>
      <c r="C53" s="364"/>
      <c r="D53" s="78"/>
      <c r="E53" s="370"/>
      <c r="F53" s="370"/>
      <c r="G53" s="75"/>
      <c r="H53" s="372"/>
      <c r="I53" s="372"/>
      <c r="J53" s="75"/>
      <c r="K53" s="363"/>
      <c r="L53" s="363"/>
      <c r="M53" s="75"/>
      <c r="N53" s="75"/>
      <c r="O53" s="363"/>
      <c r="P53" s="363"/>
      <c r="Q53" s="75"/>
      <c r="R53" s="364"/>
      <c r="S53" s="364"/>
      <c r="T53" s="75"/>
      <c r="U53" s="363"/>
      <c r="V53" s="363"/>
      <c r="W53" s="75"/>
      <c r="X53" s="363"/>
      <c r="Y53" s="363"/>
    </row>
    <row r="54" spans="1:25" ht="19.5" customHeight="1">
      <c r="A54" s="41"/>
      <c r="B54" s="364"/>
      <c r="C54" s="364"/>
      <c r="D54" s="78"/>
      <c r="E54" s="370"/>
      <c r="F54" s="370"/>
      <c r="G54" s="75"/>
      <c r="H54" s="372"/>
      <c r="I54" s="372"/>
      <c r="J54" s="75"/>
      <c r="K54" s="363"/>
      <c r="L54" s="363"/>
      <c r="M54" s="75"/>
      <c r="N54" s="75"/>
      <c r="O54" s="363"/>
      <c r="P54" s="363"/>
      <c r="Q54" s="75"/>
      <c r="R54" s="364"/>
      <c r="S54" s="364"/>
      <c r="T54" s="75"/>
      <c r="U54" s="363"/>
      <c r="V54" s="363"/>
      <c r="W54" s="75"/>
      <c r="X54" s="363"/>
      <c r="Y54" s="363"/>
    </row>
    <row r="55" spans="1:25" ht="19.5" customHeight="1">
      <c r="A55" s="41"/>
      <c r="B55" s="364"/>
      <c r="C55" s="364"/>
      <c r="D55" s="78"/>
      <c r="E55" s="370"/>
      <c r="F55" s="370"/>
      <c r="G55" s="75"/>
      <c r="H55" s="372"/>
      <c r="I55" s="372"/>
      <c r="J55" s="75"/>
      <c r="K55" s="363"/>
      <c r="L55" s="363"/>
      <c r="M55" s="75"/>
      <c r="N55" s="75"/>
      <c r="O55" s="363"/>
      <c r="P55" s="363"/>
      <c r="Q55" s="75"/>
      <c r="R55" s="364"/>
      <c r="S55" s="364"/>
      <c r="T55" s="75"/>
      <c r="U55" s="363"/>
      <c r="V55" s="363"/>
      <c r="W55" s="75"/>
      <c r="X55" s="363"/>
      <c r="Y55" s="363"/>
    </row>
    <row r="56" spans="1:25" ht="19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00" t="s">
        <v>41</v>
      </c>
      <c r="U56" s="300"/>
      <c r="V56" s="300"/>
      <c r="W56" s="300"/>
      <c r="X56" s="300"/>
      <c r="Y56" s="31"/>
    </row>
    <row r="57" spans="1:25" ht="19.5" customHeight="1">
      <c r="A57" s="41"/>
      <c r="B57" s="293" t="s">
        <v>2</v>
      </c>
      <c r="C57" s="365">
        <v>0.3958333333333333</v>
      </c>
      <c r="D57" s="365"/>
      <c r="E57" s="336" t="str">
        <f>B46</f>
        <v>ＦＣグラシアス</v>
      </c>
      <c r="F57" s="336"/>
      <c r="G57" s="336"/>
      <c r="H57" s="336"/>
      <c r="I57" s="296">
        <f>K57+K58</f>
        <v>5</v>
      </c>
      <c r="J57" s="297" t="s">
        <v>33</v>
      </c>
      <c r="K57" s="42">
        <v>2</v>
      </c>
      <c r="L57" s="42" t="s">
        <v>136</v>
      </c>
      <c r="M57" s="42">
        <v>0</v>
      </c>
      <c r="N57" s="297" t="s">
        <v>34</v>
      </c>
      <c r="O57" s="296">
        <f>M57+M58</f>
        <v>1</v>
      </c>
      <c r="P57" s="368" t="str">
        <f>E46</f>
        <v>那珂川ＪＦＣ Ｒｉｖｏ</v>
      </c>
      <c r="Q57" s="368"/>
      <c r="R57" s="368"/>
      <c r="S57" s="368"/>
      <c r="T57" s="299" t="s">
        <v>57</v>
      </c>
      <c r="U57" s="300"/>
      <c r="V57" s="300"/>
      <c r="W57" s="300"/>
      <c r="X57" s="300"/>
      <c r="Y57" s="31"/>
    </row>
    <row r="58" spans="1:25" ht="19.5" customHeight="1">
      <c r="A58" s="41"/>
      <c r="B58" s="293"/>
      <c r="C58" s="365"/>
      <c r="D58" s="365"/>
      <c r="E58" s="336"/>
      <c r="F58" s="336"/>
      <c r="G58" s="336"/>
      <c r="H58" s="336"/>
      <c r="I58" s="296"/>
      <c r="J58" s="297"/>
      <c r="K58" s="42">
        <v>3</v>
      </c>
      <c r="L58" s="42" t="s">
        <v>136</v>
      </c>
      <c r="M58" s="42">
        <v>1</v>
      </c>
      <c r="N58" s="297"/>
      <c r="O58" s="296"/>
      <c r="P58" s="368"/>
      <c r="Q58" s="368"/>
      <c r="R58" s="368"/>
      <c r="S58" s="368"/>
      <c r="T58" s="300"/>
      <c r="U58" s="300"/>
      <c r="V58" s="300"/>
      <c r="W58" s="300"/>
      <c r="X58" s="300"/>
      <c r="Y58" s="31"/>
    </row>
    <row r="59" spans="1:25" ht="19.5" customHeight="1">
      <c r="A59" s="41"/>
      <c r="B59" s="43"/>
      <c r="C59" s="43"/>
      <c r="D59" s="43"/>
      <c r="E59" s="113"/>
      <c r="F59" s="113"/>
      <c r="G59" s="113"/>
      <c r="H59" s="113"/>
      <c r="I59" s="74"/>
      <c r="J59" s="77"/>
      <c r="K59" s="74"/>
      <c r="L59" s="74"/>
      <c r="M59" s="74"/>
      <c r="N59" s="77"/>
      <c r="O59" s="74"/>
      <c r="P59" s="113"/>
      <c r="Q59" s="113"/>
      <c r="R59" s="113"/>
      <c r="S59" s="113"/>
      <c r="T59" s="31"/>
      <c r="U59" s="31"/>
      <c r="V59" s="31"/>
      <c r="W59" s="31"/>
      <c r="X59" s="31"/>
      <c r="Y59" s="31"/>
    </row>
    <row r="60" spans="1:25" ht="19.5" customHeight="1">
      <c r="A60" s="41"/>
      <c r="B60" s="293" t="s">
        <v>3</v>
      </c>
      <c r="C60" s="365">
        <v>0.4305555555555556</v>
      </c>
      <c r="D60" s="365"/>
      <c r="E60" s="350" t="str">
        <f>H46</f>
        <v>足利トレヴィータＦＣ</v>
      </c>
      <c r="F60" s="350"/>
      <c r="G60" s="350"/>
      <c r="H60" s="350"/>
      <c r="I60" s="296">
        <f>K60+K61</f>
        <v>1</v>
      </c>
      <c r="J60" s="297" t="s">
        <v>33</v>
      </c>
      <c r="K60" s="42">
        <v>0</v>
      </c>
      <c r="L60" s="42" t="s">
        <v>136</v>
      </c>
      <c r="M60" s="42">
        <v>0</v>
      </c>
      <c r="N60" s="297" t="s">
        <v>34</v>
      </c>
      <c r="O60" s="296">
        <f>M60+M61</f>
        <v>1</v>
      </c>
      <c r="P60" s="336" t="str">
        <f>K46</f>
        <v>ヴェルフェ矢板Ｕ-１２・ｖｅｒｔ</v>
      </c>
      <c r="Q60" s="336"/>
      <c r="R60" s="336"/>
      <c r="S60" s="336"/>
      <c r="T60" s="299" t="s">
        <v>58</v>
      </c>
      <c r="U60" s="300"/>
      <c r="V60" s="300"/>
      <c r="W60" s="300"/>
      <c r="X60" s="300"/>
      <c r="Y60" s="31"/>
    </row>
    <row r="61" spans="1:25" ht="19.5" customHeight="1">
      <c r="A61" s="41"/>
      <c r="B61" s="293"/>
      <c r="C61" s="365"/>
      <c r="D61" s="365"/>
      <c r="E61" s="350"/>
      <c r="F61" s="350"/>
      <c r="G61" s="350"/>
      <c r="H61" s="350"/>
      <c r="I61" s="296"/>
      <c r="J61" s="297"/>
      <c r="K61" s="42">
        <v>1</v>
      </c>
      <c r="L61" s="42" t="s">
        <v>136</v>
      </c>
      <c r="M61" s="42">
        <v>1</v>
      </c>
      <c r="N61" s="297"/>
      <c r="O61" s="296"/>
      <c r="P61" s="336"/>
      <c r="Q61" s="336"/>
      <c r="R61" s="336"/>
      <c r="S61" s="336"/>
      <c r="T61" s="300"/>
      <c r="U61" s="300"/>
      <c r="V61" s="300"/>
      <c r="W61" s="300"/>
      <c r="X61" s="300"/>
      <c r="Y61" s="31"/>
    </row>
    <row r="62" spans="1:25" ht="19.5" customHeight="1">
      <c r="A62" s="41"/>
      <c r="B62" s="43"/>
      <c r="C62" s="43"/>
      <c r="D62" s="43"/>
      <c r="E62" s="113"/>
      <c r="F62" s="113"/>
      <c r="G62" s="113"/>
      <c r="H62" s="113"/>
      <c r="I62" s="74"/>
      <c r="J62" s="277" t="s">
        <v>407</v>
      </c>
      <c r="K62" s="113">
        <v>2</v>
      </c>
      <c r="L62" s="43" t="s">
        <v>136</v>
      </c>
      <c r="M62" s="113">
        <v>3</v>
      </c>
      <c r="N62" s="77"/>
      <c r="O62" s="74"/>
      <c r="P62" s="113"/>
      <c r="Q62" s="113"/>
      <c r="R62" s="113"/>
      <c r="S62" s="113"/>
      <c r="T62" s="31"/>
      <c r="U62" s="31"/>
      <c r="V62" s="31"/>
      <c r="W62" s="31"/>
      <c r="X62" s="31"/>
      <c r="Y62" s="31"/>
    </row>
    <row r="63" spans="1:25" ht="19.5" customHeight="1">
      <c r="A63" s="41"/>
      <c r="B63" s="43"/>
      <c r="C63" s="43"/>
      <c r="D63" s="43"/>
      <c r="E63" s="113"/>
      <c r="F63" s="113"/>
      <c r="G63" s="113"/>
      <c r="H63" s="113"/>
      <c r="I63" s="74"/>
      <c r="J63" s="77"/>
      <c r="K63" s="74"/>
      <c r="L63" s="74"/>
      <c r="M63" s="74"/>
      <c r="N63" s="77"/>
      <c r="O63" s="74"/>
      <c r="P63" s="113"/>
      <c r="Q63" s="113"/>
      <c r="R63" s="113"/>
      <c r="S63" s="113"/>
      <c r="T63" s="31"/>
      <c r="U63" s="31"/>
      <c r="V63" s="31"/>
      <c r="W63" s="31"/>
      <c r="X63" s="31"/>
      <c r="Y63" s="31"/>
    </row>
    <row r="64" spans="1:25" ht="19.5" customHeight="1">
      <c r="A64" s="41"/>
      <c r="B64" s="293" t="s">
        <v>4</v>
      </c>
      <c r="C64" s="365">
        <v>0.46527777777777773</v>
      </c>
      <c r="D64" s="365"/>
      <c r="E64" s="367" t="str">
        <f>O46</f>
        <v>ＦＣ朱雀</v>
      </c>
      <c r="F64" s="367"/>
      <c r="G64" s="367"/>
      <c r="H64" s="367"/>
      <c r="I64" s="296">
        <f>K64+K65</f>
        <v>0</v>
      </c>
      <c r="J64" s="297" t="s">
        <v>33</v>
      </c>
      <c r="K64" s="42">
        <v>0</v>
      </c>
      <c r="L64" s="42" t="s">
        <v>136</v>
      </c>
      <c r="M64" s="42">
        <v>0</v>
      </c>
      <c r="N64" s="297" t="s">
        <v>34</v>
      </c>
      <c r="O64" s="296">
        <f>M64+M65</f>
        <v>2</v>
      </c>
      <c r="P64" s="336" t="str">
        <f>R46</f>
        <v>ヴェルフェ矢板Ｕ-１２・ｂｌａｎｃ</v>
      </c>
      <c r="Q64" s="336"/>
      <c r="R64" s="336"/>
      <c r="S64" s="336"/>
      <c r="T64" s="299" t="s">
        <v>59</v>
      </c>
      <c r="U64" s="300"/>
      <c r="V64" s="300"/>
      <c r="W64" s="300"/>
      <c r="X64" s="300"/>
      <c r="Y64" s="31"/>
    </row>
    <row r="65" spans="1:25" ht="19.5" customHeight="1">
      <c r="A65" s="41"/>
      <c r="B65" s="293"/>
      <c r="C65" s="365"/>
      <c r="D65" s="365"/>
      <c r="E65" s="367"/>
      <c r="F65" s="367"/>
      <c r="G65" s="367"/>
      <c r="H65" s="367"/>
      <c r="I65" s="296"/>
      <c r="J65" s="297"/>
      <c r="K65" s="42">
        <v>0</v>
      </c>
      <c r="L65" s="42" t="s">
        <v>136</v>
      </c>
      <c r="M65" s="42">
        <v>2</v>
      </c>
      <c r="N65" s="297"/>
      <c r="O65" s="296"/>
      <c r="P65" s="336"/>
      <c r="Q65" s="336"/>
      <c r="R65" s="336"/>
      <c r="S65" s="336"/>
      <c r="T65" s="300"/>
      <c r="U65" s="300"/>
      <c r="V65" s="300"/>
      <c r="W65" s="300"/>
      <c r="X65" s="300"/>
      <c r="Y65" s="31"/>
    </row>
    <row r="66" spans="1:25" ht="19.5" customHeight="1">
      <c r="A66" s="41"/>
      <c r="B66" s="43"/>
      <c r="C66" s="43"/>
      <c r="D66" s="43"/>
      <c r="E66" s="113"/>
      <c r="F66" s="113"/>
      <c r="G66" s="113"/>
      <c r="H66" s="113"/>
      <c r="I66" s="74"/>
      <c r="J66" s="77"/>
      <c r="K66" s="74"/>
      <c r="L66" s="74"/>
      <c r="M66" s="74"/>
      <c r="N66" s="77"/>
      <c r="O66" s="74"/>
      <c r="P66" s="113"/>
      <c r="Q66" s="113"/>
      <c r="R66" s="113"/>
      <c r="S66" s="113"/>
      <c r="T66" s="31"/>
      <c r="U66" s="31"/>
      <c r="V66" s="31"/>
      <c r="W66" s="31"/>
      <c r="X66" s="31"/>
      <c r="Y66" s="31"/>
    </row>
    <row r="67" spans="1:25" ht="19.5" customHeight="1">
      <c r="A67" s="41"/>
      <c r="B67" s="293" t="s">
        <v>5</v>
      </c>
      <c r="C67" s="365">
        <v>0.5</v>
      </c>
      <c r="D67" s="365"/>
      <c r="E67" s="332" t="str">
        <f>U46</f>
        <v>フットボールクラブ氏家</v>
      </c>
      <c r="F67" s="332"/>
      <c r="G67" s="332"/>
      <c r="H67" s="332"/>
      <c r="I67" s="296">
        <f>K67+K68</f>
        <v>1</v>
      </c>
      <c r="J67" s="297" t="s">
        <v>33</v>
      </c>
      <c r="K67" s="42">
        <v>0</v>
      </c>
      <c r="L67" s="42" t="s">
        <v>136</v>
      </c>
      <c r="M67" s="42">
        <v>0</v>
      </c>
      <c r="N67" s="297" t="s">
        <v>34</v>
      </c>
      <c r="O67" s="296">
        <f>M67+M68</f>
        <v>0</v>
      </c>
      <c r="P67" s="350" t="str">
        <f>X46</f>
        <v>ＪＦＣアミスタ市貝</v>
      </c>
      <c r="Q67" s="350"/>
      <c r="R67" s="350"/>
      <c r="S67" s="350"/>
      <c r="T67" s="299" t="s">
        <v>60</v>
      </c>
      <c r="U67" s="300"/>
      <c r="V67" s="300"/>
      <c r="W67" s="300"/>
      <c r="X67" s="300"/>
      <c r="Y67" s="31"/>
    </row>
    <row r="68" spans="1:25" ht="19.5" customHeight="1">
      <c r="A68" s="41"/>
      <c r="B68" s="293"/>
      <c r="C68" s="365"/>
      <c r="D68" s="365"/>
      <c r="E68" s="332"/>
      <c r="F68" s="332"/>
      <c r="G68" s="332"/>
      <c r="H68" s="332"/>
      <c r="I68" s="296"/>
      <c r="J68" s="297"/>
      <c r="K68" s="42">
        <v>1</v>
      </c>
      <c r="L68" s="42" t="s">
        <v>136</v>
      </c>
      <c r="M68" s="42">
        <v>0</v>
      </c>
      <c r="N68" s="297"/>
      <c r="O68" s="296"/>
      <c r="P68" s="350"/>
      <c r="Q68" s="350"/>
      <c r="R68" s="350"/>
      <c r="S68" s="350"/>
      <c r="T68" s="300"/>
      <c r="U68" s="300"/>
      <c r="V68" s="300"/>
      <c r="W68" s="300"/>
      <c r="X68" s="300"/>
      <c r="Y68" s="31"/>
    </row>
    <row r="69" spans="1:25" ht="19.5" customHeight="1">
      <c r="A69" s="41"/>
      <c r="B69" s="41"/>
      <c r="C69" s="43"/>
      <c r="D69" s="43"/>
      <c r="E69" s="43"/>
      <c r="F69" s="43"/>
      <c r="G69" s="43"/>
      <c r="H69" s="43"/>
      <c r="I69" s="41"/>
      <c r="J69" s="41"/>
      <c r="K69" s="41"/>
      <c r="L69" s="41"/>
      <c r="M69" s="41"/>
      <c r="N69" s="41"/>
      <c r="O69" s="41"/>
      <c r="P69" s="43"/>
      <c r="Q69" s="43"/>
      <c r="R69" s="43"/>
      <c r="S69" s="43"/>
      <c r="T69" s="31"/>
      <c r="U69" s="31"/>
      <c r="V69" s="31"/>
      <c r="W69" s="31"/>
      <c r="X69" s="31"/>
      <c r="Y69" s="31"/>
    </row>
    <row r="70" spans="1:25" ht="19.5" customHeight="1">
      <c r="A70" s="41"/>
      <c r="B70" s="293" t="s">
        <v>15</v>
      </c>
      <c r="C70" s="365">
        <v>0.5347222222222222</v>
      </c>
      <c r="D70" s="365"/>
      <c r="E70" s="348" t="str">
        <f>E57</f>
        <v>ＦＣグラシアス</v>
      </c>
      <c r="F70" s="348"/>
      <c r="G70" s="348"/>
      <c r="H70" s="348"/>
      <c r="I70" s="296">
        <f>K70+K71</f>
        <v>3</v>
      </c>
      <c r="J70" s="297" t="s">
        <v>33</v>
      </c>
      <c r="K70" s="42">
        <v>2</v>
      </c>
      <c r="L70" s="42" t="s">
        <v>136</v>
      </c>
      <c r="M70" s="42">
        <v>0</v>
      </c>
      <c r="N70" s="297" t="s">
        <v>34</v>
      </c>
      <c r="O70" s="296">
        <f>M70+M71</f>
        <v>2</v>
      </c>
      <c r="P70" s="367" t="str">
        <f>P60</f>
        <v>ヴェルフェ矢板Ｕ-１２・ｖｅｒｔ</v>
      </c>
      <c r="Q70" s="367"/>
      <c r="R70" s="367"/>
      <c r="S70" s="367"/>
      <c r="T70" s="299" t="s">
        <v>61</v>
      </c>
      <c r="U70" s="300"/>
      <c r="V70" s="300"/>
      <c r="W70" s="300"/>
      <c r="X70" s="300"/>
      <c r="Y70" s="31"/>
    </row>
    <row r="71" spans="1:25" ht="19.5" customHeight="1">
      <c r="A71" s="41"/>
      <c r="B71" s="293"/>
      <c r="C71" s="365"/>
      <c r="D71" s="365"/>
      <c r="E71" s="348"/>
      <c r="F71" s="348"/>
      <c r="G71" s="348"/>
      <c r="H71" s="348"/>
      <c r="I71" s="296"/>
      <c r="J71" s="297"/>
      <c r="K71" s="42">
        <v>1</v>
      </c>
      <c r="L71" s="42" t="s">
        <v>136</v>
      </c>
      <c r="M71" s="42">
        <v>2</v>
      </c>
      <c r="N71" s="297"/>
      <c r="O71" s="296"/>
      <c r="P71" s="367"/>
      <c r="Q71" s="367"/>
      <c r="R71" s="367"/>
      <c r="S71" s="367"/>
      <c r="T71" s="300"/>
      <c r="U71" s="300"/>
      <c r="V71" s="300"/>
      <c r="W71" s="300"/>
      <c r="X71" s="300"/>
      <c r="Y71" s="31"/>
    </row>
    <row r="72" spans="3:19" ht="19.5" customHeight="1">
      <c r="C72" s="1"/>
      <c r="D72" s="1"/>
      <c r="E72" s="1"/>
      <c r="F72" s="1"/>
      <c r="G72" s="1"/>
      <c r="H72" s="1"/>
      <c r="P72" s="1"/>
      <c r="Q72" s="1"/>
      <c r="R72" s="1"/>
      <c r="S72" s="1"/>
    </row>
    <row r="73" spans="2:24" ht="19.5" customHeight="1">
      <c r="B73" s="293" t="s">
        <v>13</v>
      </c>
      <c r="C73" s="365">
        <v>0.5694444444444444</v>
      </c>
      <c r="D73" s="365"/>
      <c r="E73" s="336" t="str">
        <f>P64</f>
        <v>ヴェルフェ矢板Ｕ-１２・ｂｌａｎｃ</v>
      </c>
      <c r="F73" s="336"/>
      <c r="G73" s="336"/>
      <c r="H73" s="336"/>
      <c r="I73" s="296">
        <f>K73+K74</f>
        <v>4</v>
      </c>
      <c r="J73" s="297" t="s">
        <v>33</v>
      </c>
      <c r="K73" s="42">
        <v>4</v>
      </c>
      <c r="L73" s="42" t="s">
        <v>136</v>
      </c>
      <c r="M73" s="42">
        <v>0</v>
      </c>
      <c r="N73" s="297" t="s">
        <v>34</v>
      </c>
      <c r="O73" s="296">
        <f>M73+M74</f>
        <v>0</v>
      </c>
      <c r="P73" s="368" t="str">
        <f>E67</f>
        <v>フットボールクラブ氏家</v>
      </c>
      <c r="Q73" s="368"/>
      <c r="R73" s="368"/>
      <c r="S73" s="368"/>
      <c r="T73" s="299" t="s">
        <v>62</v>
      </c>
      <c r="U73" s="300"/>
      <c r="V73" s="300"/>
      <c r="W73" s="300"/>
      <c r="X73" s="300"/>
    </row>
    <row r="74" spans="2:24" ht="19.5" customHeight="1">
      <c r="B74" s="293"/>
      <c r="C74" s="365"/>
      <c r="D74" s="365"/>
      <c r="E74" s="336"/>
      <c r="F74" s="336"/>
      <c r="G74" s="336"/>
      <c r="H74" s="336"/>
      <c r="I74" s="296"/>
      <c r="J74" s="297"/>
      <c r="K74" s="42">
        <v>0</v>
      </c>
      <c r="L74" s="42" t="s">
        <v>136</v>
      </c>
      <c r="M74" s="42">
        <v>0</v>
      </c>
      <c r="N74" s="297"/>
      <c r="O74" s="296"/>
      <c r="P74" s="368"/>
      <c r="Q74" s="368"/>
      <c r="R74" s="368"/>
      <c r="S74" s="368"/>
      <c r="T74" s="300"/>
      <c r="U74" s="300"/>
      <c r="V74" s="300"/>
      <c r="W74" s="300"/>
      <c r="X74" s="300"/>
    </row>
    <row r="75" ht="19.5" customHeight="1"/>
  </sheetData>
  <sheetProtection/>
  <mergeCells count="150">
    <mergeCell ref="L3:O3"/>
    <mergeCell ref="L41:O41"/>
    <mergeCell ref="B46:C55"/>
    <mergeCell ref="E46:F55"/>
    <mergeCell ref="H46:I55"/>
    <mergeCell ref="R1:Y1"/>
    <mergeCell ref="R39:Y39"/>
    <mergeCell ref="K45:L45"/>
    <mergeCell ref="O45:P45"/>
    <mergeCell ref="R45:S45"/>
    <mergeCell ref="B57:B58"/>
    <mergeCell ref="C57:D58"/>
    <mergeCell ref="E57:H58"/>
    <mergeCell ref="I57:I58"/>
    <mergeCell ref="B60:B61"/>
    <mergeCell ref="E60:H61"/>
    <mergeCell ref="I60:I61"/>
    <mergeCell ref="P19:S20"/>
    <mergeCell ref="T19:X20"/>
    <mergeCell ref="O28:O29"/>
    <mergeCell ref="P28:S29"/>
    <mergeCell ref="P57:S58"/>
    <mergeCell ref="T28:X29"/>
    <mergeCell ref="O31:O32"/>
    <mergeCell ref="U45:V45"/>
    <mergeCell ref="T56:X56"/>
    <mergeCell ref="X45:Y45"/>
    <mergeCell ref="B35:B36"/>
    <mergeCell ref="C35:D36"/>
    <mergeCell ref="E35:H36"/>
    <mergeCell ref="I35:I36"/>
    <mergeCell ref="J35:J36"/>
    <mergeCell ref="O46:P55"/>
    <mergeCell ref="K46:L55"/>
    <mergeCell ref="U8:V17"/>
    <mergeCell ref="X8:Y17"/>
    <mergeCell ref="T18:X18"/>
    <mergeCell ref="B19:B20"/>
    <mergeCell ref="C19:D20"/>
    <mergeCell ref="E19:H20"/>
    <mergeCell ref="I19:I20"/>
    <mergeCell ref="J19:J20"/>
    <mergeCell ref="N19:N20"/>
    <mergeCell ref="O19:O20"/>
    <mergeCell ref="O7:P7"/>
    <mergeCell ref="R7:S7"/>
    <mergeCell ref="U7:V7"/>
    <mergeCell ref="X7:Y7"/>
    <mergeCell ref="B8:C17"/>
    <mergeCell ref="E8:F17"/>
    <mergeCell ref="H8:I17"/>
    <mergeCell ref="K8:L17"/>
    <mergeCell ref="O8:P17"/>
    <mergeCell ref="R8:S17"/>
    <mergeCell ref="B7:C7"/>
    <mergeCell ref="E7:F7"/>
    <mergeCell ref="H7:I7"/>
    <mergeCell ref="B45:C45"/>
    <mergeCell ref="E45:F45"/>
    <mergeCell ref="K7:L7"/>
    <mergeCell ref="A39:J39"/>
    <mergeCell ref="B22:B23"/>
    <mergeCell ref="C22:D23"/>
    <mergeCell ref="B31:B32"/>
    <mergeCell ref="P73:S74"/>
    <mergeCell ref="T73:X74"/>
    <mergeCell ref="O70:O71"/>
    <mergeCell ref="P70:S71"/>
    <mergeCell ref="T70:X71"/>
    <mergeCell ref="B73:B74"/>
    <mergeCell ref="C73:D74"/>
    <mergeCell ref="E73:H74"/>
    <mergeCell ref="I73:I74"/>
    <mergeCell ref="J73:J74"/>
    <mergeCell ref="N73:N74"/>
    <mergeCell ref="O73:O74"/>
    <mergeCell ref="B70:B71"/>
    <mergeCell ref="C70:D71"/>
    <mergeCell ref="E70:H71"/>
    <mergeCell ref="I70:I71"/>
    <mergeCell ref="J70:J71"/>
    <mergeCell ref="N70:N71"/>
    <mergeCell ref="B64:B65"/>
    <mergeCell ref="C64:D65"/>
    <mergeCell ref="E64:H65"/>
    <mergeCell ref="O67:O68"/>
    <mergeCell ref="P67:S68"/>
    <mergeCell ref="T67:X68"/>
    <mergeCell ref="B67:B68"/>
    <mergeCell ref="C67:D68"/>
    <mergeCell ref="E67:H68"/>
    <mergeCell ref="I67:I68"/>
    <mergeCell ref="J67:J68"/>
    <mergeCell ref="N67:N68"/>
    <mergeCell ref="I64:I65"/>
    <mergeCell ref="J64:J65"/>
    <mergeCell ref="H45:I45"/>
    <mergeCell ref="C60:D61"/>
    <mergeCell ref="J60:J61"/>
    <mergeCell ref="N60:N61"/>
    <mergeCell ref="J57:J58"/>
    <mergeCell ref="N57:N58"/>
    <mergeCell ref="O64:O65"/>
    <mergeCell ref="N64:N65"/>
    <mergeCell ref="O39:Q39"/>
    <mergeCell ref="N35:N36"/>
    <mergeCell ref="O57:O58"/>
    <mergeCell ref="P64:S65"/>
    <mergeCell ref="O35:O36"/>
    <mergeCell ref="P35:S36"/>
    <mergeCell ref="O60:O61"/>
    <mergeCell ref="P60:S61"/>
    <mergeCell ref="R46:S55"/>
    <mergeCell ref="X46:Y55"/>
    <mergeCell ref="T60:X61"/>
    <mergeCell ref="T64:X65"/>
    <mergeCell ref="U46:V55"/>
    <mergeCell ref="T57:X58"/>
    <mergeCell ref="E31:H32"/>
    <mergeCell ref="I31:I32"/>
    <mergeCell ref="J31:J32"/>
    <mergeCell ref="N31:N32"/>
    <mergeCell ref="J28:J29"/>
    <mergeCell ref="T35:X36"/>
    <mergeCell ref="P31:S32"/>
    <mergeCell ref="T31:X32"/>
    <mergeCell ref="T25:X26"/>
    <mergeCell ref="B28:B29"/>
    <mergeCell ref="C28:D29"/>
    <mergeCell ref="E28:H29"/>
    <mergeCell ref="I28:I29"/>
    <mergeCell ref="N28:N29"/>
    <mergeCell ref="C31:D32"/>
    <mergeCell ref="A1:J1"/>
    <mergeCell ref="O1:Q1"/>
    <mergeCell ref="N25:N26"/>
    <mergeCell ref="O25:O26"/>
    <mergeCell ref="T22:X23"/>
    <mergeCell ref="B25:B26"/>
    <mergeCell ref="C25:D26"/>
    <mergeCell ref="E25:H26"/>
    <mergeCell ref="E22:H23"/>
    <mergeCell ref="I22:I23"/>
    <mergeCell ref="O22:O23"/>
    <mergeCell ref="P22:S23"/>
    <mergeCell ref="I25:I26"/>
    <mergeCell ref="J25:J26"/>
    <mergeCell ref="J22:J23"/>
    <mergeCell ref="N22:N23"/>
    <mergeCell ref="P25:S2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72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5" ht="19.5" customHeight="1">
      <c r="A1" s="307" t="str">
        <f>'2日目1・2'!A1:J1</f>
        <v>第２日（11月24日）　３回戦・４回戦</v>
      </c>
      <c r="B1" s="307"/>
      <c r="C1" s="307"/>
      <c r="D1" s="307"/>
      <c r="E1" s="307"/>
      <c r="F1" s="307"/>
      <c r="G1" s="307"/>
      <c r="H1" s="307"/>
      <c r="I1" s="307"/>
      <c r="J1" s="307"/>
      <c r="O1" s="311" t="s">
        <v>142</v>
      </c>
      <c r="P1" s="311"/>
      <c r="Q1" s="311"/>
      <c r="R1" s="307" t="str">
        <f>'組み合わせ一覧'!AD169</f>
        <v>栃木県グリーンスタジアムサブグランドB</v>
      </c>
      <c r="S1" s="307"/>
      <c r="T1" s="307"/>
      <c r="U1" s="307"/>
      <c r="V1" s="307"/>
      <c r="W1" s="307"/>
      <c r="X1" s="307"/>
      <c r="Y1" s="307"/>
    </row>
    <row r="2" spans="3:22" ht="19.5" customHeight="1" thickBot="1">
      <c r="C2" s="7"/>
      <c r="D2" s="7"/>
      <c r="E2" s="4"/>
      <c r="F2" s="4"/>
      <c r="G2" s="4"/>
      <c r="H2" s="201"/>
      <c r="I2" s="205"/>
      <c r="J2" s="7"/>
      <c r="N2" s="7"/>
      <c r="O2" s="7"/>
      <c r="P2" s="7"/>
      <c r="Q2" s="7"/>
      <c r="R2" s="205"/>
      <c r="S2" s="206"/>
      <c r="T2" s="4"/>
      <c r="U2" s="4"/>
      <c r="V2" s="4"/>
    </row>
    <row r="3" spans="1:25" ht="19.5" customHeight="1" thickTop="1">
      <c r="A3" s="41"/>
      <c r="B3" s="41"/>
      <c r="C3" s="47"/>
      <c r="D3" s="47"/>
      <c r="E3" s="270"/>
      <c r="F3" s="49"/>
      <c r="G3" s="49" t="s">
        <v>15</v>
      </c>
      <c r="H3" s="47"/>
      <c r="I3" s="208"/>
      <c r="J3" s="41"/>
      <c r="K3" s="41"/>
      <c r="L3" s="375" t="s">
        <v>198</v>
      </c>
      <c r="M3" s="376"/>
      <c r="N3" s="376"/>
      <c r="O3" s="377"/>
      <c r="P3" s="47"/>
      <c r="Q3" s="47"/>
      <c r="R3" s="203"/>
      <c r="S3" s="47"/>
      <c r="T3" s="49" t="s">
        <v>13</v>
      </c>
      <c r="U3" s="49"/>
      <c r="V3" s="271"/>
      <c r="W3" s="41"/>
      <c r="X3" s="41"/>
      <c r="Y3" s="41"/>
    </row>
    <row r="4" spans="1:25" ht="19.5" customHeight="1" thickBot="1">
      <c r="A4" s="41"/>
      <c r="B4" s="47"/>
      <c r="C4" s="45"/>
      <c r="D4" s="45"/>
      <c r="E4" s="204"/>
      <c r="F4" s="56"/>
      <c r="G4" s="47"/>
      <c r="H4" s="47"/>
      <c r="I4" s="234"/>
      <c r="J4" s="213"/>
      <c r="K4" s="214"/>
      <c r="L4" s="41"/>
      <c r="M4" s="47"/>
      <c r="N4" s="47"/>
      <c r="O4" s="47"/>
      <c r="P4" s="214"/>
      <c r="Q4" s="216"/>
      <c r="R4" s="204"/>
      <c r="S4" s="56"/>
      <c r="T4" s="47"/>
      <c r="U4" s="47"/>
      <c r="V4" s="234"/>
      <c r="W4" s="47"/>
      <c r="X4" s="45"/>
      <c r="Y4" s="41"/>
    </row>
    <row r="5" spans="1:25" ht="19.5" customHeight="1" thickTop="1">
      <c r="A5" s="41"/>
      <c r="B5" s="52"/>
      <c r="C5" s="48"/>
      <c r="D5" s="49" t="s">
        <v>2</v>
      </c>
      <c r="E5" s="225"/>
      <c r="F5" s="54"/>
      <c r="G5" s="47"/>
      <c r="H5" s="47"/>
      <c r="I5" s="51"/>
      <c r="J5" s="47" t="s">
        <v>3</v>
      </c>
      <c r="K5" s="208"/>
      <c r="L5" s="51"/>
      <c r="M5" s="47"/>
      <c r="N5" s="47"/>
      <c r="O5" s="47"/>
      <c r="P5" s="203"/>
      <c r="Q5" s="47" t="s">
        <v>4</v>
      </c>
      <c r="R5" s="61"/>
      <c r="S5" s="54"/>
      <c r="T5" s="47"/>
      <c r="U5" s="52"/>
      <c r="V5" s="215"/>
      <c r="W5" s="49" t="s">
        <v>5</v>
      </c>
      <c r="X5" s="47"/>
      <c r="Y5" s="51"/>
    </row>
    <row r="6" spans="1:25" ht="19.5" customHeight="1">
      <c r="A6" s="41"/>
      <c r="B6" s="52"/>
      <c r="C6" s="41"/>
      <c r="D6" s="41"/>
      <c r="E6" s="208"/>
      <c r="F6" s="51"/>
      <c r="G6" s="56"/>
      <c r="H6" s="59"/>
      <c r="I6" s="56"/>
      <c r="J6" s="47"/>
      <c r="K6" s="208"/>
      <c r="L6" s="51"/>
      <c r="M6" s="47"/>
      <c r="N6" s="47"/>
      <c r="O6" s="56"/>
      <c r="P6" s="204"/>
      <c r="Q6" s="47"/>
      <c r="R6" s="47"/>
      <c r="S6" s="51"/>
      <c r="T6" s="41"/>
      <c r="U6" s="47"/>
      <c r="V6" s="204"/>
      <c r="W6" s="56"/>
      <c r="X6" s="52"/>
      <c r="Y6" s="47"/>
    </row>
    <row r="7" spans="1:25" ht="19.5" customHeight="1">
      <c r="A7" s="41"/>
      <c r="B7" s="306">
        <v>1</v>
      </c>
      <c r="C7" s="306"/>
      <c r="D7" s="41"/>
      <c r="E7" s="306">
        <v>2</v>
      </c>
      <c r="F7" s="306"/>
      <c r="G7" s="56"/>
      <c r="H7" s="306">
        <v>3</v>
      </c>
      <c r="I7" s="306"/>
      <c r="J7" s="56"/>
      <c r="K7" s="306">
        <v>4</v>
      </c>
      <c r="L7" s="306"/>
      <c r="M7" s="56"/>
      <c r="N7" s="56"/>
      <c r="O7" s="293">
        <v>5</v>
      </c>
      <c r="P7" s="293"/>
      <c r="Q7" s="56"/>
      <c r="R7" s="306">
        <v>6</v>
      </c>
      <c r="S7" s="306"/>
      <c r="T7" s="55"/>
      <c r="U7" s="293">
        <v>7</v>
      </c>
      <c r="V7" s="293"/>
      <c r="W7" s="41"/>
      <c r="X7" s="293">
        <v>8</v>
      </c>
      <c r="Y7" s="293"/>
    </row>
    <row r="8" spans="1:25" ht="19.5" customHeight="1">
      <c r="A8" s="41"/>
      <c r="B8" s="363" t="str">
        <f>'会場15・16'!F9</f>
        <v>AS栃木ｂｏｍｄｅｂｏｌａセカンド</v>
      </c>
      <c r="C8" s="363"/>
      <c r="D8" s="78"/>
      <c r="E8" s="363" t="str">
        <f>'会場15・16'!N9</f>
        <v>ＦＣみらいＰＩＮＫ</v>
      </c>
      <c r="F8" s="363"/>
      <c r="G8" s="75"/>
      <c r="H8" s="363" t="str">
        <f>'会場15・16'!V9</f>
        <v>赤羽スポーツ少年団</v>
      </c>
      <c r="I8" s="363"/>
      <c r="J8" s="75"/>
      <c r="K8" s="364" t="str">
        <f>'会場15・16'!B42</f>
        <v>ＦＣがむしゃら</v>
      </c>
      <c r="L8" s="364"/>
      <c r="M8" s="75"/>
      <c r="N8" s="75"/>
      <c r="O8" s="364" t="str">
        <f>'会場15・16'!U42</f>
        <v>豊郷ＪＦＣ宇都宮</v>
      </c>
      <c r="P8" s="364"/>
      <c r="Q8" s="75"/>
      <c r="R8" s="363" t="str">
        <f>'会場17・18'!C9</f>
        <v>大田原城山サッカークラブ</v>
      </c>
      <c r="S8" s="363"/>
      <c r="T8" s="75"/>
      <c r="U8" s="372" t="str">
        <f>'会場17・18'!N9</f>
        <v>高根沢西フットボールクラブ</v>
      </c>
      <c r="V8" s="372"/>
      <c r="W8" s="75"/>
      <c r="X8" s="363" t="str">
        <f>'会場17・18'!V9</f>
        <v>祖母井クラブ</v>
      </c>
      <c r="Y8" s="363"/>
    </row>
    <row r="9" spans="1:25" ht="19.5" customHeight="1">
      <c r="A9" s="41"/>
      <c r="B9" s="363"/>
      <c r="C9" s="363"/>
      <c r="D9" s="78"/>
      <c r="E9" s="363"/>
      <c r="F9" s="363"/>
      <c r="G9" s="75"/>
      <c r="H9" s="363"/>
      <c r="I9" s="363"/>
      <c r="J9" s="75"/>
      <c r="K9" s="364"/>
      <c r="L9" s="364"/>
      <c r="M9" s="75"/>
      <c r="N9" s="75"/>
      <c r="O9" s="364"/>
      <c r="P9" s="364"/>
      <c r="Q9" s="75"/>
      <c r="R9" s="363"/>
      <c r="S9" s="363"/>
      <c r="T9" s="75"/>
      <c r="U9" s="372"/>
      <c r="V9" s="372"/>
      <c r="W9" s="75"/>
      <c r="X9" s="363"/>
      <c r="Y9" s="363"/>
    </row>
    <row r="10" spans="1:25" ht="19.5" customHeight="1">
      <c r="A10" s="41"/>
      <c r="B10" s="363"/>
      <c r="C10" s="363"/>
      <c r="D10" s="78"/>
      <c r="E10" s="363"/>
      <c r="F10" s="363"/>
      <c r="G10" s="75"/>
      <c r="H10" s="363"/>
      <c r="I10" s="363"/>
      <c r="J10" s="75"/>
      <c r="K10" s="364"/>
      <c r="L10" s="364"/>
      <c r="M10" s="75"/>
      <c r="N10" s="75"/>
      <c r="O10" s="364"/>
      <c r="P10" s="364"/>
      <c r="Q10" s="75"/>
      <c r="R10" s="363"/>
      <c r="S10" s="363"/>
      <c r="T10" s="75"/>
      <c r="U10" s="372"/>
      <c r="V10" s="372"/>
      <c r="W10" s="75"/>
      <c r="X10" s="363"/>
      <c r="Y10" s="363"/>
    </row>
    <row r="11" spans="1:25" ht="19.5" customHeight="1">
      <c r="A11" s="41"/>
      <c r="B11" s="363"/>
      <c r="C11" s="363"/>
      <c r="D11" s="78"/>
      <c r="E11" s="363"/>
      <c r="F11" s="363"/>
      <c r="G11" s="75"/>
      <c r="H11" s="363"/>
      <c r="I11" s="363"/>
      <c r="J11" s="75"/>
      <c r="K11" s="364"/>
      <c r="L11" s="364"/>
      <c r="M11" s="75"/>
      <c r="N11" s="75"/>
      <c r="O11" s="364"/>
      <c r="P11" s="364"/>
      <c r="Q11" s="75"/>
      <c r="R11" s="363"/>
      <c r="S11" s="363"/>
      <c r="T11" s="75"/>
      <c r="U11" s="372"/>
      <c r="V11" s="372"/>
      <c r="W11" s="75"/>
      <c r="X11" s="363"/>
      <c r="Y11" s="363"/>
    </row>
    <row r="12" spans="1:25" ht="19.5" customHeight="1">
      <c r="A12" s="41"/>
      <c r="B12" s="363"/>
      <c r="C12" s="363"/>
      <c r="D12" s="78"/>
      <c r="E12" s="363"/>
      <c r="F12" s="363"/>
      <c r="G12" s="75"/>
      <c r="H12" s="363"/>
      <c r="I12" s="363"/>
      <c r="J12" s="75"/>
      <c r="K12" s="364"/>
      <c r="L12" s="364"/>
      <c r="M12" s="75"/>
      <c r="N12" s="75"/>
      <c r="O12" s="364"/>
      <c r="P12" s="364"/>
      <c r="Q12" s="75"/>
      <c r="R12" s="363"/>
      <c r="S12" s="363"/>
      <c r="T12" s="75"/>
      <c r="U12" s="372"/>
      <c r="V12" s="372"/>
      <c r="W12" s="75"/>
      <c r="X12" s="363"/>
      <c r="Y12" s="363"/>
    </row>
    <row r="13" spans="1:25" ht="19.5" customHeight="1">
      <c r="A13" s="41"/>
      <c r="B13" s="363"/>
      <c r="C13" s="363"/>
      <c r="D13" s="78"/>
      <c r="E13" s="363"/>
      <c r="F13" s="363"/>
      <c r="G13" s="75"/>
      <c r="H13" s="363"/>
      <c r="I13" s="363"/>
      <c r="J13" s="75"/>
      <c r="K13" s="364"/>
      <c r="L13" s="364"/>
      <c r="M13" s="75"/>
      <c r="N13" s="75"/>
      <c r="O13" s="364"/>
      <c r="P13" s="364"/>
      <c r="Q13" s="75"/>
      <c r="R13" s="363"/>
      <c r="S13" s="363"/>
      <c r="T13" s="75"/>
      <c r="U13" s="372"/>
      <c r="V13" s="372"/>
      <c r="W13" s="75"/>
      <c r="X13" s="363"/>
      <c r="Y13" s="363"/>
    </row>
    <row r="14" spans="1:25" ht="19.5" customHeight="1">
      <c r="A14" s="41"/>
      <c r="B14" s="363"/>
      <c r="C14" s="363"/>
      <c r="D14" s="78"/>
      <c r="E14" s="363"/>
      <c r="F14" s="363"/>
      <c r="G14" s="75"/>
      <c r="H14" s="363"/>
      <c r="I14" s="363"/>
      <c r="J14" s="75"/>
      <c r="K14" s="364"/>
      <c r="L14" s="364"/>
      <c r="M14" s="75"/>
      <c r="N14" s="75"/>
      <c r="O14" s="364"/>
      <c r="P14" s="364"/>
      <c r="Q14" s="75"/>
      <c r="R14" s="363"/>
      <c r="S14" s="363"/>
      <c r="T14" s="75"/>
      <c r="U14" s="372"/>
      <c r="V14" s="372"/>
      <c r="W14" s="75"/>
      <c r="X14" s="363"/>
      <c r="Y14" s="363"/>
    </row>
    <row r="15" spans="1:25" ht="19.5" customHeight="1">
      <c r="A15" s="41"/>
      <c r="B15" s="363"/>
      <c r="C15" s="363"/>
      <c r="D15" s="78"/>
      <c r="E15" s="363"/>
      <c r="F15" s="363"/>
      <c r="G15" s="75"/>
      <c r="H15" s="363"/>
      <c r="I15" s="363"/>
      <c r="J15" s="75"/>
      <c r="K15" s="364"/>
      <c r="L15" s="364"/>
      <c r="M15" s="75"/>
      <c r="N15" s="75"/>
      <c r="O15" s="364"/>
      <c r="P15" s="364"/>
      <c r="Q15" s="75"/>
      <c r="R15" s="363"/>
      <c r="S15" s="363"/>
      <c r="T15" s="75"/>
      <c r="U15" s="372"/>
      <c r="V15" s="372"/>
      <c r="W15" s="75"/>
      <c r="X15" s="363"/>
      <c r="Y15" s="363"/>
    </row>
    <row r="16" spans="1:25" ht="19.5" customHeight="1">
      <c r="A16" s="41"/>
      <c r="B16" s="363"/>
      <c r="C16" s="363"/>
      <c r="D16" s="78"/>
      <c r="E16" s="363"/>
      <c r="F16" s="363"/>
      <c r="G16" s="75"/>
      <c r="H16" s="363"/>
      <c r="I16" s="363"/>
      <c r="J16" s="75"/>
      <c r="K16" s="364"/>
      <c r="L16" s="364"/>
      <c r="M16" s="75"/>
      <c r="N16" s="75"/>
      <c r="O16" s="364"/>
      <c r="P16" s="364"/>
      <c r="Q16" s="75"/>
      <c r="R16" s="363"/>
      <c r="S16" s="363"/>
      <c r="T16" s="75"/>
      <c r="U16" s="372"/>
      <c r="V16" s="372"/>
      <c r="W16" s="75"/>
      <c r="X16" s="363"/>
      <c r="Y16" s="363"/>
    </row>
    <row r="17" spans="1:25" ht="19.5" customHeight="1">
      <c r="A17" s="41"/>
      <c r="B17" s="363"/>
      <c r="C17" s="363"/>
      <c r="D17" s="78"/>
      <c r="E17" s="363"/>
      <c r="F17" s="363"/>
      <c r="G17" s="75"/>
      <c r="H17" s="363"/>
      <c r="I17" s="363"/>
      <c r="J17" s="75"/>
      <c r="K17" s="364"/>
      <c r="L17" s="364"/>
      <c r="M17" s="75"/>
      <c r="N17" s="75"/>
      <c r="O17" s="364"/>
      <c r="P17" s="364"/>
      <c r="Q17" s="75"/>
      <c r="R17" s="363"/>
      <c r="S17" s="363"/>
      <c r="T17" s="75"/>
      <c r="U17" s="372"/>
      <c r="V17" s="372"/>
      <c r="W17" s="75"/>
      <c r="X17" s="363"/>
      <c r="Y17" s="363"/>
    </row>
    <row r="18" spans="1:25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0" t="s">
        <v>41</v>
      </c>
      <c r="U18" s="300"/>
      <c r="V18" s="300"/>
      <c r="W18" s="300"/>
      <c r="X18" s="300"/>
      <c r="Y18" s="31"/>
    </row>
    <row r="19" spans="1:25" ht="19.5" customHeight="1">
      <c r="A19" s="41"/>
      <c r="B19" s="293" t="s">
        <v>2</v>
      </c>
      <c r="C19" s="365">
        <v>0.3958333333333333</v>
      </c>
      <c r="D19" s="365"/>
      <c r="E19" s="378" t="str">
        <f>B8</f>
        <v>AS栃木ｂｏｍｄｅｂｏｌａセカンド</v>
      </c>
      <c r="F19" s="378"/>
      <c r="G19" s="378"/>
      <c r="H19" s="378"/>
      <c r="I19" s="296">
        <f>K19+K20</f>
        <v>1</v>
      </c>
      <c r="J19" s="297" t="s">
        <v>33</v>
      </c>
      <c r="K19" s="42">
        <v>0</v>
      </c>
      <c r="L19" s="42" t="s">
        <v>136</v>
      </c>
      <c r="M19" s="42">
        <v>2</v>
      </c>
      <c r="N19" s="297" t="s">
        <v>34</v>
      </c>
      <c r="O19" s="296">
        <f>M19+M20</f>
        <v>4</v>
      </c>
      <c r="P19" s="342" t="str">
        <f>E8</f>
        <v>ＦＣみらいＰＩＮＫ</v>
      </c>
      <c r="Q19" s="342"/>
      <c r="R19" s="342"/>
      <c r="S19" s="342"/>
      <c r="T19" s="299" t="s">
        <v>57</v>
      </c>
      <c r="U19" s="300"/>
      <c r="V19" s="300"/>
      <c r="W19" s="300"/>
      <c r="X19" s="300"/>
      <c r="Y19" s="31"/>
    </row>
    <row r="20" spans="1:25" ht="19.5" customHeight="1">
      <c r="A20" s="41"/>
      <c r="B20" s="293"/>
      <c r="C20" s="365"/>
      <c r="D20" s="365"/>
      <c r="E20" s="378"/>
      <c r="F20" s="378"/>
      <c r="G20" s="378"/>
      <c r="H20" s="378"/>
      <c r="I20" s="296"/>
      <c r="J20" s="297"/>
      <c r="K20" s="42">
        <v>1</v>
      </c>
      <c r="L20" s="42" t="s">
        <v>136</v>
      </c>
      <c r="M20" s="42">
        <v>2</v>
      </c>
      <c r="N20" s="297"/>
      <c r="O20" s="296"/>
      <c r="P20" s="342"/>
      <c r="Q20" s="342"/>
      <c r="R20" s="342"/>
      <c r="S20" s="342"/>
      <c r="T20" s="300"/>
      <c r="U20" s="300"/>
      <c r="V20" s="300"/>
      <c r="W20" s="300"/>
      <c r="X20" s="300"/>
      <c r="Y20" s="31"/>
    </row>
    <row r="21" spans="1:25" ht="19.5" customHeight="1">
      <c r="A21" s="41"/>
      <c r="B21" s="43"/>
      <c r="C21" s="43"/>
      <c r="D21" s="43"/>
      <c r="E21" s="113"/>
      <c r="F21" s="113"/>
      <c r="G21" s="113"/>
      <c r="H21" s="113"/>
      <c r="I21" s="74"/>
      <c r="J21" s="77"/>
      <c r="K21" s="74"/>
      <c r="L21" s="42"/>
      <c r="M21" s="74"/>
      <c r="N21" s="77"/>
      <c r="O21" s="74"/>
      <c r="P21" s="113"/>
      <c r="Q21" s="113"/>
      <c r="R21" s="113"/>
      <c r="S21" s="113"/>
      <c r="T21" s="31"/>
      <c r="U21" s="31"/>
      <c r="V21" s="31"/>
      <c r="W21" s="31"/>
      <c r="X21" s="31"/>
      <c r="Y21" s="31"/>
    </row>
    <row r="22" spans="1:25" ht="19.5" customHeight="1">
      <c r="A22" s="41"/>
      <c r="B22" s="293" t="s">
        <v>3</v>
      </c>
      <c r="C22" s="365">
        <v>0.4305555555555556</v>
      </c>
      <c r="D22" s="365"/>
      <c r="E22" s="367" t="str">
        <f>H8</f>
        <v>赤羽スポーツ少年団</v>
      </c>
      <c r="F22" s="367"/>
      <c r="G22" s="367"/>
      <c r="H22" s="367"/>
      <c r="I22" s="296">
        <f>K22+K23</f>
        <v>0</v>
      </c>
      <c r="J22" s="297" t="s">
        <v>33</v>
      </c>
      <c r="K22" s="42">
        <v>0</v>
      </c>
      <c r="L22" s="42" t="s">
        <v>136</v>
      </c>
      <c r="M22" s="42">
        <v>3</v>
      </c>
      <c r="N22" s="297" t="s">
        <v>34</v>
      </c>
      <c r="O22" s="296">
        <f>M22+M23</f>
        <v>4</v>
      </c>
      <c r="P22" s="336" t="str">
        <f>K8</f>
        <v>ＦＣがむしゃら</v>
      </c>
      <c r="Q22" s="336"/>
      <c r="R22" s="336"/>
      <c r="S22" s="336"/>
      <c r="T22" s="299" t="s">
        <v>58</v>
      </c>
      <c r="U22" s="300"/>
      <c r="V22" s="300"/>
      <c r="W22" s="300"/>
      <c r="X22" s="300"/>
      <c r="Y22" s="31"/>
    </row>
    <row r="23" spans="1:25" ht="19.5" customHeight="1">
      <c r="A23" s="41"/>
      <c r="B23" s="293"/>
      <c r="C23" s="365"/>
      <c r="D23" s="365"/>
      <c r="E23" s="367"/>
      <c r="F23" s="367"/>
      <c r="G23" s="367"/>
      <c r="H23" s="367"/>
      <c r="I23" s="296"/>
      <c r="J23" s="297"/>
      <c r="K23" s="42">
        <v>0</v>
      </c>
      <c r="L23" s="42" t="s">
        <v>136</v>
      </c>
      <c r="M23" s="42">
        <v>1</v>
      </c>
      <c r="N23" s="297"/>
      <c r="O23" s="296"/>
      <c r="P23" s="336"/>
      <c r="Q23" s="336"/>
      <c r="R23" s="336"/>
      <c r="S23" s="336"/>
      <c r="T23" s="300"/>
      <c r="U23" s="300"/>
      <c r="V23" s="300"/>
      <c r="W23" s="300"/>
      <c r="X23" s="300"/>
      <c r="Y23" s="31"/>
    </row>
    <row r="24" spans="1:25" ht="19.5" customHeight="1">
      <c r="A24" s="41"/>
      <c r="B24" s="43"/>
      <c r="C24" s="43"/>
      <c r="D24" s="43"/>
      <c r="E24" s="113"/>
      <c r="F24" s="113"/>
      <c r="G24" s="113"/>
      <c r="H24" s="113"/>
      <c r="I24" s="74"/>
      <c r="J24" s="77"/>
      <c r="K24" s="74"/>
      <c r="L24" s="74"/>
      <c r="M24" s="74"/>
      <c r="N24" s="77"/>
      <c r="O24" s="74"/>
      <c r="P24" s="113"/>
      <c r="Q24" s="113"/>
      <c r="R24" s="113"/>
      <c r="S24" s="113"/>
      <c r="T24" s="31"/>
      <c r="U24" s="31"/>
      <c r="V24" s="31"/>
      <c r="W24" s="31"/>
      <c r="X24" s="31"/>
      <c r="Y24" s="31"/>
    </row>
    <row r="25" spans="1:25" ht="19.5" customHeight="1">
      <c r="A25" s="41"/>
      <c r="B25" s="293" t="s">
        <v>4</v>
      </c>
      <c r="C25" s="365">
        <v>0.46527777777777773</v>
      </c>
      <c r="D25" s="365"/>
      <c r="E25" s="342" t="str">
        <f>O8</f>
        <v>豊郷ＪＦＣ宇都宮</v>
      </c>
      <c r="F25" s="342"/>
      <c r="G25" s="342"/>
      <c r="H25" s="342"/>
      <c r="I25" s="296">
        <f>K25+K26</f>
        <v>7</v>
      </c>
      <c r="J25" s="297" t="s">
        <v>33</v>
      </c>
      <c r="K25" s="42">
        <v>4</v>
      </c>
      <c r="L25" s="42" t="s">
        <v>136</v>
      </c>
      <c r="M25" s="42">
        <v>0</v>
      </c>
      <c r="N25" s="297" t="s">
        <v>34</v>
      </c>
      <c r="O25" s="296">
        <f>M25+M26</f>
        <v>0</v>
      </c>
      <c r="P25" s="367" t="str">
        <f>R8</f>
        <v>大田原城山サッカークラブ</v>
      </c>
      <c r="Q25" s="367"/>
      <c r="R25" s="367"/>
      <c r="S25" s="367"/>
      <c r="T25" s="299" t="s">
        <v>59</v>
      </c>
      <c r="U25" s="300"/>
      <c r="V25" s="300"/>
      <c r="W25" s="300"/>
      <c r="X25" s="300"/>
      <c r="Y25" s="31"/>
    </row>
    <row r="26" spans="1:25" ht="19.5" customHeight="1">
      <c r="A26" s="41"/>
      <c r="B26" s="293"/>
      <c r="C26" s="365"/>
      <c r="D26" s="365"/>
      <c r="E26" s="342"/>
      <c r="F26" s="342"/>
      <c r="G26" s="342"/>
      <c r="H26" s="342"/>
      <c r="I26" s="296"/>
      <c r="J26" s="297"/>
      <c r="K26" s="42">
        <v>3</v>
      </c>
      <c r="L26" s="42" t="s">
        <v>136</v>
      </c>
      <c r="M26" s="42">
        <v>0</v>
      </c>
      <c r="N26" s="297"/>
      <c r="O26" s="296"/>
      <c r="P26" s="367"/>
      <c r="Q26" s="367"/>
      <c r="R26" s="367"/>
      <c r="S26" s="367"/>
      <c r="T26" s="300"/>
      <c r="U26" s="300"/>
      <c r="V26" s="300"/>
      <c r="W26" s="300"/>
      <c r="X26" s="300"/>
      <c r="Y26" s="31"/>
    </row>
    <row r="27" spans="1:25" ht="19.5" customHeight="1">
      <c r="A27" s="41"/>
      <c r="B27" s="43"/>
      <c r="C27" s="43"/>
      <c r="D27" s="43"/>
      <c r="E27" s="113"/>
      <c r="F27" s="113"/>
      <c r="G27" s="113"/>
      <c r="H27" s="113"/>
      <c r="I27" s="74"/>
      <c r="J27" s="77"/>
      <c r="K27" s="74"/>
      <c r="L27" s="74"/>
      <c r="M27" s="74"/>
      <c r="N27" s="77"/>
      <c r="O27" s="74"/>
      <c r="P27" s="113"/>
      <c r="Q27" s="113"/>
      <c r="R27" s="113"/>
      <c r="S27" s="113"/>
      <c r="T27" s="31"/>
      <c r="U27" s="31"/>
      <c r="V27" s="31"/>
      <c r="W27" s="31"/>
      <c r="X27" s="31"/>
      <c r="Y27" s="31"/>
    </row>
    <row r="28" spans="1:25" ht="19.5" customHeight="1">
      <c r="A28" s="41"/>
      <c r="B28" s="293" t="s">
        <v>5</v>
      </c>
      <c r="C28" s="365">
        <v>0.5</v>
      </c>
      <c r="D28" s="365"/>
      <c r="E28" s="336" t="str">
        <f>U8</f>
        <v>高根沢西フットボールクラブ</v>
      </c>
      <c r="F28" s="336"/>
      <c r="G28" s="336"/>
      <c r="H28" s="336"/>
      <c r="I28" s="296">
        <f>K28+K29</f>
        <v>5</v>
      </c>
      <c r="J28" s="297" t="s">
        <v>33</v>
      </c>
      <c r="K28" s="42">
        <v>0</v>
      </c>
      <c r="L28" s="42" t="s">
        <v>136</v>
      </c>
      <c r="M28" s="42">
        <v>0</v>
      </c>
      <c r="N28" s="297" t="s">
        <v>34</v>
      </c>
      <c r="O28" s="296">
        <f>M28+M29</f>
        <v>0</v>
      </c>
      <c r="P28" s="367" t="str">
        <f>X8</f>
        <v>祖母井クラブ</v>
      </c>
      <c r="Q28" s="367"/>
      <c r="R28" s="367"/>
      <c r="S28" s="367"/>
      <c r="T28" s="299" t="s">
        <v>60</v>
      </c>
      <c r="U28" s="300"/>
      <c r="V28" s="300"/>
      <c r="W28" s="300"/>
      <c r="X28" s="300"/>
      <c r="Y28" s="31"/>
    </row>
    <row r="29" spans="1:25" ht="19.5" customHeight="1">
      <c r="A29" s="41"/>
      <c r="B29" s="293"/>
      <c r="C29" s="365"/>
      <c r="D29" s="365"/>
      <c r="E29" s="336"/>
      <c r="F29" s="336"/>
      <c r="G29" s="336"/>
      <c r="H29" s="336"/>
      <c r="I29" s="296"/>
      <c r="J29" s="297"/>
      <c r="K29" s="42">
        <v>5</v>
      </c>
      <c r="L29" s="42" t="s">
        <v>136</v>
      </c>
      <c r="M29" s="42">
        <v>0</v>
      </c>
      <c r="N29" s="297"/>
      <c r="O29" s="296"/>
      <c r="P29" s="367"/>
      <c r="Q29" s="367"/>
      <c r="R29" s="367"/>
      <c r="S29" s="367"/>
      <c r="T29" s="300"/>
      <c r="U29" s="300"/>
      <c r="V29" s="300"/>
      <c r="W29" s="300"/>
      <c r="X29" s="300"/>
      <c r="Y29" s="31"/>
    </row>
    <row r="30" spans="1:25" ht="19.5" customHeight="1">
      <c r="A30" s="41"/>
      <c r="B30" s="41"/>
      <c r="C30" s="43"/>
      <c r="D30" s="43"/>
      <c r="E30" s="43"/>
      <c r="F30" s="43"/>
      <c r="G30" s="43"/>
      <c r="H30" s="43"/>
      <c r="I30" s="41"/>
      <c r="J30" s="41"/>
      <c r="K30" s="41"/>
      <c r="L30" s="41"/>
      <c r="M30" s="41"/>
      <c r="N30" s="41"/>
      <c r="O30" s="41"/>
      <c r="P30" s="43"/>
      <c r="Q30" s="43"/>
      <c r="R30" s="43"/>
      <c r="S30" s="43"/>
      <c r="T30" s="31"/>
      <c r="U30" s="31"/>
      <c r="V30" s="31"/>
      <c r="W30" s="31"/>
      <c r="X30" s="31"/>
      <c r="Y30" s="31"/>
    </row>
    <row r="31" spans="1:25" ht="19.5" customHeight="1">
      <c r="A31" s="41"/>
      <c r="B31" s="293" t="s">
        <v>15</v>
      </c>
      <c r="C31" s="365">
        <v>0.5347222222222222</v>
      </c>
      <c r="D31" s="365"/>
      <c r="E31" s="300" t="str">
        <f>P19</f>
        <v>ＦＣみらいＰＩＮＫ</v>
      </c>
      <c r="F31" s="300"/>
      <c r="G31" s="300"/>
      <c r="H31" s="300"/>
      <c r="I31" s="296">
        <f>K31+K32</f>
        <v>1</v>
      </c>
      <c r="J31" s="297" t="s">
        <v>33</v>
      </c>
      <c r="K31" s="42">
        <v>1</v>
      </c>
      <c r="L31" s="42" t="s">
        <v>136</v>
      </c>
      <c r="M31" s="42">
        <v>1</v>
      </c>
      <c r="N31" s="297" t="s">
        <v>34</v>
      </c>
      <c r="O31" s="296">
        <f>M31+M32</f>
        <v>3</v>
      </c>
      <c r="P31" s="348" t="str">
        <f>P22</f>
        <v>ＦＣがむしゃら</v>
      </c>
      <c r="Q31" s="348"/>
      <c r="R31" s="348"/>
      <c r="S31" s="348"/>
      <c r="T31" s="299" t="s">
        <v>61</v>
      </c>
      <c r="U31" s="300"/>
      <c r="V31" s="300"/>
      <c r="W31" s="300"/>
      <c r="X31" s="300"/>
      <c r="Y31" s="31"/>
    </row>
    <row r="32" spans="1:25" ht="19.5" customHeight="1">
      <c r="A32" s="41"/>
      <c r="B32" s="293"/>
      <c r="C32" s="365"/>
      <c r="D32" s="365"/>
      <c r="E32" s="300"/>
      <c r="F32" s="300"/>
      <c r="G32" s="300"/>
      <c r="H32" s="300"/>
      <c r="I32" s="296"/>
      <c r="J32" s="297"/>
      <c r="K32" s="42">
        <v>0</v>
      </c>
      <c r="L32" s="42" t="s">
        <v>136</v>
      </c>
      <c r="M32" s="42">
        <v>2</v>
      </c>
      <c r="N32" s="297"/>
      <c r="O32" s="296"/>
      <c r="P32" s="348"/>
      <c r="Q32" s="348"/>
      <c r="R32" s="348"/>
      <c r="S32" s="348"/>
      <c r="T32" s="300"/>
      <c r="U32" s="300"/>
      <c r="V32" s="300"/>
      <c r="W32" s="300"/>
      <c r="X32" s="300"/>
      <c r="Y32" s="31"/>
    </row>
    <row r="33" spans="3:19" ht="19.5" customHeight="1">
      <c r="C33" s="1"/>
      <c r="D33" s="1"/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293" t="s">
        <v>13</v>
      </c>
      <c r="C34" s="365">
        <v>0.5694444444444444</v>
      </c>
      <c r="D34" s="365"/>
      <c r="E34" s="369" t="str">
        <f>E25</f>
        <v>豊郷ＪＦＣ宇都宮</v>
      </c>
      <c r="F34" s="369"/>
      <c r="G34" s="369"/>
      <c r="H34" s="369"/>
      <c r="I34" s="296">
        <f>K34+K35</f>
        <v>2</v>
      </c>
      <c r="J34" s="297" t="s">
        <v>33</v>
      </c>
      <c r="K34" s="42">
        <v>1</v>
      </c>
      <c r="L34" s="42" t="s">
        <v>136</v>
      </c>
      <c r="M34" s="42">
        <v>1</v>
      </c>
      <c r="N34" s="297" t="s">
        <v>34</v>
      </c>
      <c r="O34" s="296">
        <f>M34+M35</f>
        <v>1</v>
      </c>
      <c r="P34" s="367" t="str">
        <f>E28</f>
        <v>高根沢西フットボールクラブ</v>
      </c>
      <c r="Q34" s="367"/>
      <c r="R34" s="367"/>
      <c r="S34" s="367"/>
      <c r="T34" s="299" t="s">
        <v>62</v>
      </c>
      <c r="U34" s="300"/>
      <c r="V34" s="300"/>
      <c r="W34" s="300"/>
      <c r="X34" s="300"/>
    </row>
    <row r="35" spans="2:24" ht="19.5" customHeight="1">
      <c r="B35" s="293"/>
      <c r="C35" s="365"/>
      <c r="D35" s="365"/>
      <c r="E35" s="369"/>
      <c r="F35" s="369"/>
      <c r="G35" s="369"/>
      <c r="H35" s="369"/>
      <c r="I35" s="296"/>
      <c r="J35" s="297"/>
      <c r="K35" s="42">
        <v>1</v>
      </c>
      <c r="L35" s="42" t="s">
        <v>136</v>
      </c>
      <c r="M35" s="42">
        <v>0</v>
      </c>
      <c r="N35" s="297"/>
      <c r="O35" s="296"/>
      <c r="P35" s="367"/>
      <c r="Q35" s="367"/>
      <c r="R35" s="367"/>
      <c r="S35" s="367"/>
      <c r="T35" s="300"/>
      <c r="U35" s="300"/>
      <c r="V35" s="300"/>
      <c r="W35" s="300"/>
      <c r="X35" s="300"/>
    </row>
    <row r="36" ht="19.5" customHeight="1"/>
    <row r="37" ht="19.5" customHeight="1"/>
    <row r="38" spans="1:25" ht="19.5" customHeight="1">
      <c r="A38" s="307" t="str">
        <f>A1</f>
        <v>第２日（11月24日）　３回戦・４回戦</v>
      </c>
      <c r="B38" s="307"/>
      <c r="C38" s="307"/>
      <c r="D38" s="307"/>
      <c r="E38" s="307"/>
      <c r="F38" s="307"/>
      <c r="G38" s="307"/>
      <c r="H38" s="307"/>
      <c r="I38" s="307"/>
      <c r="J38" s="307"/>
      <c r="O38" s="311" t="s">
        <v>143</v>
      </c>
      <c r="P38" s="311"/>
      <c r="Q38" s="311"/>
      <c r="R38" s="307" t="str">
        <f>'組み合わせ一覧'!AD124</f>
        <v>けやき台公園サッカー場B</v>
      </c>
      <c r="S38" s="307"/>
      <c r="T38" s="307"/>
      <c r="U38" s="307"/>
      <c r="V38" s="307"/>
      <c r="W38" s="307"/>
      <c r="X38" s="307"/>
      <c r="Y38" s="307"/>
    </row>
    <row r="39" spans="3:22" ht="19.5" customHeight="1" thickBot="1">
      <c r="C39" s="7"/>
      <c r="D39" s="7"/>
      <c r="E39" s="4"/>
      <c r="F39" s="4"/>
      <c r="G39" s="4"/>
      <c r="H39" s="201"/>
      <c r="I39" s="205"/>
      <c r="J39" s="7"/>
      <c r="N39" s="7"/>
      <c r="O39" s="7"/>
      <c r="P39" s="7"/>
      <c r="Q39" s="7"/>
      <c r="R39" s="4"/>
      <c r="S39" s="228"/>
      <c r="T39" s="201"/>
      <c r="U39" s="205"/>
      <c r="V39" s="205"/>
    </row>
    <row r="40" spans="1:25" ht="19.5" customHeight="1" thickTop="1">
      <c r="A40" s="41"/>
      <c r="B40" s="41"/>
      <c r="C40" s="47"/>
      <c r="D40" s="47"/>
      <c r="E40" s="270"/>
      <c r="F40" s="49"/>
      <c r="G40" s="49" t="s">
        <v>15</v>
      </c>
      <c r="H40" s="49"/>
      <c r="I40" s="271"/>
      <c r="J40" s="41"/>
      <c r="K40" s="41"/>
      <c r="L40" s="375" t="s">
        <v>199</v>
      </c>
      <c r="M40" s="376"/>
      <c r="N40" s="376"/>
      <c r="O40" s="377"/>
      <c r="P40" s="47"/>
      <c r="Q40" s="47"/>
      <c r="R40" s="270"/>
      <c r="S40" s="49"/>
      <c r="T40" s="47" t="s">
        <v>13</v>
      </c>
      <c r="U40" s="47"/>
      <c r="V40" s="208"/>
      <c r="W40" s="41"/>
      <c r="X40" s="41"/>
      <c r="Y40" s="41"/>
    </row>
    <row r="41" spans="1:25" ht="19.5" customHeight="1" thickBot="1">
      <c r="A41" s="41"/>
      <c r="B41" s="47"/>
      <c r="C41" s="47"/>
      <c r="D41" s="47"/>
      <c r="E41" s="204"/>
      <c r="F41" s="56"/>
      <c r="G41" s="47"/>
      <c r="H41" s="47"/>
      <c r="I41" s="234"/>
      <c r="J41" s="213"/>
      <c r="K41" s="214"/>
      <c r="L41" s="41"/>
      <c r="M41" s="47"/>
      <c r="N41" s="47"/>
      <c r="O41" s="47"/>
      <c r="P41" s="47"/>
      <c r="Q41" s="45"/>
      <c r="R41" s="274"/>
      <c r="S41" s="56"/>
      <c r="T41" s="47"/>
      <c r="U41" s="47"/>
      <c r="V41" s="234"/>
      <c r="W41" s="213"/>
      <c r="X41" s="214"/>
      <c r="Y41" s="41"/>
    </row>
    <row r="42" spans="1:25" ht="19.5" customHeight="1" thickTop="1">
      <c r="A42" s="41"/>
      <c r="B42" s="47"/>
      <c r="C42" s="215"/>
      <c r="D42" s="232" t="s">
        <v>2</v>
      </c>
      <c r="E42" s="60"/>
      <c r="F42" s="54"/>
      <c r="G42" s="47"/>
      <c r="H42" s="47"/>
      <c r="I42" s="51"/>
      <c r="J42" s="47" t="s">
        <v>3</v>
      </c>
      <c r="K42" s="208"/>
      <c r="L42" s="51"/>
      <c r="M42" s="47"/>
      <c r="N42" s="47"/>
      <c r="O42" s="52"/>
      <c r="P42" s="48"/>
      <c r="Q42" s="49" t="s">
        <v>4</v>
      </c>
      <c r="R42" s="208"/>
      <c r="S42" s="54"/>
      <c r="T42" s="47"/>
      <c r="U42" s="52"/>
      <c r="V42" s="48"/>
      <c r="W42" s="47" t="s">
        <v>5</v>
      </c>
      <c r="X42" s="208"/>
      <c r="Y42" s="51"/>
    </row>
    <row r="43" spans="1:25" ht="19.5" customHeight="1">
      <c r="A43" s="41"/>
      <c r="B43" s="47"/>
      <c r="C43" s="203"/>
      <c r="D43" s="47"/>
      <c r="E43" s="41"/>
      <c r="F43" s="51"/>
      <c r="G43" s="56"/>
      <c r="H43" s="59"/>
      <c r="I43" s="56"/>
      <c r="J43" s="47"/>
      <c r="K43" s="208"/>
      <c r="L43" s="51"/>
      <c r="M43" s="47"/>
      <c r="N43" s="47"/>
      <c r="O43" s="59"/>
      <c r="P43" s="56"/>
      <c r="Q43" s="47"/>
      <c r="R43" s="208"/>
      <c r="S43" s="51"/>
      <c r="T43" s="41"/>
      <c r="U43" s="47"/>
      <c r="V43" s="62"/>
      <c r="W43" s="56"/>
      <c r="X43" s="208"/>
      <c r="Y43" s="47"/>
    </row>
    <row r="44" spans="1:25" ht="19.5" customHeight="1">
      <c r="A44" s="41"/>
      <c r="B44" s="306">
        <v>1</v>
      </c>
      <c r="C44" s="306"/>
      <c r="D44" s="41"/>
      <c r="E44" s="306">
        <v>2</v>
      </c>
      <c r="F44" s="306"/>
      <c r="G44" s="56"/>
      <c r="H44" s="306">
        <v>3</v>
      </c>
      <c r="I44" s="306"/>
      <c r="J44" s="56"/>
      <c r="K44" s="306">
        <v>4</v>
      </c>
      <c r="L44" s="306"/>
      <c r="M44" s="56"/>
      <c r="N44" s="56"/>
      <c r="O44" s="293">
        <v>5</v>
      </c>
      <c r="P44" s="293"/>
      <c r="Q44" s="56"/>
      <c r="R44" s="306">
        <v>6</v>
      </c>
      <c r="S44" s="306"/>
      <c r="T44" s="55"/>
      <c r="U44" s="293">
        <v>7</v>
      </c>
      <c r="V44" s="293"/>
      <c r="W44" s="41"/>
      <c r="X44" s="293">
        <v>8</v>
      </c>
      <c r="Y44" s="293"/>
    </row>
    <row r="45" spans="1:25" ht="19.5" customHeight="1">
      <c r="A45" s="41"/>
      <c r="B45" s="372" t="str">
        <f>'会場17・18'!J42</f>
        <v>阿久津サッカークラブ</v>
      </c>
      <c r="C45" s="372"/>
      <c r="D45" s="78"/>
      <c r="E45" s="372" t="str">
        <f>'会場17・18'!U42</f>
        <v>緑が丘ＹＦＣサッカー教室</v>
      </c>
      <c r="F45" s="372"/>
      <c r="G45" s="75"/>
      <c r="H45" s="380" t="str">
        <f>'会場19・20'!B9</f>
        <v>犬伏フットボールクラブ</v>
      </c>
      <c r="I45" s="380"/>
      <c r="J45" s="75"/>
      <c r="K45" s="364" t="str">
        <f>'会場19・20'!Q9</f>
        <v>Ｓ４ スペランツァ</v>
      </c>
      <c r="L45" s="364"/>
      <c r="M45" s="75"/>
      <c r="N45" s="75"/>
      <c r="O45" s="380" t="str">
        <f>'会場19・20'!F43</f>
        <v>ともぞうサッカークラブＵ１２</v>
      </c>
      <c r="P45" s="380"/>
      <c r="Q45" s="75"/>
      <c r="R45" s="372" t="str">
        <f>'会場19・20'!M43</f>
        <v>壬生ＦＣユナイテッド</v>
      </c>
      <c r="S45" s="372"/>
      <c r="T45" s="75"/>
      <c r="U45" s="370" t="str">
        <f>'会場21・22'!B9</f>
        <v>ＴＯＣＨＩＧＩ ＫＯＵ ＦＣ</v>
      </c>
      <c r="V45" s="370"/>
      <c r="W45" s="75"/>
      <c r="X45" s="364" t="str">
        <f>'会場21・22'!M9</f>
        <v>ＦＣ　ＶＡＬＯＮ</v>
      </c>
      <c r="Y45" s="364"/>
    </row>
    <row r="46" spans="1:25" ht="19.5" customHeight="1">
      <c r="A46" s="41"/>
      <c r="B46" s="372"/>
      <c r="C46" s="372"/>
      <c r="D46" s="78"/>
      <c r="E46" s="372"/>
      <c r="F46" s="372"/>
      <c r="G46" s="75"/>
      <c r="H46" s="380"/>
      <c r="I46" s="380"/>
      <c r="J46" s="75"/>
      <c r="K46" s="364"/>
      <c r="L46" s="364"/>
      <c r="M46" s="75"/>
      <c r="N46" s="75"/>
      <c r="O46" s="380"/>
      <c r="P46" s="380"/>
      <c r="Q46" s="75"/>
      <c r="R46" s="372"/>
      <c r="S46" s="372"/>
      <c r="T46" s="75"/>
      <c r="U46" s="370"/>
      <c r="V46" s="370"/>
      <c r="W46" s="75"/>
      <c r="X46" s="364"/>
      <c r="Y46" s="364"/>
    </row>
    <row r="47" spans="1:25" ht="19.5" customHeight="1">
      <c r="A47" s="41"/>
      <c r="B47" s="372"/>
      <c r="C47" s="372"/>
      <c r="D47" s="78"/>
      <c r="E47" s="372"/>
      <c r="F47" s="372"/>
      <c r="G47" s="75"/>
      <c r="H47" s="380"/>
      <c r="I47" s="380"/>
      <c r="J47" s="75"/>
      <c r="K47" s="364"/>
      <c r="L47" s="364"/>
      <c r="M47" s="75"/>
      <c r="N47" s="75"/>
      <c r="O47" s="380"/>
      <c r="P47" s="380"/>
      <c r="Q47" s="75"/>
      <c r="R47" s="372"/>
      <c r="S47" s="372"/>
      <c r="T47" s="75"/>
      <c r="U47" s="370"/>
      <c r="V47" s="370"/>
      <c r="W47" s="75"/>
      <c r="X47" s="364"/>
      <c r="Y47" s="364"/>
    </row>
    <row r="48" spans="1:25" ht="19.5" customHeight="1">
      <c r="A48" s="41"/>
      <c r="B48" s="372"/>
      <c r="C48" s="372"/>
      <c r="D48" s="78"/>
      <c r="E48" s="372"/>
      <c r="F48" s="372"/>
      <c r="G48" s="75"/>
      <c r="H48" s="380"/>
      <c r="I48" s="380"/>
      <c r="J48" s="75"/>
      <c r="K48" s="364"/>
      <c r="L48" s="364"/>
      <c r="M48" s="75"/>
      <c r="N48" s="75"/>
      <c r="O48" s="380"/>
      <c r="P48" s="380"/>
      <c r="Q48" s="75"/>
      <c r="R48" s="372"/>
      <c r="S48" s="372"/>
      <c r="T48" s="75"/>
      <c r="U48" s="370"/>
      <c r="V48" s="370"/>
      <c r="W48" s="75"/>
      <c r="X48" s="364"/>
      <c r="Y48" s="364"/>
    </row>
    <row r="49" spans="1:25" ht="19.5" customHeight="1">
      <c r="A49" s="41"/>
      <c r="B49" s="372"/>
      <c r="C49" s="372"/>
      <c r="D49" s="78"/>
      <c r="E49" s="372"/>
      <c r="F49" s="372"/>
      <c r="G49" s="75"/>
      <c r="H49" s="380"/>
      <c r="I49" s="380"/>
      <c r="J49" s="75"/>
      <c r="K49" s="364"/>
      <c r="L49" s="364"/>
      <c r="M49" s="75"/>
      <c r="N49" s="75"/>
      <c r="O49" s="380"/>
      <c r="P49" s="380"/>
      <c r="Q49" s="75"/>
      <c r="R49" s="372"/>
      <c r="S49" s="372"/>
      <c r="T49" s="75"/>
      <c r="U49" s="370"/>
      <c r="V49" s="370"/>
      <c r="W49" s="75"/>
      <c r="X49" s="364"/>
      <c r="Y49" s="364"/>
    </row>
    <row r="50" spans="1:25" ht="19.5" customHeight="1">
      <c r="A50" s="41"/>
      <c r="B50" s="372"/>
      <c r="C50" s="372"/>
      <c r="D50" s="78"/>
      <c r="E50" s="372"/>
      <c r="F50" s="372"/>
      <c r="G50" s="75"/>
      <c r="H50" s="380"/>
      <c r="I50" s="380"/>
      <c r="J50" s="75"/>
      <c r="K50" s="364"/>
      <c r="L50" s="364"/>
      <c r="M50" s="75"/>
      <c r="N50" s="75"/>
      <c r="O50" s="380"/>
      <c r="P50" s="380"/>
      <c r="Q50" s="75"/>
      <c r="R50" s="372"/>
      <c r="S50" s="372"/>
      <c r="T50" s="75"/>
      <c r="U50" s="370"/>
      <c r="V50" s="370"/>
      <c r="W50" s="75"/>
      <c r="X50" s="364"/>
      <c r="Y50" s="364"/>
    </row>
    <row r="51" spans="1:25" ht="19.5" customHeight="1">
      <c r="A51" s="41"/>
      <c r="B51" s="372"/>
      <c r="C51" s="372"/>
      <c r="D51" s="78"/>
      <c r="E51" s="372"/>
      <c r="F51" s="372"/>
      <c r="G51" s="75"/>
      <c r="H51" s="380"/>
      <c r="I51" s="380"/>
      <c r="J51" s="75"/>
      <c r="K51" s="364"/>
      <c r="L51" s="364"/>
      <c r="M51" s="75"/>
      <c r="N51" s="75"/>
      <c r="O51" s="380"/>
      <c r="P51" s="380"/>
      <c r="Q51" s="75"/>
      <c r="R51" s="372"/>
      <c r="S51" s="372"/>
      <c r="T51" s="75"/>
      <c r="U51" s="370"/>
      <c r="V51" s="370"/>
      <c r="W51" s="75"/>
      <c r="X51" s="364"/>
      <c r="Y51" s="364"/>
    </row>
    <row r="52" spans="1:25" ht="19.5" customHeight="1">
      <c r="A52" s="41"/>
      <c r="B52" s="372"/>
      <c r="C52" s="372"/>
      <c r="D52" s="78"/>
      <c r="E52" s="372"/>
      <c r="F52" s="372"/>
      <c r="G52" s="75"/>
      <c r="H52" s="380"/>
      <c r="I52" s="380"/>
      <c r="J52" s="75"/>
      <c r="K52" s="364"/>
      <c r="L52" s="364"/>
      <c r="M52" s="75"/>
      <c r="N52" s="75"/>
      <c r="O52" s="380"/>
      <c r="P52" s="380"/>
      <c r="Q52" s="75"/>
      <c r="R52" s="372"/>
      <c r="S52" s="372"/>
      <c r="T52" s="75"/>
      <c r="U52" s="370"/>
      <c r="V52" s="370"/>
      <c r="W52" s="75"/>
      <c r="X52" s="364"/>
      <c r="Y52" s="364"/>
    </row>
    <row r="53" spans="1:25" ht="19.5" customHeight="1">
      <c r="A53" s="41"/>
      <c r="B53" s="372"/>
      <c r="C53" s="372"/>
      <c r="D53" s="78"/>
      <c r="E53" s="372"/>
      <c r="F53" s="372"/>
      <c r="G53" s="75"/>
      <c r="H53" s="380"/>
      <c r="I53" s="380"/>
      <c r="J53" s="75"/>
      <c r="K53" s="364"/>
      <c r="L53" s="364"/>
      <c r="M53" s="75"/>
      <c r="N53" s="75"/>
      <c r="O53" s="380"/>
      <c r="P53" s="380"/>
      <c r="Q53" s="75"/>
      <c r="R53" s="372"/>
      <c r="S53" s="372"/>
      <c r="T53" s="75"/>
      <c r="U53" s="370"/>
      <c r="V53" s="370"/>
      <c r="W53" s="75"/>
      <c r="X53" s="364"/>
      <c r="Y53" s="364"/>
    </row>
    <row r="54" spans="1:25" ht="19.5" customHeight="1">
      <c r="A54" s="41"/>
      <c r="B54" s="372"/>
      <c r="C54" s="372"/>
      <c r="D54" s="78"/>
      <c r="E54" s="372"/>
      <c r="F54" s="372"/>
      <c r="G54" s="75"/>
      <c r="H54" s="380"/>
      <c r="I54" s="380"/>
      <c r="J54" s="75"/>
      <c r="K54" s="364"/>
      <c r="L54" s="364"/>
      <c r="M54" s="75"/>
      <c r="N54" s="75"/>
      <c r="O54" s="380"/>
      <c r="P54" s="380"/>
      <c r="Q54" s="75"/>
      <c r="R54" s="372"/>
      <c r="S54" s="372"/>
      <c r="T54" s="75"/>
      <c r="U54" s="370"/>
      <c r="V54" s="370"/>
      <c r="W54" s="75"/>
      <c r="X54" s="364"/>
      <c r="Y54" s="364"/>
    </row>
    <row r="55" spans="1:25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00" t="s">
        <v>41</v>
      </c>
      <c r="U55" s="300"/>
      <c r="V55" s="300"/>
      <c r="W55" s="300"/>
      <c r="X55" s="300"/>
      <c r="Y55" s="31"/>
    </row>
    <row r="56" spans="1:25" ht="19.5" customHeight="1">
      <c r="A56" s="41"/>
      <c r="B56" s="293" t="s">
        <v>2</v>
      </c>
      <c r="C56" s="365">
        <v>0.3958333333333333</v>
      </c>
      <c r="D56" s="365"/>
      <c r="E56" s="342" t="str">
        <f>B45</f>
        <v>阿久津サッカークラブ</v>
      </c>
      <c r="F56" s="342"/>
      <c r="G56" s="342"/>
      <c r="H56" s="342"/>
      <c r="I56" s="296">
        <f>K56+K57</f>
        <v>2</v>
      </c>
      <c r="J56" s="297" t="s">
        <v>33</v>
      </c>
      <c r="K56" s="42">
        <v>0</v>
      </c>
      <c r="L56" s="42" t="s">
        <v>136</v>
      </c>
      <c r="M56" s="42">
        <v>0</v>
      </c>
      <c r="N56" s="297" t="s">
        <v>34</v>
      </c>
      <c r="O56" s="296">
        <f>M56+M57</f>
        <v>0</v>
      </c>
      <c r="P56" s="367" t="str">
        <f>E45</f>
        <v>緑が丘ＹＦＣサッカー教室</v>
      </c>
      <c r="Q56" s="367"/>
      <c r="R56" s="367"/>
      <c r="S56" s="367"/>
      <c r="T56" s="299" t="s">
        <v>57</v>
      </c>
      <c r="U56" s="300"/>
      <c r="V56" s="300"/>
      <c r="W56" s="300"/>
      <c r="X56" s="300"/>
      <c r="Y56" s="31"/>
    </row>
    <row r="57" spans="1:25" ht="19.5" customHeight="1">
      <c r="A57" s="41"/>
      <c r="B57" s="293"/>
      <c r="C57" s="365"/>
      <c r="D57" s="365"/>
      <c r="E57" s="342"/>
      <c r="F57" s="342"/>
      <c r="G57" s="342"/>
      <c r="H57" s="342"/>
      <c r="I57" s="296"/>
      <c r="J57" s="297"/>
      <c r="K57" s="42">
        <v>2</v>
      </c>
      <c r="L57" s="42" t="s">
        <v>136</v>
      </c>
      <c r="M57" s="42">
        <v>0</v>
      </c>
      <c r="N57" s="297"/>
      <c r="O57" s="296"/>
      <c r="P57" s="367"/>
      <c r="Q57" s="367"/>
      <c r="R57" s="367"/>
      <c r="S57" s="367"/>
      <c r="T57" s="300"/>
      <c r="U57" s="300"/>
      <c r="V57" s="300"/>
      <c r="W57" s="300"/>
      <c r="X57" s="300"/>
      <c r="Y57" s="31"/>
    </row>
    <row r="58" spans="1:25" ht="19.5" customHeight="1">
      <c r="A58" s="41"/>
      <c r="B58" s="43"/>
      <c r="C58" s="43"/>
      <c r="D58" s="43"/>
      <c r="E58" s="113"/>
      <c r="F58" s="113"/>
      <c r="G58" s="113"/>
      <c r="H58" s="113"/>
      <c r="I58" s="74"/>
      <c r="J58" s="77"/>
      <c r="K58" s="74"/>
      <c r="L58" s="74"/>
      <c r="M58" s="74"/>
      <c r="N58" s="77"/>
      <c r="O58" s="74"/>
      <c r="P58" s="113"/>
      <c r="Q58" s="113"/>
      <c r="R58" s="113"/>
      <c r="S58" s="113"/>
      <c r="T58" s="31"/>
      <c r="U58" s="31"/>
      <c r="V58" s="31"/>
      <c r="W58" s="31"/>
      <c r="X58" s="31"/>
      <c r="Y58" s="31"/>
    </row>
    <row r="59" spans="1:25" ht="19.5" customHeight="1">
      <c r="A59" s="41"/>
      <c r="B59" s="293" t="s">
        <v>3</v>
      </c>
      <c r="C59" s="365">
        <v>0.4305555555555556</v>
      </c>
      <c r="D59" s="365"/>
      <c r="E59" s="350" t="str">
        <f>H45</f>
        <v>犬伏フットボールクラブ</v>
      </c>
      <c r="F59" s="350"/>
      <c r="G59" s="350"/>
      <c r="H59" s="350"/>
      <c r="I59" s="296">
        <f>K59+K60</f>
        <v>1</v>
      </c>
      <c r="J59" s="297" t="s">
        <v>33</v>
      </c>
      <c r="K59" s="42">
        <v>0</v>
      </c>
      <c r="L59" s="42" t="s">
        <v>136</v>
      </c>
      <c r="M59" s="42">
        <v>6</v>
      </c>
      <c r="N59" s="297" t="s">
        <v>34</v>
      </c>
      <c r="O59" s="296">
        <f>M59+M60</f>
        <v>10</v>
      </c>
      <c r="P59" s="342" t="str">
        <f>K45</f>
        <v>Ｓ４ スペランツァ</v>
      </c>
      <c r="Q59" s="342"/>
      <c r="R59" s="342"/>
      <c r="S59" s="342"/>
      <c r="T59" s="299" t="s">
        <v>58</v>
      </c>
      <c r="U59" s="300"/>
      <c r="V59" s="300"/>
      <c r="W59" s="300"/>
      <c r="X59" s="300"/>
      <c r="Y59" s="31"/>
    </row>
    <row r="60" spans="1:25" ht="19.5" customHeight="1">
      <c r="A60" s="41"/>
      <c r="B60" s="293"/>
      <c r="C60" s="365"/>
      <c r="D60" s="365"/>
      <c r="E60" s="350"/>
      <c r="F60" s="350"/>
      <c r="G60" s="350"/>
      <c r="H60" s="350"/>
      <c r="I60" s="296"/>
      <c r="J60" s="297"/>
      <c r="K60" s="42">
        <v>1</v>
      </c>
      <c r="L60" s="42" t="s">
        <v>136</v>
      </c>
      <c r="M60" s="42">
        <v>4</v>
      </c>
      <c r="N60" s="297"/>
      <c r="O60" s="296"/>
      <c r="P60" s="342"/>
      <c r="Q60" s="342"/>
      <c r="R60" s="342"/>
      <c r="S60" s="342"/>
      <c r="T60" s="300"/>
      <c r="U60" s="300"/>
      <c r="V60" s="300"/>
      <c r="W60" s="300"/>
      <c r="X60" s="300"/>
      <c r="Y60" s="31"/>
    </row>
    <row r="61" spans="1:25" ht="19.5" customHeight="1">
      <c r="A61" s="41"/>
      <c r="B61" s="43"/>
      <c r="C61" s="43"/>
      <c r="D61" s="43"/>
      <c r="E61" s="113"/>
      <c r="F61" s="113"/>
      <c r="G61" s="113"/>
      <c r="H61" s="113"/>
      <c r="I61" s="74"/>
      <c r="J61" s="77"/>
      <c r="K61" s="74"/>
      <c r="L61" s="74"/>
      <c r="M61" s="74"/>
      <c r="N61" s="77"/>
      <c r="O61" s="74"/>
      <c r="P61" s="113"/>
      <c r="Q61" s="113"/>
      <c r="R61" s="113"/>
      <c r="S61" s="113"/>
      <c r="T61" s="31"/>
      <c r="U61" s="31"/>
      <c r="V61" s="31"/>
      <c r="W61" s="31"/>
      <c r="X61" s="31"/>
      <c r="Y61" s="31"/>
    </row>
    <row r="62" spans="1:25" ht="19.5" customHeight="1">
      <c r="A62" s="41"/>
      <c r="B62" s="293" t="s">
        <v>4</v>
      </c>
      <c r="C62" s="365">
        <v>0.46527777777777773</v>
      </c>
      <c r="D62" s="365"/>
      <c r="E62" s="350" t="str">
        <f>O45</f>
        <v>ともぞうサッカークラブＵ１２</v>
      </c>
      <c r="F62" s="350"/>
      <c r="G62" s="350"/>
      <c r="H62" s="350"/>
      <c r="I62" s="296">
        <f>K62+K63</f>
        <v>0</v>
      </c>
      <c r="J62" s="297" t="s">
        <v>33</v>
      </c>
      <c r="K62" s="42">
        <v>0</v>
      </c>
      <c r="L62" s="42" t="s">
        <v>136</v>
      </c>
      <c r="M62" s="42">
        <v>2</v>
      </c>
      <c r="N62" s="297" t="s">
        <v>34</v>
      </c>
      <c r="O62" s="296">
        <f>M62+M63</f>
        <v>3</v>
      </c>
      <c r="P62" s="332" t="str">
        <f>R45</f>
        <v>壬生ＦＣユナイテッド</v>
      </c>
      <c r="Q62" s="332"/>
      <c r="R62" s="332"/>
      <c r="S62" s="332"/>
      <c r="T62" s="299" t="s">
        <v>59</v>
      </c>
      <c r="U62" s="300"/>
      <c r="V62" s="300"/>
      <c r="W62" s="300"/>
      <c r="X62" s="300"/>
      <c r="Y62" s="31"/>
    </row>
    <row r="63" spans="1:25" ht="19.5" customHeight="1">
      <c r="A63" s="41"/>
      <c r="B63" s="293"/>
      <c r="C63" s="365"/>
      <c r="D63" s="365"/>
      <c r="E63" s="350"/>
      <c r="F63" s="350"/>
      <c r="G63" s="350"/>
      <c r="H63" s="350"/>
      <c r="I63" s="296"/>
      <c r="J63" s="297"/>
      <c r="K63" s="42">
        <v>0</v>
      </c>
      <c r="L63" s="42" t="s">
        <v>136</v>
      </c>
      <c r="M63" s="42">
        <v>1</v>
      </c>
      <c r="N63" s="297"/>
      <c r="O63" s="296"/>
      <c r="P63" s="332"/>
      <c r="Q63" s="332"/>
      <c r="R63" s="332"/>
      <c r="S63" s="332"/>
      <c r="T63" s="300"/>
      <c r="U63" s="300"/>
      <c r="V63" s="300"/>
      <c r="W63" s="300"/>
      <c r="X63" s="300"/>
      <c r="Y63" s="31"/>
    </row>
    <row r="64" spans="1:25" ht="19.5" customHeight="1">
      <c r="A64" s="41"/>
      <c r="B64" s="43"/>
      <c r="C64" s="43"/>
      <c r="D64" s="43"/>
      <c r="E64" s="113"/>
      <c r="F64" s="113"/>
      <c r="G64" s="113"/>
      <c r="H64" s="113"/>
      <c r="I64" s="74"/>
      <c r="J64" s="77"/>
      <c r="K64" s="74"/>
      <c r="L64" s="74"/>
      <c r="M64" s="74"/>
      <c r="N64" s="77"/>
      <c r="O64" s="74"/>
      <c r="P64" s="113"/>
      <c r="Q64" s="113"/>
      <c r="R64" s="113"/>
      <c r="S64" s="113"/>
      <c r="T64" s="31"/>
      <c r="U64" s="31"/>
      <c r="V64" s="31"/>
      <c r="W64" s="31"/>
      <c r="X64" s="31"/>
      <c r="Y64" s="31"/>
    </row>
    <row r="65" spans="1:25" ht="19.5" customHeight="1">
      <c r="A65" s="41"/>
      <c r="B65" s="293" t="s">
        <v>5</v>
      </c>
      <c r="C65" s="365">
        <v>0.5</v>
      </c>
      <c r="D65" s="365"/>
      <c r="E65" s="350" t="str">
        <f>U45</f>
        <v>ＴＯＣＨＩＧＩ ＫＯＵ ＦＣ</v>
      </c>
      <c r="F65" s="350"/>
      <c r="G65" s="350"/>
      <c r="H65" s="350"/>
      <c r="I65" s="296">
        <f>K65+K66</f>
        <v>0</v>
      </c>
      <c r="J65" s="297" t="s">
        <v>33</v>
      </c>
      <c r="K65" s="42">
        <v>0</v>
      </c>
      <c r="L65" s="42" t="s">
        <v>136</v>
      </c>
      <c r="M65" s="42">
        <v>6</v>
      </c>
      <c r="N65" s="297" t="s">
        <v>34</v>
      </c>
      <c r="O65" s="296">
        <f>M65+M66</f>
        <v>7</v>
      </c>
      <c r="P65" s="336" t="str">
        <f>X45</f>
        <v>ＦＣ　ＶＡＬＯＮ</v>
      </c>
      <c r="Q65" s="336"/>
      <c r="R65" s="336"/>
      <c r="S65" s="336"/>
      <c r="T65" s="299" t="s">
        <v>60</v>
      </c>
      <c r="U65" s="300"/>
      <c r="V65" s="300"/>
      <c r="W65" s="300"/>
      <c r="X65" s="300"/>
      <c r="Y65" s="31"/>
    </row>
    <row r="66" spans="1:25" ht="19.5" customHeight="1">
      <c r="A66" s="41"/>
      <c r="B66" s="293"/>
      <c r="C66" s="365"/>
      <c r="D66" s="365"/>
      <c r="E66" s="350"/>
      <c r="F66" s="350"/>
      <c r="G66" s="350"/>
      <c r="H66" s="350"/>
      <c r="I66" s="296"/>
      <c r="J66" s="297"/>
      <c r="K66" s="42">
        <v>0</v>
      </c>
      <c r="L66" s="42" t="s">
        <v>136</v>
      </c>
      <c r="M66" s="42">
        <v>1</v>
      </c>
      <c r="N66" s="297"/>
      <c r="O66" s="296"/>
      <c r="P66" s="336"/>
      <c r="Q66" s="336"/>
      <c r="R66" s="336"/>
      <c r="S66" s="336"/>
      <c r="T66" s="300"/>
      <c r="U66" s="300"/>
      <c r="V66" s="300"/>
      <c r="W66" s="300"/>
      <c r="X66" s="300"/>
      <c r="Y66" s="31"/>
    </row>
    <row r="67" spans="1:25" ht="19.5" customHeight="1">
      <c r="A67" s="41"/>
      <c r="B67" s="41"/>
      <c r="C67" s="43"/>
      <c r="D67" s="43"/>
      <c r="E67" s="43"/>
      <c r="F67" s="43"/>
      <c r="G67" s="43"/>
      <c r="H67" s="43"/>
      <c r="I67" s="41"/>
      <c r="J67" s="41"/>
      <c r="K67" s="41"/>
      <c r="L67" s="41"/>
      <c r="M67" s="41"/>
      <c r="N67" s="41"/>
      <c r="O67" s="41"/>
      <c r="P67" s="43"/>
      <c r="Q67" s="43"/>
      <c r="R67" s="43"/>
      <c r="S67" s="43"/>
      <c r="T67" s="31"/>
      <c r="U67" s="31"/>
      <c r="V67" s="31"/>
      <c r="W67" s="31"/>
      <c r="X67" s="31"/>
      <c r="Y67" s="31"/>
    </row>
    <row r="68" spans="1:25" ht="19.5" customHeight="1">
      <c r="A68" s="41"/>
      <c r="B68" s="293" t="s">
        <v>15</v>
      </c>
      <c r="C68" s="365">
        <v>0.5347222222222222</v>
      </c>
      <c r="D68" s="365"/>
      <c r="E68" s="350" t="str">
        <f>E56</f>
        <v>阿久津サッカークラブ</v>
      </c>
      <c r="F68" s="350"/>
      <c r="G68" s="350"/>
      <c r="H68" s="350"/>
      <c r="I68" s="296">
        <f>K68+K69</f>
        <v>0</v>
      </c>
      <c r="J68" s="297" t="s">
        <v>33</v>
      </c>
      <c r="K68" s="42">
        <v>0</v>
      </c>
      <c r="L68" s="42" t="s">
        <v>136</v>
      </c>
      <c r="M68" s="42">
        <v>4</v>
      </c>
      <c r="N68" s="297" t="s">
        <v>34</v>
      </c>
      <c r="O68" s="296">
        <f>M68+M69</f>
        <v>9</v>
      </c>
      <c r="P68" s="369" t="str">
        <f>P59</f>
        <v>Ｓ４ スペランツァ</v>
      </c>
      <c r="Q68" s="369"/>
      <c r="R68" s="369"/>
      <c r="S68" s="369"/>
      <c r="T68" s="299" t="s">
        <v>61</v>
      </c>
      <c r="U68" s="300"/>
      <c r="V68" s="300"/>
      <c r="W68" s="300"/>
      <c r="X68" s="300"/>
      <c r="Y68" s="31"/>
    </row>
    <row r="69" spans="1:25" ht="19.5" customHeight="1">
      <c r="A69" s="41"/>
      <c r="B69" s="293"/>
      <c r="C69" s="365"/>
      <c r="D69" s="365"/>
      <c r="E69" s="350"/>
      <c r="F69" s="350"/>
      <c r="G69" s="350"/>
      <c r="H69" s="350"/>
      <c r="I69" s="296"/>
      <c r="J69" s="297"/>
      <c r="K69" s="42">
        <v>0</v>
      </c>
      <c r="L69" s="42" t="s">
        <v>136</v>
      </c>
      <c r="M69" s="42">
        <v>5</v>
      </c>
      <c r="N69" s="297"/>
      <c r="O69" s="296"/>
      <c r="P69" s="369"/>
      <c r="Q69" s="369"/>
      <c r="R69" s="369"/>
      <c r="S69" s="369"/>
      <c r="T69" s="300"/>
      <c r="U69" s="300"/>
      <c r="V69" s="300"/>
      <c r="W69" s="300"/>
      <c r="X69" s="300"/>
      <c r="Y69" s="31"/>
    </row>
    <row r="70" spans="3:19" ht="19.5" customHeight="1">
      <c r="C70" s="1"/>
      <c r="D70" s="1"/>
      <c r="E70" s="1"/>
      <c r="F70" s="1"/>
      <c r="G70" s="1"/>
      <c r="H70" s="1"/>
      <c r="P70" s="1"/>
      <c r="Q70" s="1"/>
      <c r="R70" s="1"/>
      <c r="S70" s="1"/>
    </row>
    <row r="71" spans="2:24" ht="19.5" customHeight="1">
      <c r="B71" s="293" t="s">
        <v>13</v>
      </c>
      <c r="C71" s="365">
        <v>0.5694444444444444</v>
      </c>
      <c r="D71" s="365"/>
      <c r="E71" s="299" t="str">
        <f>P62</f>
        <v>壬生ＦＣユナイテッド</v>
      </c>
      <c r="F71" s="299"/>
      <c r="G71" s="299"/>
      <c r="H71" s="299"/>
      <c r="I71" s="296">
        <f>K71+K72</f>
        <v>1</v>
      </c>
      <c r="J71" s="297" t="s">
        <v>33</v>
      </c>
      <c r="K71" s="42">
        <v>1</v>
      </c>
      <c r="L71" s="42" t="s">
        <v>136</v>
      </c>
      <c r="M71" s="42">
        <v>3</v>
      </c>
      <c r="N71" s="297" t="s">
        <v>34</v>
      </c>
      <c r="O71" s="296">
        <f>M71+M72</f>
        <v>6</v>
      </c>
      <c r="P71" s="348" t="str">
        <f>P65</f>
        <v>ＦＣ　ＶＡＬＯＮ</v>
      </c>
      <c r="Q71" s="348"/>
      <c r="R71" s="348"/>
      <c r="S71" s="348"/>
      <c r="T71" s="299" t="s">
        <v>62</v>
      </c>
      <c r="U71" s="300"/>
      <c r="V71" s="300"/>
      <c r="W71" s="300"/>
      <c r="X71" s="300"/>
    </row>
    <row r="72" spans="2:24" ht="19.5" customHeight="1">
      <c r="B72" s="293"/>
      <c r="C72" s="365"/>
      <c r="D72" s="365"/>
      <c r="E72" s="299"/>
      <c r="F72" s="299"/>
      <c r="G72" s="299"/>
      <c r="H72" s="299"/>
      <c r="I72" s="296"/>
      <c r="J72" s="297"/>
      <c r="K72" s="42">
        <v>0</v>
      </c>
      <c r="L72" s="42" t="s">
        <v>136</v>
      </c>
      <c r="M72" s="42">
        <v>3</v>
      </c>
      <c r="N72" s="297"/>
      <c r="O72" s="296"/>
      <c r="P72" s="348"/>
      <c r="Q72" s="348"/>
      <c r="R72" s="348"/>
      <c r="S72" s="348"/>
      <c r="T72" s="300"/>
      <c r="U72" s="300"/>
      <c r="V72" s="300"/>
      <c r="W72" s="300"/>
      <c r="X72" s="300"/>
    </row>
    <row r="73" ht="19.5" customHeight="1"/>
  </sheetData>
  <sheetProtection/>
  <mergeCells count="150">
    <mergeCell ref="L3:O3"/>
    <mergeCell ref="L40:O40"/>
    <mergeCell ref="B45:C54"/>
    <mergeCell ref="E45:F54"/>
    <mergeCell ref="H45:I54"/>
    <mergeCell ref="R1:Y1"/>
    <mergeCell ref="R38:Y38"/>
    <mergeCell ref="K44:L44"/>
    <mergeCell ref="O44:P44"/>
    <mergeCell ref="R44:S44"/>
    <mergeCell ref="B56:B57"/>
    <mergeCell ref="C56:D57"/>
    <mergeCell ref="E56:H57"/>
    <mergeCell ref="I56:I57"/>
    <mergeCell ref="B59:B60"/>
    <mergeCell ref="E59:H60"/>
    <mergeCell ref="I59:I60"/>
    <mergeCell ref="P19:S20"/>
    <mergeCell ref="T19:X20"/>
    <mergeCell ref="O28:O29"/>
    <mergeCell ref="P28:S29"/>
    <mergeCell ref="P56:S57"/>
    <mergeCell ref="T28:X29"/>
    <mergeCell ref="O31:O32"/>
    <mergeCell ref="U44:V44"/>
    <mergeCell ref="T55:X55"/>
    <mergeCell ref="X44:Y44"/>
    <mergeCell ref="B34:B35"/>
    <mergeCell ref="C34:D35"/>
    <mergeCell ref="E34:H35"/>
    <mergeCell ref="I34:I35"/>
    <mergeCell ref="J34:J35"/>
    <mergeCell ref="O45:P54"/>
    <mergeCell ref="K45:L54"/>
    <mergeCell ref="U8:V17"/>
    <mergeCell ref="X8:Y17"/>
    <mergeCell ref="T18:X18"/>
    <mergeCell ref="B19:B20"/>
    <mergeCell ref="C19:D20"/>
    <mergeCell ref="E19:H20"/>
    <mergeCell ref="I19:I20"/>
    <mergeCell ref="J19:J20"/>
    <mergeCell ref="N19:N20"/>
    <mergeCell ref="O19:O20"/>
    <mergeCell ref="O7:P7"/>
    <mergeCell ref="R7:S7"/>
    <mergeCell ref="U7:V7"/>
    <mergeCell ref="X7:Y7"/>
    <mergeCell ref="B8:C17"/>
    <mergeCell ref="E8:F17"/>
    <mergeCell ref="H8:I17"/>
    <mergeCell ref="K8:L17"/>
    <mergeCell ref="O8:P17"/>
    <mergeCell ref="R8:S17"/>
    <mergeCell ref="B7:C7"/>
    <mergeCell ref="E7:F7"/>
    <mergeCell ref="H7:I7"/>
    <mergeCell ref="B44:C44"/>
    <mergeCell ref="E44:F44"/>
    <mergeCell ref="K7:L7"/>
    <mergeCell ref="A38:J38"/>
    <mergeCell ref="B22:B23"/>
    <mergeCell ref="C22:D23"/>
    <mergeCell ref="B31:B32"/>
    <mergeCell ref="P71:S72"/>
    <mergeCell ref="T71:X72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B68:B69"/>
    <mergeCell ref="C68:D69"/>
    <mergeCell ref="E68:H69"/>
    <mergeCell ref="I68:I69"/>
    <mergeCell ref="J68:J69"/>
    <mergeCell ref="N68:N69"/>
    <mergeCell ref="B62:B63"/>
    <mergeCell ref="C62:D63"/>
    <mergeCell ref="E62:H63"/>
    <mergeCell ref="O65:O66"/>
    <mergeCell ref="P65:S66"/>
    <mergeCell ref="T65:X66"/>
    <mergeCell ref="B65:B66"/>
    <mergeCell ref="C65:D66"/>
    <mergeCell ref="E65:H66"/>
    <mergeCell ref="I65:I66"/>
    <mergeCell ref="J65:J66"/>
    <mergeCell ref="N65:N66"/>
    <mergeCell ref="I62:I63"/>
    <mergeCell ref="J62:J63"/>
    <mergeCell ref="H44:I44"/>
    <mergeCell ref="C59:D60"/>
    <mergeCell ref="J59:J60"/>
    <mergeCell ref="N59:N60"/>
    <mergeCell ref="J56:J57"/>
    <mergeCell ref="N56:N57"/>
    <mergeCell ref="O62:O63"/>
    <mergeCell ref="N62:N63"/>
    <mergeCell ref="O38:Q38"/>
    <mergeCell ref="N34:N35"/>
    <mergeCell ref="O56:O57"/>
    <mergeCell ref="P62:S63"/>
    <mergeCell ref="O34:O35"/>
    <mergeCell ref="P34:S35"/>
    <mergeCell ref="O59:O60"/>
    <mergeCell ref="P59:S60"/>
    <mergeCell ref="R45:S54"/>
    <mergeCell ref="X45:Y54"/>
    <mergeCell ref="T59:X60"/>
    <mergeCell ref="T62:X63"/>
    <mergeCell ref="U45:V54"/>
    <mergeCell ref="T56:X57"/>
    <mergeCell ref="E31:H32"/>
    <mergeCell ref="I31:I32"/>
    <mergeCell ref="J31:J32"/>
    <mergeCell ref="N31:N32"/>
    <mergeCell ref="J28:J29"/>
    <mergeCell ref="T34:X35"/>
    <mergeCell ref="P31:S32"/>
    <mergeCell ref="T31:X32"/>
    <mergeCell ref="T25:X26"/>
    <mergeCell ref="B28:B29"/>
    <mergeCell ref="C28:D29"/>
    <mergeCell ref="E28:H29"/>
    <mergeCell ref="I28:I29"/>
    <mergeCell ref="N28:N29"/>
    <mergeCell ref="C31:D32"/>
    <mergeCell ref="A1:J1"/>
    <mergeCell ref="O1:Q1"/>
    <mergeCell ref="N25:N26"/>
    <mergeCell ref="O25:O26"/>
    <mergeCell ref="T22:X23"/>
    <mergeCell ref="B25:B26"/>
    <mergeCell ref="C25:D26"/>
    <mergeCell ref="E25:H26"/>
    <mergeCell ref="E22:H23"/>
    <mergeCell ref="I22:I23"/>
    <mergeCell ref="O22:O23"/>
    <mergeCell ref="P22:S23"/>
    <mergeCell ref="I25:I26"/>
    <mergeCell ref="J25:J26"/>
    <mergeCell ref="J22:J23"/>
    <mergeCell ref="N22:N23"/>
    <mergeCell ref="P25:S2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3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5" ht="19.5" customHeight="1">
      <c r="A1" s="307" t="str">
        <f>'2日目1・2'!A1:J1</f>
        <v>第２日（11月24日）　３回戦・４回戦</v>
      </c>
      <c r="B1" s="307"/>
      <c r="C1" s="307"/>
      <c r="D1" s="307"/>
      <c r="E1" s="307"/>
      <c r="F1" s="307"/>
      <c r="G1" s="307"/>
      <c r="H1" s="307"/>
      <c r="I1" s="307"/>
      <c r="J1" s="307"/>
      <c r="O1" s="311" t="s">
        <v>144</v>
      </c>
      <c r="P1" s="311"/>
      <c r="Q1" s="311"/>
      <c r="R1" s="307" t="str">
        <f>'組み合わせ一覧'!AD66</f>
        <v>上の原緑地公園サッカー場B</v>
      </c>
      <c r="S1" s="307"/>
      <c r="T1" s="307"/>
      <c r="U1" s="307"/>
      <c r="V1" s="307"/>
      <c r="W1" s="307"/>
      <c r="X1" s="307"/>
      <c r="Y1" s="307"/>
    </row>
    <row r="2" spans="3:22" ht="19.5" customHeight="1" thickBot="1">
      <c r="C2" s="7"/>
      <c r="D2" s="7"/>
      <c r="E2" s="205"/>
      <c r="F2" s="205"/>
      <c r="G2" s="206"/>
      <c r="H2" s="227"/>
      <c r="I2" s="4"/>
      <c r="J2" s="7"/>
      <c r="N2" s="7"/>
      <c r="O2" s="7"/>
      <c r="P2" s="7"/>
      <c r="Q2" s="7"/>
      <c r="R2" s="4"/>
      <c r="S2" s="228"/>
      <c r="T2" s="201"/>
      <c r="U2" s="205"/>
      <c r="V2" s="205"/>
    </row>
    <row r="3" spans="1:25" ht="19.5" customHeight="1" thickTop="1">
      <c r="A3" s="41"/>
      <c r="B3" s="41"/>
      <c r="C3" s="47"/>
      <c r="D3" s="47"/>
      <c r="E3" s="270"/>
      <c r="F3" s="49"/>
      <c r="G3" s="49" t="s">
        <v>15</v>
      </c>
      <c r="H3" s="49"/>
      <c r="I3" s="271"/>
      <c r="J3" s="41"/>
      <c r="K3" s="41"/>
      <c r="L3" s="375" t="s">
        <v>200</v>
      </c>
      <c r="M3" s="376"/>
      <c r="N3" s="376"/>
      <c r="O3" s="377"/>
      <c r="P3" s="47"/>
      <c r="Q3" s="47"/>
      <c r="R3" s="270"/>
      <c r="S3" s="49"/>
      <c r="T3" s="47" t="s">
        <v>13</v>
      </c>
      <c r="U3" s="47"/>
      <c r="V3" s="208"/>
      <c r="W3" s="41"/>
      <c r="X3" s="41"/>
      <c r="Y3" s="41"/>
    </row>
    <row r="4" spans="1:25" ht="19.5" customHeight="1" thickBot="1">
      <c r="A4" s="41"/>
      <c r="B4" s="47"/>
      <c r="C4" s="45"/>
      <c r="D4" s="45"/>
      <c r="E4" s="204"/>
      <c r="F4" s="56"/>
      <c r="G4" s="47"/>
      <c r="H4" s="47"/>
      <c r="I4" s="234"/>
      <c r="J4" s="45"/>
      <c r="K4" s="45"/>
      <c r="L4" s="41"/>
      <c r="M4" s="47"/>
      <c r="N4" s="47"/>
      <c r="O4" s="47"/>
      <c r="P4" s="214"/>
      <c r="Q4" s="216"/>
      <c r="R4" s="204"/>
      <c r="S4" s="56"/>
      <c r="T4" s="47"/>
      <c r="U4" s="47"/>
      <c r="V4" s="234"/>
      <c r="W4" s="213"/>
      <c r="X4" s="214"/>
      <c r="Y4" s="41"/>
    </row>
    <row r="5" spans="1:25" ht="19.5" customHeight="1" thickTop="1">
      <c r="A5" s="41"/>
      <c r="B5" s="52"/>
      <c r="C5" s="48"/>
      <c r="D5" s="49" t="s">
        <v>2</v>
      </c>
      <c r="E5" s="272"/>
      <c r="F5" s="53"/>
      <c r="G5" s="47"/>
      <c r="H5" s="47"/>
      <c r="I5" s="215"/>
      <c r="J5" s="47" t="s">
        <v>3</v>
      </c>
      <c r="K5" s="41"/>
      <c r="L5" s="51"/>
      <c r="M5" s="47"/>
      <c r="N5" s="47"/>
      <c r="O5" s="52"/>
      <c r="P5" s="203"/>
      <c r="Q5" s="47" t="s">
        <v>4</v>
      </c>
      <c r="R5" s="61"/>
      <c r="S5" s="54"/>
      <c r="T5" s="47"/>
      <c r="U5" s="52"/>
      <c r="V5" s="48"/>
      <c r="W5" s="47" t="s">
        <v>5</v>
      </c>
      <c r="X5" s="231"/>
      <c r="Y5" s="51"/>
    </row>
    <row r="6" spans="1:25" ht="19.5" customHeight="1">
      <c r="A6" s="41"/>
      <c r="B6" s="52"/>
      <c r="C6" s="41"/>
      <c r="D6" s="41"/>
      <c r="E6" s="208"/>
      <c r="F6" s="47"/>
      <c r="G6" s="56"/>
      <c r="H6" s="59"/>
      <c r="I6" s="203"/>
      <c r="J6" s="47"/>
      <c r="K6" s="47"/>
      <c r="L6" s="51"/>
      <c r="M6" s="47"/>
      <c r="N6" s="47"/>
      <c r="O6" s="59"/>
      <c r="P6" s="203"/>
      <c r="Q6" s="47"/>
      <c r="R6" s="47"/>
      <c r="S6" s="51"/>
      <c r="T6" s="41"/>
      <c r="U6" s="47"/>
      <c r="V6" s="62"/>
      <c r="W6" s="56"/>
      <c r="X6" s="208"/>
      <c r="Y6" s="47"/>
    </row>
    <row r="7" spans="1:25" ht="19.5" customHeight="1">
      <c r="A7" s="41"/>
      <c r="B7" s="306">
        <v>1</v>
      </c>
      <c r="C7" s="306"/>
      <c r="D7" s="41"/>
      <c r="E7" s="306">
        <v>2</v>
      </c>
      <c r="F7" s="306"/>
      <c r="G7" s="56"/>
      <c r="H7" s="306">
        <v>3</v>
      </c>
      <c r="I7" s="306"/>
      <c r="J7" s="56"/>
      <c r="K7" s="306">
        <v>4</v>
      </c>
      <c r="L7" s="306"/>
      <c r="M7" s="56"/>
      <c r="N7" s="56"/>
      <c r="O7" s="293">
        <v>5</v>
      </c>
      <c r="P7" s="293"/>
      <c r="Q7" s="56"/>
      <c r="R7" s="306">
        <v>6</v>
      </c>
      <c r="S7" s="306"/>
      <c r="T7" s="55"/>
      <c r="U7" s="293">
        <v>7</v>
      </c>
      <c r="V7" s="293"/>
      <c r="W7" s="41"/>
      <c r="X7" s="293">
        <v>8</v>
      </c>
      <c r="Y7" s="293"/>
    </row>
    <row r="8" spans="1:25" ht="19.5" customHeight="1">
      <c r="A8" s="41"/>
      <c r="B8" s="363" t="str">
        <f>'会場21・22'!B42</f>
        <v>藤原ＦＣ</v>
      </c>
      <c r="C8" s="363"/>
      <c r="D8" s="78"/>
      <c r="E8" s="381" t="str">
        <f>'会場21・22'!Q42</f>
        <v>石井フットボールクラブ</v>
      </c>
      <c r="F8" s="381"/>
      <c r="G8" s="75"/>
      <c r="H8" s="372" t="str">
        <f>'会場23・24'!F9</f>
        <v>Ｆ．Ｃ．栃木ジュニア</v>
      </c>
      <c r="I8" s="372"/>
      <c r="J8" s="75"/>
      <c r="K8" s="363" t="str">
        <f>'会場23・24'!U9</f>
        <v>真岡サッカークラブ</v>
      </c>
      <c r="L8" s="363"/>
      <c r="M8" s="75"/>
      <c r="N8" s="75"/>
      <c r="O8" s="363" t="str">
        <f>'会場23・24'!J43</f>
        <v>ＦＣブロケード</v>
      </c>
      <c r="P8" s="363"/>
      <c r="Q8" s="75"/>
      <c r="R8" s="372" t="str">
        <f>'会場23・24'!M43</f>
        <v>みはらサッカークラブジュニア</v>
      </c>
      <c r="S8" s="372"/>
      <c r="T8" s="75"/>
      <c r="U8" s="363" t="str">
        <f>'会場25・26'!F9</f>
        <v>大谷東フットボールクラブ</v>
      </c>
      <c r="V8" s="363"/>
      <c r="W8" s="75"/>
      <c r="X8" s="364" t="str">
        <f>'会場25・26'!U9</f>
        <v>ＦＣ中村Ａ</v>
      </c>
      <c r="Y8" s="364"/>
    </row>
    <row r="9" spans="1:25" ht="19.5" customHeight="1">
      <c r="A9" s="41"/>
      <c r="B9" s="363"/>
      <c r="C9" s="363"/>
      <c r="D9" s="78"/>
      <c r="E9" s="381"/>
      <c r="F9" s="381"/>
      <c r="G9" s="75"/>
      <c r="H9" s="372"/>
      <c r="I9" s="372"/>
      <c r="J9" s="75"/>
      <c r="K9" s="363"/>
      <c r="L9" s="363"/>
      <c r="M9" s="75"/>
      <c r="N9" s="75"/>
      <c r="O9" s="363"/>
      <c r="P9" s="363"/>
      <c r="Q9" s="75"/>
      <c r="R9" s="372"/>
      <c r="S9" s="372"/>
      <c r="T9" s="75"/>
      <c r="U9" s="363"/>
      <c r="V9" s="363"/>
      <c r="W9" s="75"/>
      <c r="X9" s="364"/>
      <c r="Y9" s="364"/>
    </row>
    <row r="10" spans="1:25" ht="19.5" customHeight="1">
      <c r="A10" s="41"/>
      <c r="B10" s="363"/>
      <c r="C10" s="363"/>
      <c r="D10" s="78"/>
      <c r="E10" s="381"/>
      <c r="F10" s="381"/>
      <c r="G10" s="75"/>
      <c r="H10" s="372"/>
      <c r="I10" s="372"/>
      <c r="J10" s="75"/>
      <c r="K10" s="363"/>
      <c r="L10" s="363"/>
      <c r="M10" s="75"/>
      <c r="N10" s="75"/>
      <c r="O10" s="363"/>
      <c r="P10" s="363"/>
      <c r="Q10" s="75"/>
      <c r="R10" s="372"/>
      <c r="S10" s="372"/>
      <c r="T10" s="75"/>
      <c r="U10" s="363"/>
      <c r="V10" s="363"/>
      <c r="W10" s="75"/>
      <c r="X10" s="364"/>
      <c r="Y10" s="364"/>
    </row>
    <row r="11" spans="1:25" ht="19.5" customHeight="1">
      <c r="A11" s="41"/>
      <c r="B11" s="363"/>
      <c r="C11" s="363"/>
      <c r="D11" s="78"/>
      <c r="E11" s="381"/>
      <c r="F11" s="381"/>
      <c r="G11" s="75"/>
      <c r="H11" s="372"/>
      <c r="I11" s="372"/>
      <c r="J11" s="75"/>
      <c r="K11" s="363"/>
      <c r="L11" s="363"/>
      <c r="M11" s="75"/>
      <c r="N11" s="75"/>
      <c r="O11" s="363"/>
      <c r="P11" s="363"/>
      <c r="Q11" s="75"/>
      <c r="R11" s="372"/>
      <c r="S11" s="372"/>
      <c r="T11" s="75"/>
      <c r="U11" s="363"/>
      <c r="V11" s="363"/>
      <c r="W11" s="75"/>
      <c r="X11" s="364"/>
      <c r="Y11" s="364"/>
    </row>
    <row r="12" spans="1:25" ht="19.5" customHeight="1">
      <c r="A12" s="41"/>
      <c r="B12" s="363"/>
      <c r="C12" s="363"/>
      <c r="D12" s="78"/>
      <c r="E12" s="381"/>
      <c r="F12" s="381"/>
      <c r="G12" s="75"/>
      <c r="H12" s="372"/>
      <c r="I12" s="372"/>
      <c r="J12" s="75"/>
      <c r="K12" s="363"/>
      <c r="L12" s="363"/>
      <c r="M12" s="75"/>
      <c r="N12" s="75"/>
      <c r="O12" s="363"/>
      <c r="P12" s="363"/>
      <c r="Q12" s="75"/>
      <c r="R12" s="372"/>
      <c r="S12" s="372"/>
      <c r="T12" s="75"/>
      <c r="U12" s="363"/>
      <c r="V12" s="363"/>
      <c r="W12" s="75"/>
      <c r="X12" s="364"/>
      <c r="Y12" s="364"/>
    </row>
    <row r="13" spans="1:25" ht="19.5" customHeight="1">
      <c r="A13" s="41"/>
      <c r="B13" s="363"/>
      <c r="C13" s="363"/>
      <c r="D13" s="78"/>
      <c r="E13" s="381"/>
      <c r="F13" s="381"/>
      <c r="G13" s="75"/>
      <c r="H13" s="372"/>
      <c r="I13" s="372"/>
      <c r="J13" s="75"/>
      <c r="K13" s="363"/>
      <c r="L13" s="363"/>
      <c r="M13" s="75"/>
      <c r="N13" s="75"/>
      <c r="O13" s="363"/>
      <c r="P13" s="363"/>
      <c r="Q13" s="75"/>
      <c r="R13" s="372"/>
      <c r="S13" s="372"/>
      <c r="T13" s="75"/>
      <c r="U13" s="363"/>
      <c r="V13" s="363"/>
      <c r="W13" s="75"/>
      <c r="X13" s="364"/>
      <c r="Y13" s="364"/>
    </row>
    <row r="14" spans="1:25" ht="19.5" customHeight="1">
      <c r="A14" s="41"/>
      <c r="B14" s="363"/>
      <c r="C14" s="363"/>
      <c r="D14" s="78"/>
      <c r="E14" s="381"/>
      <c r="F14" s="381"/>
      <c r="G14" s="75"/>
      <c r="H14" s="372"/>
      <c r="I14" s="372"/>
      <c r="J14" s="75"/>
      <c r="K14" s="363"/>
      <c r="L14" s="363"/>
      <c r="M14" s="75"/>
      <c r="N14" s="75"/>
      <c r="O14" s="363"/>
      <c r="P14" s="363"/>
      <c r="Q14" s="75"/>
      <c r="R14" s="372"/>
      <c r="S14" s="372"/>
      <c r="T14" s="75"/>
      <c r="U14" s="363"/>
      <c r="V14" s="363"/>
      <c r="W14" s="75"/>
      <c r="X14" s="364"/>
      <c r="Y14" s="364"/>
    </row>
    <row r="15" spans="1:25" ht="19.5" customHeight="1">
      <c r="A15" s="41"/>
      <c r="B15" s="363"/>
      <c r="C15" s="363"/>
      <c r="D15" s="78"/>
      <c r="E15" s="381"/>
      <c r="F15" s="381"/>
      <c r="G15" s="75"/>
      <c r="H15" s="372"/>
      <c r="I15" s="372"/>
      <c r="J15" s="75"/>
      <c r="K15" s="363"/>
      <c r="L15" s="363"/>
      <c r="M15" s="75"/>
      <c r="N15" s="75"/>
      <c r="O15" s="363"/>
      <c r="P15" s="363"/>
      <c r="Q15" s="75"/>
      <c r="R15" s="372"/>
      <c r="S15" s="372"/>
      <c r="T15" s="75"/>
      <c r="U15" s="363"/>
      <c r="V15" s="363"/>
      <c r="W15" s="75"/>
      <c r="X15" s="364"/>
      <c r="Y15" s="364"/>
    </row>
    <row r="16" spans="1:25" ht="19.5" customHeight="1">
      <c r="A16" s="41"/>
      <c r="B16" s="363"/>
      <c r="C16" s="363"/>
      <c r="D16" s="78"/>
      <c r="E16" s="381"/>
      <c r="F16" s="381"/>
      <c r="G16" s="75"/>
      <c r="H16" s="372"/>
      <c r="I16" s="372"/>
      <c r="J16" s="75"/>
      <c r="K16" s="363"/>
      <c r="L16" s="363"/>
      <c r="M16" s="75"/>
      <c r="N16" s="75"/>
      <c r="O16" s="363"/>
      <c r="P16" s="363"/>
      <c r="Q16" s="75"/>
      <c r="R16" s="372"/>
      <c r="S16" s="372"/>
      <c r="T16" s="75"/>
      <c r="U16" s="363"/>
      <c r="V16" s="363"/>
      <c r="W16" s="75"/>
      <c r="X16" s="364"/>
      <c r="Y16" s="364"/>
    </row>
    <row r="17" spans="1:25" ht="19.5" customHeight="1">
      <c r="A17" s="41"/>
      <c r="B17" s="363"/>
      <c r="C17" s="363"/>
      <c r="D17" s="78"/>
      <c r="E17" s="381"/>
      <c r="F17" s="381"/>
      <c r="G17" s="75"/>
      <c r="H17" s="372"/>
      <c r="I17" s="372"/>
      <c r="J17" s="75"/>
      <c r="K17" s="363"/>
      <c r="L17" s="363"/>
      <c r="M17" s="75"/>
      <c r="N17" s="75"/>
      <c r="O17" s="363"/>
      <c r="P17" s="363"/>
      <c r="Q17" s="75"/>
      <c r="R17" s="372"/>
      <c r="S17" s="372"/>
      <c r="T17" s="75"/>
      <c r="U17" s="363"/>
      <c r="V17" s="363"/>
      <c r="W17" s="75"/>
      <c r="X17" s="364"/>
      <c r="Y17" s="364"/>
    </row>
    <row r="18" spans="1:25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0" t="s">
        <v>41</v>
      </c>
      <c r="U18" s="300"/>
      <c r="V18" s="300"/>
      <c r="W18" s="300"/>
      <c r="X18" s="300"/>
      <c r="Y18" s="31"/>
    </row>
    <row r="19" spans="1:25" ht="19.5" customHeight="1">
      <c r="A19" s="41"/>
      <c r="B19" s="293" t="s">
        <v>2</v>
      </c>
      <c r="C19" s="365">
        <v>0.3958333333333333</v>
      </c>
      <c r="D19" s="365"/>
      <c r="E19" s="367" t="str">
        <f>B8</f>
        <v>藤原ＦＣ</v>
      </c>
      <c r="F19" s="367"/>
      <c r="G19" s="367"/>
      <c r="H19" s="367"/>
      <c r="I19" s="296">
        <f>K19+K20</f>
        <v>2</v>
      </c>
      <c r="J19" s="297" t="s">
        <v>33</v>
      </c>
      <c r="K19" s="42">
        <v>2</v>
      </c>
      <c r="L19" s="42" t="s">
        <v>136</v>
      </c>
      <c r="M19" s="42">
        <v>2</v>
      </c>
      <c r="N19" s="297" t="s">
        <v>34</v>
      </c>
      <c r="O19" s="296">
        <f>M19+M20</f>
        <v>4</v>
      </c>
      <c r="P19" s="342" t="str">
        <f>E8</f>
        <v>石井フットボールクラブ</v>
      </c>
      <c r="Q19" s="342"/>
      <c r="R19" s="342"/>
      <c r="S19" s="342"/>
      <c r="T19" s="299" t="s">
        <v>57</v>
      </c>
      <c r="U19" s="300"/>
      <c r="V19" s="300"/>
      <c r="W19" s="300"/>
      <c r="X19" s="300"/>
      <c r="Y19" s="31"/>
    </row>
    <row r="20" spans="1:25" ht="19.5" customHeight="1">
      <c r="A20" s="41"/>
      <c r="B20" s="293"/>
      <c r="C20" s="365"/>
      <c r="D20" s="365"/>
      <c r="E20" s="367"/>
      <c r="F20" s="367"/>
      <c r="G20" s="367"/>
      <c r="H20" s="367"/>
      <c r="I20" s="296"/>
      <c r="J20" s="297"/>
      <c r="K20" s="42">
        <v>0</v>
      </c>
      <c r="L20" s="42" t="s">
        <v>136</v>
      </c>
      <c r="M20" s="42">
        <v>2</v>
      </c>
      <c r="N20" s="297"/>
      <c r="O20" s="296"/>
      <c r="P20" s="342"/>
      <c r="Q20" s="342"/>
      <c r="R20" s="342"/>
      <c r="S20" s="342"/>
      <c r="T20" s="300"/>
      <c r="U20" s="300"/>
      <c r="V20" s="300"/>
      <c r="W20" s="300"/>
      <c r="X20" s="300"/>
      <c r="Y20" s="31"/>
    </row>
    <row r="21" spans="1:25" ht="19.5" customHeight="1">
      <c r="A21" s="41"/>
      <c r="B21" s="43"/>
      <c r="C21" s="43"/>
      <c r="D21" s="43"/>
      <c r="E21" s="113"/>
      <c r="F21" s="113"/>
      <c r="G21" s="113"/>
      <c r="H21" s="113"/>
      <c r="I21" s="74"/>
      <c r="J21" s="77"/>
      <c r="K21" s="74"/>
      <c r="L21" s="42"/>
      <c r="M21" s="74"/>
      <c r="N21" s="77"/>
      <c r="O21" s="74"/>
      <c r="P21" s="113"/>
      <c r="Q21" s="113"/>
      <c r="R21" s="113"/>
      <c r="S21" s="113"/>
      <c r="T21" s="31"/>
      <c r="U21" s="31"/>
      <c r="V21" s="31"/>
      <c r="W21" s="31"/>
      <c r="X21" s="31"/>
      <c r="Y21" s="31"/>
    </row>
    <row r="22" spans="1:25" ht="19.5" customHeight="1">
      <c r="A22" s="41"/>
      <c r="B22" s="293" t="s">
        <v>3</v>
      </c>
      <c r="C22" s="365">
        <v>0.4305555555555556</v>
      </c>
      <c r="D22" s="365"/>
      <c r="E22" s="332" t="str">
        <f>H8</f>
        <v>Ｆ．Ｃ．栃木ジュニア</v>
      </c>
      <c r="F22" s="332"/>
      <c r="G22" s="332"/>
      <c r="H22" s="332"/>
      <c r="I22" s="296">
        <f>K22+K23</f>
        <v>5</v>
      </c>
      <c r="J22" s="297" t="s">
        <v>33</v>
      </c>
      <c r="K22" s="42">
        <v>4</v>
      </c>
      <c r="L22" s="42" t="s">
        <v>136</v>
      </c>
      <c r="M22" s="42">
        <v>0</v>
      </c>
      <c r="N22" s="297" t="s">
        <v>34</v>
      </c>
      <c r="O22" s="296">
        <f>M22+M23</f>
        <v>1</v>
      </c>
      <c r="P22" s="368" t="str">
        <f>K8</f>
        <v>真岡サッカークラブ</v>
      </c>
      <c r="Q22" s="368"/>
      <c r="R22" s="368"/>
      <c r="S22" s="368"/>
      <c r="T22" s="299" t="s">
        <v>58</v>
      </c>
      <c r="U22" s="300"/>
      <c r="V22" s="300"/>
      <c r="W22" s="300"/>
      <c r="X22" s="300"/>
      <c r="Y22" s="31"/>
    </row>
    <row r="23" spans="1:25" ht="19.5" customHeight="1">
      <c r="A23" s="41"/>
      <c r="B23" s="293"/>
      <c r="C23" s="365"/>
      <c r="D23" s="365"/>
      <c r="E23" s="332"/>
      <c r="F23" s="332"/>
      <c r="G23" s="332"/>
      <c r="H23" s="332"/>
      <c r="I23" s="296"/>
      <c r="J23" s="297"/>
      <c r="K23" s="42">
        <v>1</v>
      </c>
      <c r="L23" s="42" t="s">
        <v>136</v>
      </c>
      <c r="M23" s="42">
        <v>1</v>
      </c>
      <c r="N23" s="297"/>
      <c r="O23" s="296"/>
      <c r="P23" s="368"/>
      <c r="Q23" s="368"/>
      <c r="R23" s="368"/>
      <c r="S23" s="368"/>
      <c r="T23" s="300"/>
      <c r="U23" s="300"/>
      <c r="V23" s="300"/>
      <c r="W23" s="300"/>
      <c r="X23" s="300"/>
      <c r="Y23" s="31"/>
    </row>
    <row r="24" spans="1:25" ht="19.5" customHeight="1">
      <c r="A24" s="41"/>
      <c r="B24" s="43"/>
      <c r="C24" s="43"/>
      <c r="D24" s="43"/>
      <c r="E24" s="113"/>
      <c r="F24" s="113"/>
      <c r="G24" s="113"/>
      <c r="H24" s="113"/>
      <c r="I24" s="74"/>
      <c r="J24" s="77"/>
      <c r="K24" s="74"/>
      <c r="L24" s="74"/>
      <c r="M24" s="74"/>
      <c r="N24" s="77"/>
      <c r="O24" s="74"/>
      <c r="P24" s="113"/>
      <c r="Q24" s="113"/>
      <c r="R24" s="113"/>
      <c r="S24" s="113"/>
      <c r="T24" s="31"/>
      <c r="U24" s="31"/>
      <c r="V24" s="31"/>
      <c r="W24" s="31"/>
      <c r="X24" s="31"/>
      <c r="Y24" s="31"/>
    </row>
    <row r="25" spans="1:25" ht="19.5" customHeight="1">
      <c r="A25" s="41"/>
      <c r="B25" s="293" t="s">
        <v>4</v>
      </c>
      <c r="C25" s="365">
        <v>0.46527777777777773</v>
      </c>
      <c r="D25" s="365"/>
      <c r="E25" s="336" t="str">
        <f>O8</f>
        <v>ＦＣブロケード</v>
      </c>
      <c r="F25" s="336"/>
      <c r="G25" s="336"/>
      <c r="H25" s="336"/>
      <c r="I25" s="296">
        <f>K25+K26</f>
        <v>1</v>
      </c>
      <c r="J25" s="297" t="s">
        <v>33</v>
      </c>
      <c r="K25" s="42">
        <v>1</v>
      </c>
      <c r="L25" s="42" t="s">
        <v>136</v>
      </c>
      <c r="M25" s="42">
        <v>0</v>
      </c>
      <c r="N25" s="297" t="s">
        <v>34</v>
      </c>
      <c r="O25" s="296">
        <f>M25+M26</f>
        <v>0</v>
      </c>
      <c r="P25" s="367" t="str">
        <f>R8</f>
        <v>みはらサッカークラブジュニア</v>
      </c>
      <c r="Q25" s="367"/>
      <c r="R25" s="367"/>
      <c r="S25" s="367"/>
      <c r="T25" s="299" t="s">
        <v>59</v>
      </c>
      <c r="U25" s="300"/>
      <c r="V25" s="300"/>
      <c r="W25" s="300"/>
      <c r="X25" s="300"/>
      <c r="Y25" s="31"/>
    </row>
    <row r="26" spans="1:25" ht="19.5" customHeight="1">
      <c r="A26" s="41"/>
      <c r="B26" s="293"/>
      <c r="C26" s="365"/>
      <c r="D26" s="365"/>
      <c r="E26" s="336"/>
      <c r="F26" s="336"/>
      <c r="G26" s="336"/>
      <c r="H26" s="336"/>
      <c r="I26" s="296"/>
      <c r="J26" s="297"/>
      <c r="K26" s="42">
        <v>0</v>
      </c>
      <c r="L26" s="42" t="s">
        <v>136</v>
      </c>
      <c r="M26" s="42">
        <v>0</v>
      </c>
      <c r="N26" s="297"/>
      <c r="O26" s="296"/>
      <c r="P26" s="367"/>
      <c r="Q26" s="367"/>
      <c r="R26" s="367"/>
      <c r="S26" s="367"/>
      <c r="T26" s="300"/>
      <c r="U26" s="300"/>
      <c r="V26" s="300"/>
      <c r="W26" s="300"/>
      <c r="X26" s="300"/>
      <c r="Y26" s="31"/>
    </row>
    <row r="27" spans="1:25" ht="19.5" customHeight="1">
      <c r="A27" s="41"/>
      <c r="B27" s="43"/>
      <c r="C27" s="43"/>
      <c r="D27" s="43"/>
      <c r="E27" s="113"/>
      <c r="F27" s="113"/>
      <c r="G27" s="113"/>
      <c r="H27" s="113"/>
      <c r="I27" s="74"/>
      <c r="J27" s="77"/>
      <c r="K27" s="74"/>
      <c r="L27" s="74"/>
      <c r="M27" s="74"/>
      <c r="N27" s="77"/>
      <c r="O27" s="74"/>
      <c r="P27" s="113"/>
      <c r="Q27" s="113"/>
      <c r="R27" s="113"/>
      <c r="S27" s="113"/>
      <c r="T27" s="31"/>
      <c r="U27" s="31"/>
      <c r="V27" s="31"/>
      <c r="W27" s="31"/>
      <c r="X27" s="31"/>
      <c r="Y27" s="31"/>
    </row>
    <row r="28" spans="1:25" ht="19.5" customHeight="1">
      <c r="A28" s="41"/>
      <c r="B28" s="293" t="s">
        <v>5</v>
      </c>
      <c r="C28" s="365">
        <v>0.5</v>
      </c>
      <c r="D28" s="365"/>
      <c r="E28" s="367" t="str">
        <f>U8</f>
        <v>大谷東フットボールクラブ</v>
      </c>
      <c r="F28" s="367"/>
      <c r="G28" s="367"/>
      <c r="H28" s="367"/>
      <c r="I28" s="296">
        <f>K28+K29</f>
        <v>0</v>
      </c>
      <c r="J28" s="297" t="s">
        <v>33</v>
      </c>
      <c r="K28" s="42">
        <v>0</v>
      </c>
      <c r="L28" s="42" t="s">
        <v>136</v>
      </c>
      <c r="M28" s="42">
        <v>1</v>
      </c>
      <c r="N28" s="297" t="s">
        <v>34</v>
      </c>
      <c r="O28" s="296">
        <f>M28+M29</f>
        <v>2</v>
      </c>
      <c r="P28" s="336" t="str">
        <f>X8</f>
        <v>ＦＣ中村Ａ</v>
      </c>
      <c r="Q28" s="336"/>
      <c r="R28" s="336"/>
      <c r="S28" s="336"/>
      <c r="T28" s="299" t="s">
        <v>60</v>
      </c>
      <c r="U28" s="300"/>
      <c r="V28" s="300"/>
      <c r="W28" s="300"/>
      <c r="X28" s="300"/>
      <c r="Y28" s="31"/>
    </row>
    <row r="29" spans="1:25" ht="19.5" customHeight="1">
      <c r="A29" s="41"/>
      <c r="B29" s="293"/>
      <c r="C29" s="365"/>
      <c r="D29" s="365"/>
      <c r="E29" s="367"/>
      <c r="F29" s="367"/>
      <c r="G29" s="367"/>
      <c r="H29" s="367"/>
      <c r="I29" s="296"/>
      <c r="J29" s="297"/>
      <c r="K29" s="42">
        <v>0</v>
      </c>
      <c r="L29" s="42" t="s">
        <v>136</v>
      </c>
      <c r="M29" s="42">
        <v>1</v>
      </c>
      <c r="N29" s="297"/>
      <c r="O29" s="296"/>
      <c r="P29" s="336"/>
      <c r="Q29" s="336"/>
      <c r="R29" s="336"/>
      <c r="S29" s="336"/>
      <c r="T29" s="300"/>
      <c r="U29" s="300"/>
      <c r="V29" s="300"/>
      <c r="W29" s="300"/>
      <c r="X29" s="300"/>
      <c r="Y29" s="31"/>
    </row>
    <row r="30" spans="1:25" ht="19.5" customHeight="1">
      <c r="A30" s="41"/>
      <c r="B30" s="41"/>
      <c r="C30" s="43"/>
      <c r="D30" s="43"/>
      <c r="E30" s="43"/>
      <c r="F30" s="43"/>
      <c r="G30" s="43"/>
      <c r="H30" s="43"/>
      <c r="I30" s="41"/>
      <c r="J30" s="41"/>
      <c r="K30" s="41"/>
      <c r="L30" s="41"/>
      <c r="M30" s="41"/>
      <c r="N30" s="41"/>
      <c r="O30" s="41"/>
      <c r="P30" s="43"/>
      <c r="Q30" s="43"/>
      <c r="R30" s="43"/>
      <c r="S30" s="43"/>
      <c r="T30" s="31"/>
      <c r="U30" s="31"/>
      <c r="V30" s="31"/>
      <c r="W30" s="31"/>
      <c r="X30" s="31"/>
      <c r="Y30" s="31"/>
    </row>
    <row r="31" spans="1:25" ht="19.5" customHeight="1">
      <c r="A31" s="41"/>
      <c r="B31" s="293" t="s">
        <v>15</v>
      </c>
      <c r="C31" s="365">
        <v>0.5347222222222222</v>
      </c>
      <c r="D31" s="365"/>
      <c r="E31" s="342" t="str">
        <f>P19</f>
        <v>石井フットボールクラブ</v>
      </c>
      <c r="F31" s="342"/>
      <c r="G31" s="342"/>
      <c r="H31" s="342"/>
      <c r="I31" s="296">
        <f>K31+K32</f>
        <v>4</v>
      </c>
      <c r="J31" s="297" t="s">
        <v>33</v>
      </c>
      <c r="K31" s="42">
        <v>2</v>
      </c>
      <c r="L31" s="42" t="s">
        <v>136</v>
      </c>
      <c r="M31" s="42">
        <v>2</v>
      </c>
      <c r="N31" s="297" t="s">
        <v>34</v>
      </c>
      <c r="O31" s="296">
        <f>M31+M32</f>
        <v>3</v>
      </c>
      <c r="P31" s="299" t="str">
        <f>E22</f>
        <v>Ｆ．Ｃ．栃木ジュニア</v>
      </c>
      <c r="Q31" s="299"/>
      <c r="R31" s="299"/>
      <c r="S31" s="299"/>
      <c r="T31" s="299" t="s">
        <v>61</v>
      </c>
      <c r="U31" s="300"/>
      <c r="V31" s="300"/>
      <c r="W31" s="300"/>
      <c r="X31" s="300"/>
      <c r="Y31" s="31"/>
    </row>
    <row r="32" spans="1:25" ht="19.5" customHeight="1">
      <c r="A32" s="41"/>
      <c r="B32" s="293"/>
      <c r="C32" s="365"/>
      <c r="D32" s="365"/>
      <c r="E32" s="342"/>
      <c r="F32" s="342"/>
      <c r="G32" s="342"/>
      <c r="H32" s="342"/>
      <c r="I32" s="296"/>
      <c r="J32" s="297"/>
      <c r="K32" s="42">
        <v>2</v>
      </c>
      <c r="L32" s="42" t="s">
        <v>136</v>
      </c>
      <c r="M32" s="42">
        <v>1</v>
      </c>
      <c r="N32" s="297"/>
      <c r="O32" s="296"/>
      <c r="P32" s="299"/>
      <c r="Q32" s="299"/>
      <c r="R32" s="299"/>
      <c r="S32" s="299"/>
      <c r="T32" s="300"/>
      <c r="U32" s="300"/>
      <c r="V32" s="300"/>
      <c r="W32" s="300"/>
      <c r="X32" s="300"/>
      <c r="Y32" s="31"/>
    </row>
    <row r="33" spans="3:19" ht="19.5" customHeight="1">
      <c r="C33" s="1"/>
      <c r="D33" s="1"/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293" t="s">
        <v>13</v>
      </c>
      <c r="C34" s="365">
        <v>0.5694444444444444</v>
      </c>
      <c r="D34" s="365"/>
      <c r="E34" s="293" t="str">
        <f>E25</f>
        <v>ＦＣブロケード</v>
      </c>
      <c r="F34" s="293"/>
      <c r="G34" s="293"/>
      <c r="H34" s="293"/>
      <c r="I34" s="296">
        <f>K34+K35</f>
        <v>0</v>
      </c>
      <c r="J34" s="297" t="s">
        <v>33</v>
      </c>
      <c r="K34" s="42">
        <v>0</v>
      </c>
      <c r="L34" s="42" t="s">
        <v>136</v>
      </c>
      <c r="M34" s="42">
        <v>1</v>
      </c>
      <c r="N34" s="297" t="s">
        <v>34</v>
      </c>
      <c r="O34" s="296">
        <f>M34+M35</f>
        <v>2</v>
      </c>
      <c r="P34" s="348" t="str">
        <f>P28</f>
        <v>ＦＣ中村Ａ</v>
      </c>
      <c r="Q34" s="348"/>
      <c r="R34" s="348"/>
      <c r="S34" s="348"/>
      <c r="T34" s="299" t="s">
        <v>62</v>
      </c>
      <c r="U34" s="300"/>
      <c r="V34" s="300"/>
      <c r="W34" s="300"/>
      <c r="X34" s="300"/>
    </row>
    <row r="35" spans="2:24" ht="19.5" customHeight="1">
      <c r="B35" s="293"/>
      <c r="C35" s="365"/>
      <c r="D35" s="365"/>
      <c r="E35" s="293"/>
      <c r="F35" s="293"/>
      <c r="G35" s="293"/>
      <c r="H35" s="293"/>
      <c r="I35" s="296"/>
      <c r="J35" s="297"/>
      <c r="K35" s="42">
        <v>0</v>
      </c>
      <c r="L35" s="42" t="s">
        <v>136</v>
      </c>
      <c r="M35" s="42">
        <v>1</v>
      </c>
      <c r="N35" s="297"/>
      <c r="O35" s="296"/>
      <c r="P35" s="348"/>
      <c r="Q35" s="348"/>
      <c r="R35" s="348"/>
      <c r="S35" s="348"/>
      <c r="T35" s="300"/>
      <c r="U35" s="300"/>
      <c r="V35" s="300"/>
      <c r="W35" s="300"/>
      <c r="X35" s="300"/>
    </row>
    <row r="36" ht="19.5" customHeight="1"/>
    <row r="37" ht="19.5" customHeight="1"/>
    <row r="38" spans="1:25" ht="19.5" customHeight="1">
      <c r="A38" s="307" t="str">
        <f>A1</f>
        <v>第２日（11月24日）　３回戦・４回戦</v>
      </c>
      <c r="B38" s="307"/>
      <c r="C38" s="307"/>
      <c r="D38" s="307"/>
      <c r="E38" s="307"/>
      <c r="F38" s="307"/>
      <c r="G38" s="307"/>
      <c r="H38" s="307"/>
      <c r="I38" s="307"/>
      <c r="J38" s="307"/>
      <c r="O38" s="311" t="s">
        <v>145</v>
      </c>
      <c r="P38" s="311"/>
      <c r="Q38" s="311"/>
      <c r="R38" s="307" t="str">
        <f>'組み合わせ一覧'!AD20</f>
        <v>大松山運動公園陸上競技場B</v>
      </c>
      <c r="S38" s="307"/>
      <c r="T38" s="307"/>
      <c r="U38" s="307"/>
      <c r="V38" s="307"/>
      <c r="W38" s="307"/>
      <c r="X38" s="307"/>
      <c r="Y38" s="307"/>
    </row>
    <row r="39" spans="3:22" ht="19.5" customHeight="1" thickBot="1">
      <c r="C39" s="7"/>
      <c r="D39" s="7"/>
      <c r="E39" s="205"/>
      <c r="F39" s="205"/>
      <c r="G39" s="206"/>
      <c r="H39" s="227"/>
      <c r="I39" s="4"/>
      <c r="J39" s="7"/>
      <c r="N39" s="7"/>
      <c r="O39" s="7"/>
      <c r="P39" s="7"/>
      <c r="Q39" s="7"/>
      <c r="R39" s="205"/>
      <c r="S39" s="206"/>
      <c r="T39" s="4"/>
      <c r="U39" s="4"/>
      <c r="V39" s="4"/>
    </row>
    <row r="40" spans="1:25" ht="19.5" customHeight="1" thickTop="1">
      <c r="A40" s="41"/>
      <c r="B40" s="41"/>
      <c r="C40" s="47"/>
      <c r="D40" s="47"/>
      <c r="E40" s="203"/>
      <c r="F40" s="47"/>
      <c r="G40" s="47" t="s">
        <v>15</v>
      </c>
      <c r="H40" s="49"/>
      <c r="I40" s="271"/>
      <c r="J40" s="41"/>
      <c r="K40" s="41"/>
      <c r="L40" s="375" t="s">
        <v>201</v>
      </c>
      <c r="M40" s="376"/>
      <c r="N40" s="376"/>
      <c r="O40" s="377"/>
      <c r="P40" s="47"/>
      <c r="Q40" s="47"/>
      <c r="R40" s="270"/>
      <c r="S40" s="49"/>
      <c r="T40" s="49" t="s">
        <v>13</v>
      </c>
      <c r="U40" s="49"/>
      <c r="V40" s="271"/>
      <c r="W40" s="41"/>
      <c r="X40" s="41"/>
      <c r="Y40" s="41"/>
    </row>
    <row r="41" spans="1:25" ht="19.5" customHeight="1" thickBot="1">
      <c r="A41" s="41"/>
      <c r="B41" s="47"/>
      <c r="C41" s="214"/>
      <c r="D41" s="216"/>
      <c r="E41" s="204"/>
      <c r="F41" s="56"/>
      <c r="G41" s="47"/>
      <c r="H41" s="47"/>
      <c r="I41" s="234"/>
      <c r="J41" s="45"/>
      <c r="K41" s="45"/>
      <c r="L41" s="41"/>
      <c r="M41" s="47"/>
      <c r="N41" s="47"/>
      <c r="O41" s="47"/>
      <c r="P41" s="47"/>
      <c r="Q41" s="45"/>
      <c r="R41" s="204"/>
      <c r="S41" s="56"/>
      <c r="T41" s="47"/>
      <c r="U41" s="47"/>
      <c r="V41" s="234"/>
      <c r="W41" s="47"/>
      <c r="X41" s="45"/>
      <c r="Y41" s="41"/>
    </row>
    <row r="42" spans="1:25" ht="19.5" customHeight="1" thickTop="1">
      <c r="A42" s="41"/>
      <c r="B42" s="47"/>
      <c r="C42" s="203"/>
      <c r="D42" s="47" t="s">
        <v>2</v>
      </c>
      <c r="E42" s="60"/>
      <c r="F42" s="54"/>
      <c r="G42" s="47"/>
      <c r="H42" s="47"/>
      <c r="I42" s="215"/>
      <c r="J42" s="47" t="s">
        <v>3</v>
      </c>
      <c r="K42" s="41"/>
      <c r="L42" s="51"/>
      <c r="M42" s="47"/>
      <c r="N42" s="47"/>
      <c r="O42" s="52"/>
      <c r="P42" s="48"/>
      <c r="Q42" s="49" t="s">
        <v>4</v>
      </c>
      <c r="R42" s="272"/>
      <c r="S42" s="53"/>
      <c r="T42" s="47"/>
      <c r="U42" s="52"/>
      <c r="V42" s="215"/>
      <c r="W42" s="49" t="s">
        <v>5</v>
      </c>
      <c r="X42" s="47"/>
      <c r="Y42" s="51"/>
    </row>
    <row r="43" spans="1:25" ht="19.5" customHeight="1">
      <c r="A43" s="41"/>
      <c r="B43" s="59"/>
      <c r="C43" s="203"/>
      <c r="D43" s="41"/>
      <c r="E43" s="41"/>
      <c r="F43" s="51"/>
      <c r="G43" s="56"/>
      <c r="H43" s="59"/>
      <c r="I43" s="203"/>
      <c r="J43" s="47"/>
      <c r="K43" s="47"/>
      <c r="L43" s="51"/>
      <c r="M43" s="47"/>
      <c r="N43" s="47"/>
      <c r="O43" s="59"/>
      <c r="P43" s="56"/>
      <c r="Q43" s="47"/>
      <c r="R43" s="208"/>
      <c r="S43" s="47"/>
      <c r="T43" s="41"/>
      <c r="U43" s="47"/>
      <c r="V43" s="203"/>
      <c r="W43" s="56"/>
      <c r="X43" s="52"/>
      <c r="Y43" s="47"/>
    </row>
    <row r="44" spans="1:25" ht="19.5" customHeight="1">
      <c r="A44" s="41"/>
      <c r="B44" s="306">
        <v>1</v>
      </c>
      <c r="C44" s="306"/>
      <c r="D44" s="41"/>
      <c r="E44" s="306">
        <v>2</v>
      </c>
      <c r="F44" s="306"/>
      <c r="G44" s="56"/>
      <c r="H44" s="306">
        <v>3</v>
      </c>
      <c r="I44" s="306"/>
      <c r="J44" s="56"/>
      <c r="K44" s="306">
        <v>4</v>
      </c>
      <c r="L44" s="306"/>
      <c r="M44" s="56"/>
      <c r="N44" s="56"/>
      <c r="O44" s="293">
        <v>5</v>
      </c>
      <c r="P44" s="293"/>
      <c r="Q44" s="56"/>
      <c r="R44" s="306">
        <v>6</v>
      </c>
      <c r="S44" s="306"/>
      <c r="T44" s="55"/>
      <c r="U44" s="293">
        <v>7</v>
      </c>
      <c r="V44" s="293"/>
      <c r="W44" s="41"/>
      <c r="X44" s="293">
        <v>8</v>
      </c>
      <c r="Y44" s="293"/>
    </row>
    <row r="45" spans="1:25" ht="19.5" customHeight="1">
      <c r="A45" s="41"/>
      <c r="B45" s="364" t="str">
        <f>'会場25・26'!C42</f>
        <v>ＦＣ　ＳＦｉＤＡ</v>
      </c>
      <c r="C45" s="364"/>
      <c r="D45" s="78"/>
      <c r="E45" s="363" t="str">
        <f>'会場25・26'!K42</f>
        <v>佐野ＳＳＳ</v>
      </c>
      <c r="F45" s="363"/>
      <c r="G45" s="75"/>
      <c r="H45" s="363" t="str">
        <f>'会場25・26'!V42</f>
        <v>石橋ＦＣ</v>
      </c>
      <c r="I45" s="363"/>
      <c r="J45" s="75"/>
      <c r="K45" s="363" t="str">
        <f>'会場27・28'!B9</f>
        <v>今市ジュニオール</v>
      </c>
      <c r="L45" s="363"/>
      <c r="M45" s="75"/>
      <c r="N45" s="75"/>
      <c r="O45" s="372" t="str">
        <f>'会場27・28'!U9</f>
        <v>芳賀南サッカークラブ</v>
      </c>
      <c r="P45" s="372"/>
      <c r="Q45" s="75"/>
      <c r="R45" s="364" t="str">
        <f>'会場27・28'!C43</f>
        <v>栃木サッカークラブ Ｕ-１２</v>
      </c>
      <c r="S45" s="364"/>
      <c r="T45" s="75"/>
      <c r="U45" s="380" t="str">
        <f>'会場27・28'!K43</f>
        <v>ともぞうサッカークラブ</v>
      </c>
      <c r="V45" s="380"/>
      <c r="W45" s="75"/>
      <c r="X45" s="363" t="str">
        <f>'会場27・28'!S43</f>
        <v>ＦＣバジェルボ那須烏山</v>
      </c>
      <c r="Y45" s="363"/>
    </row>
    <row r="46" spans="1:25" ht="19.5" customHeight="1">
      <c r="A46" s="41"/>
      <c r="B46" s="364"/>
      <c r="C46" s="364"/>
      <c r="D46" s="78"/>
      <c r="E46" s="363"/>
      <c r="F46" s="363"/>
      <c r="G46" s="75"/>
      <c r="H46" s="363"/>
      <c r="I46" s="363"/>
      <c r="J46" s="75"/>
      <c r="K46" s="363"/>
      <c r="L46" s="363"/>
      <c r="M46" s="75"/>
      <c r="N46" s="75"/>
      <c r="O46" s="372"/>
      <c r="P46" s="372"/>
      <c r="Q46" s="75"/>
      <c r="R46" s="364"/>
      <c r="S46" s="364"/>
      <c r="T46" s="75"/>
      <c r="U46" s="380"/>
      <c r="V46" s="380"/>
      <c r="W46" s="75"/>
      <c r="X46" s="363"/>
      <c r="Y46" s="363"/>
    </row>
    <row r="47" spans="1:25" ht="19.5" customHeight="1">
      <c r="A47" s="41"/>
      <c r="B47" s="364"/>
      <c r="C47" s="364"/>
      <c r="D47" s="78"/>
      <c r="E47" s="363"/>
      <c r="F47" s="363"/>
      <c r="G47" s="75"/>
      <c r="H47" s="363"/>
      <c r="I47" s="363"/>
      <c r="J47" s="75"/>
      <c r="K47" s="363"/>
      <c r="L47" s="363"/>
      <c r="M47" s="75"/>
      <c r="N47" s="75"/>
      <c r="O47" s="372"/>
      <c r="P47" s="372"/>
      <c r="Q47" s="75"/>
      <c r="R47" s="364"/>
      <c r="S47" s="364"/>
      <c r="T47" s="75"/>
      <c r="U47" s="380"/>
      <c r="V47" s="380"/>
      <c r="W47" s="75"/>
      <c r="X47" s="363"/>
      <c r="Y47" s="363"/>
    </row>
    <row r="48" spans="1:25" ht="19.5" customHeight="1">
      <c r="A48" s="41"/>
      <c r="B48" s="364"/>
      <c r="C48" s="364"/>
      <c r="D48" s="78"/>
      <c r="E48" s="363"/>
      <c r="F48" s="363"/>
      <c r="G48" s="75"/>
      <c r="H48" s="363"/>
      <c r="I48" s="363"/>
      <c r="J48" s="75"/>
      <c r="K48" s="363"/>
      <c r="L48" s="363"/>
      <c r="M48" s="75"/>
      <c r="N48" s="75"/>
      <c r="O48" s="372"/>
      <c r="P48" s="372"/>
      <c r="Q48" s="75"/>
      <c r="R48" s="364"/>
      <c r="S48" s="364"/>
      <c r="T48" s="75"/>
      <c r="U48" s="380"/>
      <c r="V48" s="380"/>
      <c r="W48" s="75"/>
      <c r="X48" s="363"/>
      <c r="Y48" s="363"/>
    </row>
    <row r="49" spans="1:25" ht="19.5" customHeight="1">
      <c r="A49" s="41"/>
      <c r="B49" s="364"/>
      <c r="C49" s="364"/>
      <c r="D49" s="78"/>
      <c r="E49" s="363"/>
      <c r="F49" s="363"/>
      <c r="G49" s="75"/>
      <c r="H49" s="363"/>
      <c r="I49" s="363"/>
      <c r="J49" s="75"/>
      <c r="K49" s="363"/>
      <c r="L49" s="363"/>
      <c r="M49" s="75"/>
      <c r="N49" s="75"/>
      <c r="O49" s="372"/>
      <c r="P49" s="372"/>
      <c r="Q49" s="75"/>
      <c r="R49" s="364"/>
      <c r="S49" s="364"/>
      <c r="T49" s="75"/>
      <c r="U49" s="380"/>
      <c r="V49" s="380"/>
      <c r="W49" s="75"/>
      <c r="X49" s="363"/>
      <c r="Y49" s="363"/>
    </row>
    <row r="50" spans="1:25" ht="19.5" customHeight="1">
      <c r="A50" s="41"/>
      <c r="B50" s="364"/>
      <c r="C50" s="364"/>
      <c r="D50" s="78"/>
      <c r="E50" s="363"/>
      <c r="F50" s="363"/>
      <c r="G50" s="75"/>
      <c r="H50" s="363"/>
      <c r="I50" s="363"/>
      <c r="J50" s="75"/>
      <c r="K50" s="363"/>
      <c r="L50" s="363"/>
      <c r="M50" s="75"/>
      <c r="N50" s="75"/>
      <c r="O50" s="372"/>
      <c r="P50" s="372"/>
      <c r="Q50" s="75"/>
      <c r="R50" s="364"/>
      <c r="S50" s="364"/>
      <c r="T50" s="75"/>
      <c r="U50" s="380"/>
      <c r="V50" s="380"/>
      <c r="W50" s="75"/>
      <c r="X50" s="363"/>
      <c r="Y50" s="363"/>
    </row>
    <row r="51" spans="1:25" ht="19.5" customHeight="1">
      <c r="A51" s="41"/>
      <c r="B51" s="364"/>
      <c r="C51" s="364"/>
      <c r="D51" s="78"/>
      <c r="E51" s="363"/>
      <c r="F51" s="363"/>
      <c r="G51" s="75"/>
      <c r="H51" s="363"/>
      <c r="I51" s="363"/>
      <c r="J51" s="75"/>
      <c r="K51" s="363"/>
      <c r="L51" s="363"/>
      <c r="M51" s="75"/>
      <c r="N51" s="75"/>
      <c r="O51" s="372"/>
      <c r="P51" s="372"/>
      <c r="Q51" s="75"/>
      <c r="R51" s="364"/>
      <c r="S51" s="364"/>
      <c r="T51" s="75"/>
      <c r="U51" s="380"/>
      <c r="V51" s="380"/>
      <c r="W51" s="75"/>
      <c r="X51" s="363"/>
      <c r="Y51" s="363"/>
    </row>
    <row r="52" spans="1:25" ht="19.5" customHeight="1">
      <c r="A52" s="41"/>
      <c r="B52" s="364"/>
      <c r="C52" s="364"/>
      <c r="D52" s="78"/>
      <c r="E52" s="363"/>
      <c r="F52" s="363"/>
      <c r="G52" s="75"/>
      <c r="H52" s="363"/>
      <c r="I52" s="363"/>
      <c r="J52" s="75"/>
      <c r="K52" s="363"/>
      <c r="L52" s="363"/>
      <c r="M52" s="75"/>
      <c r="N52" s="75"/>
      <c r="O52" s="372"/>
      <c r="P52" s="372"/>
      <c r="Q52" s="75"/>
      <c r="R52" s="364"/>
      <c r="S52" s="364"/>
      <c r="T52" s="75"/>
      <c r="U52" s="380"/>
      <c r="V52" s="380"/>
      <c r="W52" s="75"/>
      <c r="X52" s="363"/>
      <c r="Y52" s="363"/>
    </row>
    <row r="53" spans="1:25" ht="19.5" customHeight="1">
      <c r="A53" s="41"/>
      <c r="B53" s="364"/>
      <c r="C53" s="364"/>
      <c r="D53" s="78"/>
      <c r="E53" s="363"/>
      <c r="F53" s="363"/>
      <c r="G53" s="75"/>
      <c r="H53" s="363"/>
      <c r="I53" s="363"/>
      <c r="J53" s="75"/>
      <c r="K53" s="363"/>
      <c r="L53" s="363"/>
      <c r="M53" s="75"/>
      <c r="N53" s="75"/>
      <c r="O53" s="372"/>
      <c r="P53" s="372"/>
      <c r="Q53" s="75"/>
      <c r="R53" s="364"/>
      <c r="S53" s="364"/>
      <c r="T53" s="75"/>
      <c r="U53" s="380"/>
      <c r="V53" s="380"/>
      <c r="W53" s="75"/>
      <c r="X53" s="363"/>
      <c r="Y53" s="363"/>
    </row>
    <row r="54" spans="1:25" ht="19.5" customHeight="1">
      <c r="A54" s="41"/>
      <c r="B54" s="364"/>
      <c r="C54" s="364"/>
      <c r="D54" s="78"/>
      <c r="E54" s="363"/>
      <c r="F54" s="363"/>
      <c r="G54" s="75"/>
      <c r="H54" s="363"/>
      <c r="I54" s="363"/>
      <c r="J54" s="75"/>
      <c r="K54" s="363"/>
      <c r="L54" s="363"/>
      <c r="M54" s="75"/>
      <c r="N54" s="75"/>
      <c r="O54" s="372"/>
      <c r="P54" s="372"/>
      <c r="Q54" s="75"/>
      <c r="R54" s="364"/>
      <c r="S54" s="364"/>
      <c r="T54" s="75"/>
      <c r="U54" s="380"/>
      <c r="V54" s="380"/>
      <c r="W54" s="75"/>
      <c r="X54" s="363"/>
      <c r="Y54" s="363"/>
    </row>
    <row r="55" spans="1:25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00" t="s">
        <v>41</v>
      </c>
      <c r="U55" s="300"/>
      <c r="V55" s="300"/>
      <c r="W55" s="300"/>
      <c r="X55" s="300"/>
      <c r="Y55" s="31"/>
    </row>
    <row r="56" spans="1:25" ht="19.5" customHeight="1">
      <c r="A56" s="41"/>
      <c r="B56" s="293" t="s">
        <v>2</v>
      </c>
      <c r="C56" s="365">
        <v>0.3958333333333333</v>
      </c>
      <c r="D56" s="365"/>
      <c r="E56" s="336" t="str">
        <f>B45</f>
        <v>ＦＣ　ＳＦｉＤＡ</v>
      </c>
      <c r="F56" s="336"/>
      <c r="G56" s="336"/>
      <c r="H56" s="336"/>
      <c r="I56" s="296">
        <f>K56+K57</f>
        <v>6</v>
      </c>
      <c r="J56" s="297" t="s">
        <v>33</v>
      </c>
      <c r="K56" s="42">
        <v>4</v>
      </c>
      <c r="L56" s="42" t="s">
        <v>136</v>
      </c>
      <c r="M56" s="42">
        <v>0</v>
      </c>
      <c r="N56" s="297" t="s">
        <v>34</v>
      </c>
      <c r="O56" s="296">
        <f>M56+M57</f>
        <v>0</v>
      </c>
      <c r="P56" s="367" t="str">
        <f>E45</f>
        <v>佐野ＳＳＳ</v>
      </c>
      <c r="Q56" s="367"/>
      <c r="R56" s="367"/>
      <c r="S56" s="367"/>
      <c r="T56" s="299" t="s">
        <v>57</v>
      </c>
      <c r="U56" s="300"/>
      <c r="V56" s="300"/>
      <c r="W56" s="300"/>
      <c r="X56" s="300"/>
      <c r="Y56" s="31"/>
    </row>
    <row r="57" spans="1:25" ht="19.5" customHeight="1">
      <c r="A57" s="41"/>
      <c r="B57" s="293"/>
      <c r="C57" s="365"/>
      <c r="D57" s="365"/>
      <c r="E57" s="336"/>
      <c r="F57" s="336"/>
      <c r="G57" s="336"/>
      <c r="H57" s="336"/>
      <c r="I57" s="296"/>
      <c r="J57" s="297"/>
      <c r="K57" s="42">
        <v>2</v>
      </c>
      <c r="L57" s="42" t="s">
        <v>136</v>
      </c>
      <c r="M57" s="42">
        <v>0</v>
      </c>
      <c r="N57" s="297"/>
      <c r="O57" s="296"/>
      <c r="P57" s="367"/>
      <c r="Q57" s="367"/>
      <c r="R57" s="367"/>
      <c r="S57" s="367"/>
      <c r="T57" s="300"/>
      <c r="U57" s="300"/>
      <c r="V57" s="300"/>
      <c r="W57" s="300"/>
      <c r="X57" s="300"/>
      <c r="Y57" s="31"/>
    </row>
    <row r="58" spans="1:25" ht="19.5" customHeight="1">
      <c r="A58" s="41"/>
      <c r="B58" s="43"/>
      <c r="C58" s="43"/>
      <c r="D58" s="43"/>
      <c r="E58" s="113"/>
      <c r="F58" s="113"/>
      <c r="G58" s="113"/>
      <c r="H58" s="113"/>
      <c r="I58" s="74"/>
      <c r="J58" s="77"/>
      <c r="K58" s="74"/>
      <c r="L58" s="74"/>
      <c r="M58" s="74"/>
      <c r="N58" s="77"/>
      <c r="O58" s="74"/>
      <c r="P58" s="113"/>
      <c r="Q58" s="113"/>
      <c r="R58" s="113"/>
      <c r="S58" s="113"/>
      <c r="T58" s="31"/>
      <c r="U58" s="31"/>
      <c r="V58" s="31"/>
      <c r="W58" s="31"/>
      <c r="X58" s="31"/>
      <c r="Y58" s="31"/>
    </row>
    <row r="59" spans="1:25" ht="19.5" customHeight="1">
      <c r="A59" s="41"/>
      <c r="B59" s="293" t="s">
        <v>3</v>
      </c>
      <c r="C59" s="365">
        <v>0.4305555555555556</v>
      </c>
      <c r="D59" s="365"/>
      <c r="E59" s="336" t="str">
        <f>H45</f>
        <v>石橋ＦＣ</v>
      </c>
      <c r="F59" s="336"/>
      <c r="G59" s="336"/>
      <c r="H59" s="336"/>
      <c r="I59" s="296">
        <f>K59+K60</f>
        <v>1</v>
      </c>
      <c r="J59" s="297" t="s">
        <v>33</v>
      </c>
      <c r="K59" s="42">
        <v>0</v>
      </c>
      <c r="L59" s="42" t="s">
        <v>136</v>
      </c>
      <c r="M59" s="42">
        <v>0</v>
      </c>
      <c r="N59" s="297" t="s">
        <v>34</v>
      </c>
      <c r="O59" s="296">
        <f>M59+M60</f>
        <v>0</v>
      </c>
      <c r="P59" s="368" t="str">
        <f>K45</f>
        <v>今市ジュニオール</v>
      </c>
      <c r="Q59" s="368"/>
      <c r="R59" s="368"/>
      <c r="S59" s="368"/>
      <c r="T59" s="299" t="s">
        <v>58</v>
      </c>
      <c r="U59" s="300"/>
      <c r="V59" s="300"/>
      <c r="W59" s="300"/>
      <c r="X59" s="300"/>
      <c r="Y59" s="31"/>
    </row>
    <row r="60" spans="1:25" ht="19.5" customHeight="1">
      <c r="A60" s="41"/>
      <c r="B60" s="293"/>
      <c r="C60" s="365"/>
      <c r="D60" s="365"/>
      <c r="E60" s="336"/>
      <c r="F60" s="336"/>
      <c r="G60" s="336"/>
      <c r="H60" s="336"/>
      <c r="I60" s="296"/>
      <c r="J60" s="297"/>
      <c r="K60" s="42">
        <v>1</v>
      </c>
      <c r="L60" s="42" t="s">
        <v>136</v>
      </c>
      <c r="M60" s="42">
        <v>0</v>
      </c>
      <c r="N60" s="297"/>
      <c r="O60" s="296"/>
      <c r="P60" s="368"/>
      <c r="Q60" s="368"/>
      <c r="R60" s="368"/>
      <c r="S60" s="368"/>
      <c r="T60" s="300"/>
      <c r="U60" s="300"/>
      <c r="V60" s="300"/>
      <c r="W60" s="300"/>
      <c r="X60" s="300"/>
      <c r="Y60" s="31"/>
    </row>
    <row r="61" spans="1:25" ht="19.5" customHeight="1">
      <c r="A61" s="41"/>
      <c r="B61" s="43"/>
      <c r="C61" s="43"/>
      <c r="D61" s="43"/>
      <c r="E61" s="113"/>
      <c r="F61" s="113"/>
      <c r="G61" s="113"/>
      <c r="H61" s="113"/>
      <c r="I61" s="74"/>
      <c r="J61" s="77"/>
      <c r="K61" s="74"/>
      <c r="L61" s="74"/>
      <c r="M61" s="74"/>
      <c r="N61" s="77"/>
      <c r="O61" s="74"/>
      <c r="P61" s="113"/>
      <c r="Q61" s="113"/>
      <c r="R61" s="113"/>
      <c r="S61" s="113"/>
      <c r="T61" s="31"/>
      <c r="U61" s="31"/>
      <c r="V61" s="31"/>
      <c r="W61" s="31"/>
      <c r="X61" s="31"/>
      <c r="Y61" s="31"/>
    </row>
    <row r="62" spans="1:25" ht="19.5" customHeight="1">
      <c r="A62" s="41"/>
      <c r="B62" s="293" t="s">
        <v>4</v>
      </c>
      <c r="C62" s="365">
        <v>0.46527777777777773</v>
      </c>
      <c r="D62" s="365"/>
      <c r="E62" s="350" t="str">
        <f>O45</f>
        <v>芳賀南サッカークラブ</v>
      </c>
      <c r="F62" s="350"/>
      <c r="G62" s="350"/>
      <c r="H62" s="350"/>
      <c r="I62" s="296">
        <f>K62+K63</f>
        <v>0</v>
      </c>
      <c r="J62" s="297" t="s">
        <v>33</v>
      </c>
      <c r="K62" s="42">
        <v>0</v>
      </c>
      <c r="L62" s="42" t="s">
        <v>136</v>
      </c>
      <c r="M62" s="42">
        <v>5</v>
      </c>
      <c r="N62" s="297" t="s">
        <v>34</v>
      </c>
      <c r="O62" s="296">
        <f>M62+M63</f>
        <v>11</v>
      </c>
      <c r="P62" s="332" t="str">
        <f>R45</f>
        <v>栃木サッカークラブ Ｕ-１２</v>
      </c>
      <c r="Q62" s="332"/>
      <c r="R62" s="332"/>
      <c r="S62" s="332"/>
      <c r="T62" s="299" t="s">
        <v>59</v>
      </c>
      <c r="U62" s="300"/>
      <c r="V62" s="300"/>
      <c r="W62" s="300"/>
      <c r="X62" s="300"/>
      <c r="Y62" s="31"/>
    </row>
    <row r="63" spans="1:25" ht="19.5" customHeight="1">
      <c r="A63" s="41"/>
      <c r="B63" s="293"/>
      <c r="C63" s="365"/>
      <c r="D63" s="365"/>
      <c r="E63" s="350"/>
      <c r="F63" s="350"/>
      <c r="G63" s="350"/>
      <c r="H63" s="350"/>
      <c r="I63" s="296"/>
      <c r="J63" s="297"/>
      <c r="K63" s="42">
        <v>0</v>
      </c>
      <c r="L63" s="42" t="s">
        <v>136</v>
      </c>
      <c r="M63" s="42">
        <v>6</v>
      </c>
      <c r="N63" s="297"/>
      <c r="O63" s="296"/>
      <c r="P63" s="332"/>
      <c r="Q63" s="332"/>
      <c r="R63" s="332"/>
      <c r="S63" s="332"/>
      <c r="T63" s="300"/>
      <c r="U63" s="300"/>
      <c r="V63" s="300"/>
      <c r="W63" s="300"/>
      <c r="X63" s="300"/>
      <c r="Y63" s="31"/>
    </row>
    <row r="64" spans="1:25" ht="19.5" customHeight="1">
      <c r="A64" s="41"/>
      <c r="B64" s="43"/>
      <c r="C64" s="43"/>
      <c r="D64" s="43"/>
      <c r="E64" s="113"/>
      <c r="F64" s="113"/>
      <c r="G64" s="113"/>
      <c r="H64" s="113"/>
      <c r="I64" s="74"/>
      <c r="J64" s="77"/>
      <c r="K64" s="74"/>
      <c r="L64" s="74"/>
      <c r="M64" s="74"/>
      <c r="N64" s="77"/>
      <c r="O64" s="74"/>
      <c r="P64" s="113"/>
      <c r="Q64" s="113"/>
      <c r="R64" s="113"/>
      <c r="S64" s="113"/>
      <c r="T64" s="31"/>
      <c r="U64" s="31"/>
      <c r="V64" s="31"/>
      <c r="W64" s="31"/>
      <c r="X64" s="31"/>
      <c r="Y64" s="31"/>
    </row>
    <row r="65" spans="1:25" ht="19.5" customHeight="1">
      <c r="A65" s="41"/>
      <c r="B65" s="293" t="s">
        <v>5</v>
      </c>
      <c r="C65" s="365">
        <v>0.5</v>
      </c>
      <c r="D65" s="365"/>
      <c r="E65" s="342" t="str">
        <f>U45</f>
        <v>ともぞうサッカークラブ</v>
      </c>
      <c r="F65" s="342"/>
      <c r="G65" s="342"/>
      <c r="H65" s="342"/>
      <c r="I65" s="296">
        <f>K65+K66</f>
        <v>3</v>
      </c>
      <c r="J65" s="297" t="s">
        <v>33</v>
      </c>
      <c r="K65" s="42">
        <v>3</v>
      </c>
      <c r="L65" s="42" t="s">
        <v>136</v>
      </c>
      <c r="M65" s="42">
        <v>0</v>
      </c>
      <c r="N65" s="297" t="s">
        <v>34</v>
      </c>
      <c r="O65" s="296">
        <f>M65+M66</f>
        <v>0</v>
      </c>
      <c r="P65" s="367" t="str">
        <f>X45</f>
        <v>ＦＣバジェルボ那須烏山</v>
      </c>
      <c r="Q65" s="367"/>
      <c r="R65" s="367"/>
      <c r="S65" s="367"/>
      <c r="T65" s="299" t="s">
        <v>60</v>
      </c>
      <c r="U65" s="300"/>
      <c r="V65" s="300"/>
      <c r="W65" s="300"/>
      <c r="X65" s="300"/>
      <c r="Y65" s="31"/>
    </row>
    <row r="66" spans="1:25" ht="19.5" customHeight="1">
      <c r="A66" s="41"/>
      <c r="B66" s="293"/>
      <c r="C66" s="365"/>
      <c r="D66" s="365"/>
      <c r="E66" s="342"/>
      <c r="F66" s="342"/>
      <c r="G66" s="342"/>
      <c r="H66" s="342"/>
      <c r="I66" s="296"/>
      <c r="J66" s="297"/>
      <c r="K66" s="42">
        <v>0</v>
      </c>
      <c r="L66" s="42" t="s">
        <v>136</v>
      </c>
      <c r="M66" s="42">
        <v>0</v>
      </c>
      <c r="N66" s="297"/>
      <c r="O66" s="296"/>
      <c r="P66" s="367"/>
      <c r="Q66" s="367"/>
      <c r="R66" s="367"/>
      <c r="S66" s="367"/>
      <c r="T66" s="300"/>
      <c r="U66" s="300"/>
      <c r="V66" s="300"/>
      <c r="W66" s="300"/>
      <c r="X66" s="300"/>
      <c r="Y66" s="31"/>
    </row>
    <row r="67" spans="1:25" ht="19.5" customHeight="1">
      <c r="A67" s="41"/>
      <c r="B67" s="41"/>
      <c r="C67" s="43"/>
      <c r="D67" s="43"/>
      <c r="E67" s="43"/>
      <c r="F67" s="43"/>
      <c r="G67" s="43"/>
      <c r="H67" s="43"/>
      <c r="I67" s="41"/>
      <c r="J67" s="41"/>
      <c r="K67" s="41"/>
      <c r="L67" s="41"/>
      <c r="M67" s="41"/>
      <c r="N67" s="41"/>
      <c r="O67" s="41"/>
      <c r="P67" s="43"/>
      <c r="Q67" s="43"/>
      <c r="R67" s="43"/>
      <c r="S67" s="43"/>
      <c r="T67" s="31"/>
      <c r="U67" s="31"/>
      <c r="V67" s="31"/>
      <c r="W67" s="31"/>
      <c r="X67" s="31"/>
      <c r="Y67" s="31"/>
    </row>
    <row r="68" spans="1:25" ht="19.5" customHeight="1">
      <c r="A68" s="41"/>
      <c r="B68" s="293" t="s">
        <v>15</v>
      </c>
      <c r="C68" s="365">
        <v>0.5347222222222222</v>
      </c>
      <c r="D68" s="365"/>
      <c r="E68" s="348" t="str">
        <f>E56</f>
        <v>ＦＣ　ＳＦｉＤＡ</v>
      </c>
      <c r="F68" s="348"/>
      <c r="G68" s="348"/>
      <c r="H68" s="348"/>
      <c r="I68" s="296">
        <f>K68+K69</f>
        <v>1</v>
      </c>
      <c r="J68" s="297" t="s">
        <v>33</v>
      </c>
      <c r="K68" s="42">
        <v>1</v>
      </c>
      <c r="L68" s="42" t="s">
        <v>136</v>
      </c>
      <c r="M68" s="42">
        <v>1</v>
      </c>
      <c r="N68" s="297" t="s">
        <v>34</v>
      </c>
      <c r="O68" s="296">
        <f>M68+M69</f>
        <v>1</v>
      </c>
      <c r="P68" s="293" t="str">
        <f>E59</f>
        <v>石橋ＦＣ</v>
      </c>
      <c r="Q68" s="293"/>
      <c r="R68" s="293"/>
      <c r="S68" s="293"/>
      <c r="T68" s="299" t="s">
        <v>61</v>
      </c>
      <c r="U68" s="300"/>
      <c r="V68" s="300"/>
      <c r="W68" s="300"/>
      <c r="X68" s="300"/>
      <c r="Y68" s="31"/>
    </row>
    <row r="69" spans="1:25" ht="19.5" customHeight="1">
      <c r="A69" s="41"/>
      <c r="B69" s="293"/>
      <c r="C69" s="365"/>
      <c r="D69" s="365"/>
      <c r="E69" s="348"/>
      <c r="F69" s="348"/>
      <c r="G69" s="348"/>
      <c r="H69" s="348"/>
      <c r="I69" s="296"/>
      <c r="J69" s="297"/>
      <c r="K69" s="42">
        <v>0</v>
      </c>
      <c r="L69" s="42" t="s">
        <v>136</v>
      </c>
      <c r="M69" s="42">
        <v>0</v>
      </c>
      <c r="N69" s="297"/>
      <c r="O69" s="296"/>
      <c r="P69" s="293"/>
      <c r="Q69" s="293"/>
      <c r="R69" s="293"/>
      <c r="S69" s="293"/>
      <c r="T69" s="300"/>
      <c r="U69" s="300"/>
      <c r="V69" s="300"/>
      <c r="W69" s="300"/>
      <c r="X69" s="300"/>
      <c r="Y69" s="31"/>
    </row>
    <row r="70" spans="3:19" ht="19.5" customHeight="1">
      <c r="C70" s="1"/>
      <c r="D70" s="1"/>
      <c r="E70" s="1"/>
      <c r="F70" s="1"/>
      <c r="G70" s="1"/>
      <c r="H70" s="1"/>
      <c r="J70" s="43" t="s">
        <v>412</v>
      </c>
      <c r="K70" s="42">
        <v>3</v>
      </c>
      <c r="L70" s="42" t="s">
        <v>136</v>
      </c>
      <c r="M70" s="42">
        <v>1</v>
      </c>
      <c r="P70" s="1"/>
      <c r="Q70" s="1"/>
      <c r="R70" s="1"/>
      <c r="S70" s="1"/>
    </row>
    <row r="71" spans="3:19" ht="19.5" customHeight="1">
      <c r="C71" s="1"/>
      <c r="D71" s="1"/>
      <c r="E71" s="1"/>
      <c r="F71" s="1"/>
      <c r="G71" s="1"/>
      <c r="H71" s="1"/>
      <c r="K71" s="42"/>
      <c r="L71" s="42"/>
      <c r="M71" s="42"/>
      <c r="P71" s="1"/>
      <c r="Q71" s="1"/>
      <c r="R71" s="1"/>
      <c r="S71" s="1"/>
    </row>
    <row r="72" spans="2:24" ht="19.5" customHeight="1">
      <c r="B72" s="293" t="s">
        <v>13</v>
      </c>
      <c r="C72" s="365">
        <v>0.5694444444444444</v>
      </c>
      <c r="D72" s="365"/>
      <c r="E72" s="332" t="str">
        <f>P62</f>
        <v>栃木サッカークラブ Ｕ-１２</v>
      </c>
      <c r="F72" s="332"/>
      <c r="G72" s="332"/>
      <c r="H72" s="332"/>
      <c r="I72" s="296">
        <f>K72+K73</f>
        <v>4</v>
      </c>
      <c r="J72" s="297" t="s">
        <v>33</v>
      </c>
      <c r="K72" s="42">
        <v>3</v>
      </c>
      <c r="L72" s="42" t="s">
        <v>136</v>
      </c>
      <c r="M72" s="42">
        <v>0</v>
      </c>
      <c r="N72" s="297" t="s">
        <v>34</v>
      </c>
      <c r="O72" s="296">
        <f>M72+M73</f>
        <v>0</v>
      </c>
      <c r="P72" s="350" t="str">
        <f>E65</f>
        <v>ともぞうサッカークラブ</v>
      </c>
      <c r="Q72" s="350"/>
      <c r="R72" s="350"/>
      <c r="S72" s="350"/>
      <c r="T72" s="299" t="s">
        <v>62</v>
      </c>
      <c r="U72" s="299"/>
      <c r="V72" s="299"/>
      <c r="W72" s="299"/>
      <c r="X72" s="299"/>
    </row>
    <row r="73" spans="2:24" ht="19.5" customHeight="1">
      <c r="B73" s="293"/>
      <c r="C73" s="365"/>
      <c r="D73" s="365"/>
      <c r="E73" s="332"/>
      <c r="F73" s="332"/>
      <c r="G73" s="332"/>
      <c r="H73" s="332"/>
      <c r="I73" s="296"/>
      <c r="J73" s="297"/>
      <c r="K73" s="42">
        <v>1</v>
      </c>
      <c r="L73" s="42" t="s">
        <v>136</v>
      </c>
      <c r="M73" s="42">
        <v>0</v>
      </c>
      <c r="N73" s="297"/>
      <c r="O73" s="296"/>
      <c r="P73" s="350"/>
      <c r="Q73" s="350"/>
      <c r="R73" s="350"/>
      <c r="S73" s="350"/>
      <c r="T73" s="299"/>
      <c r="U73" s="299"/>
      <c r="V73" s="299"/>
      <c r="W73" s="299"/>
      <c r="X73" s="299"/>
    </row>
    <row r="74" ht="19.5" customHeight="1"/>
  </sheetData>
  <sheetProtection/>
  <mergeCells count="150">
    <mergeCell ref="L3:O3"/>
    <mergeCell ref="R1:Y1"/>
    <mergeCell ref="R38:Y38"/>
    <mergeCell ref="J72:J73"/>
    <mergeCell ref="I72:I73"/>
    <mergeCell ref="T55:X55"/>
    <mergeCell ref="O56:O57"/>
    <mergeCell ref="P56:S57"/>
    <mergeCell ref="T56:X57"/>
    <mergeCell ref="T19:X20"/>
    <mergeCell ref="E72:H73"/>
    <mergeCell ref="C72:D73"/>
    <mergeCell ref="P59:S60"/>
    <mergeCell ref="T59:X60"/>
    <mergeCell ref="P72:S73"/>
    <mergeCell ref="E59:H60"/>
    <mergeCell ref="I59:I60"/>
    <mergeCell ref="J59:J60"/>
    <mergeCell ref="T72:X73"/>
    <mergeCell ref="E68:H69"/>
    <mergeCell ref="B72:B73"/>
    <mergeCell ref="O59:O60"/>
    <mergeCell ref="N59:N60"/>
    <mergeCell ref="N68:N69"/>
    <mergeCell ref="O68:O69"/>
    <mergeCell ref="B65:B66"/>
    <mergeCell ref="O72:O73"/>
    <mergeCell ref="N72:N73"/>
    <mergeCell ref="B59:B60"/>
    <mergeCell ref="C59:D60"/>
    <mergeCell ref="K45:L54"/>
    <mergeCell ref="O45:P54"/>
    <mergeCell ref="R45:S54"/>
    <mergeCell ref="B56:B57"/>
    <mergeCell ref="C56:D57"/>
    <mergeCell ref="E56:H57"/>
    <mergeCell ref="I56:I57"/>
    <mergeCell ref="J56:J57"/>
    <mergeCell ref="N56:N57"/>
    <mergeCell ref="B45:C54"/>
    <mergeCell ref="A38:J38"/>
    <mergeCell ref="O38:Q38"/>
    <mergeCell ref="B44:C44"/>
    <mergeCell ref="E44:F44"/>
    <mergeCell ref="H44:I44"/>
    <mergeCell ref="K44:L44"/>
    <mergeCell ref="O44:P44"/>
    <mergeCell ref="L40:O40"/>
    <mergeCell ref="P28:S29"/>
    <mergeCell ref="X8:Y17"/>
    <mergeCell ref="T18:X18"/>
    <mergeCell ref="B19:B20"/>
    <mergeCell ref="C19:D20"/>
    <mergeCell ref="E19:H20"/>
    <mergeCell ref="I19:I20"/>
    <mergeCell ref="J19:J20"/>
    <mergeCell ref="N19:N20"/>
    <mergeCell ref="O19:O20"/>
    <mergeCell ref="P19:S20"/>
    <mergeCell ref="E8:F17"/>
    <mergeCell ref="H8:I17"/>
    <mergeCell ref="K8:L17"/>
    <mergeCell ref="O8:P17"/>
    <mergeCell ref="R8:S17"/>
    <mergeCell ref="U8:V17"/>
    <mergeCell ref="B7:C7"/>
    <mergeCell ref="E7:F7"/>
    <mergeCell ref="H7:I7"/>
    <mergeCell ref="K7:L7"/>
    <mergeCell ref="O7:P7"/>
    <mergeCell ref="R7:S7"/>
    <mergeCell ref="U7:V7"/>
    <mergeCell ref="X7:Y7"/>
    <mergeCell ref="B8:C17"/>
    <mergeCell ref="P68:S69"/>
    <mergeCell ref="T68:X69"/>
    <mergeCell ref="O65:O66"/>
    <mergeCell ref="P65:S66"/>
    <mergeCell ref="T65:X66"/>
    <mergeCell ref="B68:B69"/>
    <mergeCell ref="C68:D69"/>
    <mergeCell ref="I68:I69"/>
    <mergeCell ref="J68:J69"/>
    <mergeCell ref="C65:D66"/>
    <mergeCell ref="E65:H66"/>
    <mergeCell ref="I65:I66"/>
    <mergeCell ref="J65:J66"/>
    <mergeCell ref="N65:N66"/>
    <mergeCell ref="E45:F54"/>
    <mergeCell ref="H45:I54"/>
    <mergeCell ref="O62:O63"/>
    <mergeCell ref="P62:S63"/>
    <mergeCell ref="T62:X63"/>
    <mergeCell ref="U44:V44"/>
    <mergeCell ref="X44:Y44"/>
    <mergeCell ref="U45:V54"/>
    <mergeCell ref="X45:Y54"/>
    <mergeCell ref="R44:S44"/>
    <mergeCell ref="B62:B63"/>
    <mergeCell ref="C62:D63"/>
    <mergeCell ref="E62:H63"/>
    <mergeCell ref="I62:I63"/>
    <mergeCell ref="J62:J63"/>
    <mergeCell ref="N62:N63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E34:H35"/>
    <mergeCell ref="I34:I35"/>
    <mergeCell ref="J34:J35"/>
    <mergeCell ref="N34:N35"/>
    <mergeCell ref="B22:B23"/>
    <mergeCell ref="C22:D23"/>
    <mergeCell ref="E22:H23"/>
    <mergeCell ref="I22:I23"/>
    <mergeCell ref="J22:J23"/>
    <mergeCell ref="N22:N23"/>
    <mergeCell ref="T22:X23"/>
    <mergeCell ref="T34:X35"/>
    <mergeCell ref="B34:B35"/>
    <mergeCell ref="A1:J1"/>
    <mergeCell ref="O1:Q1"/>
    <mergeCell ref="O34:O35"/>
    <mergeCell ref="P34:S35"/>
    <mergeCell ref="O22:O23"/>
    <mergeCell ref="P22:S23"/>
    <mergeCell ref="C34:D3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DP196"/>
  <sheetViews>
    <sheetView tabSelected="1" view="pageBreakPreview" zoomScaleNormal="75" zoomScaleSheetLayoutView="100" zoomScalePageLayoutView="0" workbookViewId="0" topLeftCell="D1">
      <selection activeCell="F1" sqref="F1:AK1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1.00390625" style="0" customWidth="1"/>
  </cols>
  <sheetData>
    <row r="1" spans="6:37" ht="25.5">
      <c r="F1" s="478" t="s">
        <v>166</v>
      </c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</row>
    <row r="2" spans="6:37" ht="25.5">
      <c r="F2" s="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79" t="s">
        <v>71</v>
      </c>
      <c r="AE3" s="479"/>
      <c r="AF3" s="479"/>
      <c r="AG3" s="479"/>
      <c r="AH3" s="479"/>
      <c r="AI3" s="479"/>
      <c r="AJ3" s="479"/>
      <c r="AK3" s="479"/>
      <c r="AL3" s="479"/>
      <c r="AM3" s="479"/>
    </row>
    <row r="4" ht="13.5">
      <c r="N4" s="7"/>
    </row>
    <row r="5" spans="2:41" ht="13.5">
      <c r="B5" t="s">
        <v>0</v>
      </c>
      <c r="D5" s="1" t="s">
        <v>1</v>
      </c>
      <c r="G5" s="477">
        <v>43792</v>
      </c>
      <c r="H5" s="477"/>
      <c r="I5" s="17"/>
      <c r="J5" s="14"/>
      <c r="K5" s="29"/>
      <c r="L5" s="476">
        <v>43793</v>
      </c>
      <c r="M5" s="476"/>
      <c r="N5" s="14"/>
      <c r="O5" s="29"/>
      <c r="P5" s="476">
        <v>43807</v>
      </c>
      <c r="Q5" s="476"/>
      <c r="R5" s="111"/>
      <c r="T5" s="13"/>
      <c r="U5" s="477">
        <v>43813</v>
      </c>
      <c r="V5" s="477"/>
      <c r="X5" s="7"/>
      <c r="Y5" s="63"/>
      <c r="Z5" s="476">
        <f>P5</f>
        <v>43807</v>
      </c>
      <c r="AA5" s="476"/>
      <c r="AB5" s="14"/>
      <c r="AC5" s="23"/>
      <c r="AD5" s="476">
        <f>L5</f>
        <v>43793</v>
      </c>
      <c r="AE5" s="476"/>
      <c r="AF5" s="21"/>
      <c r="AG5" s="29"/>
      <c r="AH5" s="23"/>
      <c r="AI5" s="477">
        <f>G5</f>
        <v>43792</v>
      </c>
      <c r="AJ5" s="477"/>
      <c r="AK5" s="17"/>
      <c r="AM5" s="1" t="s">
        <v>1</v>
      </c>
      <c r="AN5" s="7"/>
      <c r="AO5" t="s">
        <v>0</v>
      </c>
    </row>
    <row r="6" spans="4:41" ht="13.5" customHeight="1">
      <c r="D6" s="7"/>
      <c r="G6" s="95"/>
      <c r="H6" s="95"/>
      <c r="I6" s="17"/>
      <c r="J6" s="14"/>
      <c r="K6" s="29"/>
      <c r="L6" s="96"/>
      <c r="M6" s="96"/>
      <c r="N6" s="14"/>
      <c r="O6" s="29"/>
      <c r="P6" s="96"/>
      <c r="Q6" s="96"/>
      <c r="R6" s="111"/>
      <c r="T6" s="13"/>
      <c r="U6" s="95"/>
      <c r="V6" s="95"/>
      <c r="X6" s="7"/>
      <c r="Y6" s="63"/>
      <c r="Z6" s="96"/>
      <c r="AA6" s="96"/>
      <c r="AB6" s="14"/>
      <c r="AC6" s="98"/>
      <c r="AD6" s="98"/>
      <c r="AE6" s="96"/>
      <c r="AF6" s="21"/>
      <c r="AG6" s="29"/>
      <c r="AH6" s="23"/>
      <c r="AI6" s="96"/>
      <c r="AJ6" s="96"/>
      <c r="AK6" s="23"/>
      <c r="AL6" s="66"/>
      <c r="AM6" s="66"/>
      <c r="AN6" s="37"/>
      <c r="AO6" s="37"/>
    </row>
    <row r="7" spans="2:41" ht="15.75" customHeight="1" thickBot="1">
      <c r="B7" s="382" t="s">
        <v>308</v>
      </c>
      <c r="C7" s="448" t="s">
        <v>122</v>
      </c>
      <c r="D7" s="402" t="s">
        <v>309</v>
      </c>
      <c r="E7" s="389">
        <v>1</v>
      </c>
      <c r="F7" s="236"/>
      <c r="G7" s="205"/>
      <c r="H7" s="205"/>
      <c r="I7" s="205"/>
      <c r="J7" s="14"/>
      <c r="K7" s="63"/>
      <c r="L7" s="7"/>
      <c r="M7" s="7"/>
      <c r="N7" s="14"/>
      <c r="O7" s="63"/>
      <c r="P7" s="7"/>
      <c r="Q7" s="7"/>
      <c r="R7" s="14"/>
      <c r="X7" s="7"/>
      <c r="Y7" s="63"/>
      <c r="Z7" s="7"/>
      <c r="AA7" s="7"/>
      <c r="AB7" s="14"/>
      <c r="AE7" s="7"/>
      <c r="AF7" s="7"/>
      <c r="AG7" s="63"/>
      <c r="AH7" s="7"/>
      <c r="AI7" s="7"/>
      <c r="AJ7" s="21"/>
      <c r="AK7" s="7"/>
      <c r="AL7" s="389">
        <v>18</v>
      </c>
      <c r="AM7" s="404" t="s">
        <v>210</v>
      </c>
      <c r="AN7" s="456" t="s">
        <v>120</v>
      </c>
      <c r="AO7" s="382" t="s">
        <v>216</v>
      </c>
    </row>
    <row r="8" spans="2:41" ht="15.75" customHeight="1" thickBot="1" thickTop="1">
      <c r="B8" s="383"/>
      <c r="C8" s="448"/>
      <c r="D8" s="403"/>
      <c r="E8" s="389"/>
      <c r="F8" s="25"/>
      <c r="G8" s="7"/>
      <c r="H8" s="7"/>
      <c r="I8" s="392" t="s">
        <v>2</v>
      </c>
      <c r="J8" s="237"/>
      <c r="K8" s="238"/>
      <c r="L8" s="7"/>
      <c r="M8" s="417" t="s">
        <v>76</v>
      </c>
      <c r="N8" s="418"/>
      <c r="O8" s="63"/>
      <c r="P8" s="7"/>
      <c r="Q8" s="7"/>
      <c r="R8" s="14"/>
      <c r="X8" s="7"/>
      <c r="Y8" s="63"/>
      <c r="Z8" s="7"/>
      <c r="AA8" s="7"/>
      <c r="AB8" s="14"/>
      <c r="AC8" s="427" t="s">
        <v>114</v>
      </c>
      <c r="AD8" s="417"/>
      <c r="AE8" s="7"/>
      <c r="AF8" s="7"/>
      <c r="AG8" s="63"/>
      <c r="AH8" s="401" t="s">
        <v>4</v>
      </c>
      <c r="AI8" s="8"/>
      <c r="AJ8" s="8"/>
      <c r="AK8" s="8"/>
      <c r="AL8" s="389"/>
      <c r="AM8" s="404"/>
      <c r="AN8" s="456"/>
      <c r="AO8" s="383"/>
    </row>
    <row r="9" spans="2:42" ht="15.75" customHeight="1" thickBot="1" thickTop="1">
      <c r="B9" s="383"/>
      <c r="C9" s="448"/>
      <c r="D9" s="407" t="s">
        <v>310</v>
      </c>
      <c r="E9" s="389">
        <v>2</v>
      </c>
      <c r="F9" s="27"/>
      <c r="G9" s="4"/>
      <c r="H9" s="4"/>
      <c r="I9" s="405"/>
      <c r="J9" s="14"/>
      <c r="K9" s="411" t="s">
        <v>11</v>
      </c>
      <c r="L9" s="7"/>
      <c r="M9" s="417"/>
      <c r="N9" s="418"/>
      <c r="O9" s="63"/>
      <c r="P9" s="7"/>
      <c r="Q9" s="7"/>
      <c r="R9" s="14"/>
      <c r="X9" s="7"/>
      <c r="Y9" s="63"/>
      <c r="Z9" s="7"/>
      <c r="AA9" s="7"/>
      <c r="AB9" s="14"/>
      <c r="AC9" s="427"/>
      <c r="AD9" s="417"/>
      <c r="AE9" s="7"/>
      <c r="AF9" s="394" t="s">
        <v>5</v>
      </c>
      <c r="AG9" s="257"/>
      <c r="AH9" s="392"/>
      <c r="AI9" s="7"/>
      <c r="AJ9" s="21"/>
      <c r="AK9" s="7"/>
      <c r="AL9" s="392">
        <v>17</v>
      </c>
      <c r="AM9" s="402" t="s">
        <v>211</v>
      </c>
      <c r="AN9" s="456"/>
      <c r="AO9" s="383"/>
      <c r="AP9" s="7"/>
    </row>
    <row r="10" spans="2:41" ht="15.75" customHeight="1" thickBot="1" thickTop="1">
      <c r="B10" s="383"/>
      <c r="C10" s="448"/>
      <c r="D10" s="407"/>
      <c r="E10" s="389"/>
      <c r="F10" s="25"/>
      <c r="G10" s="21"/>
      <c r="H10" s="7"/>
      <c r="I10" s="21"/>
      <c r="J10" s="14"/>
      <c r="K10" s="411"/>
      <c r="L10" s="7"/>
      <c r="N10" s="177"/>
      <c r="O10" s="63"/>
      <c r="P10" s="7"/>
      <c r="Q10" s="7"/>
      <c r="R10" s="14"/>
      <c r="X10" s="7"/>
      <c r="Y10" s="63"/>
      <c r="Z10" s="7"/>
      <c r="AA10" s="7"/>
      <c r="AB10" s="14"/>
      <c r="AD10" s="98"/>
      <c r="AE10" s="7"/>
      <c r="AF10" s="395"/>
      <c r="AG10" s="63"/>
      <c r="AH10" s="219"/>
      <c r="AI10" s="221"/>
      <c r="AJ10" s="219"/>
      <c r="AK10" s="221"/>
      <c r="AL10" s="392"/>
      <c r="AM10" s="403"/>
      <c r="AN10" s="456"/>
      <c r="AO10" s="383"/>
    </row>
    <row r="11" spans="2:41" ht="15.75" customHeight="1" thickBot="1" thickTop="1">
      <c r="B11" s="383"/>
      <c r="C11" s="448"/>
      <c r="D11" s="402" t="s">
        <v>311</v>
      </c>
      <c r="E11" s="389">
        <v>3</v>
      </c>
      <c r="F11" s="236"/>
      <c r="G11" s="205"/>
      <c r="H11" s="205"/>
      <c r="I11" s="205"/>
      <c r="J11" s="14"/>
      <c r="K11" s="412"/>
      <c r="L11" s="220"/>
      <c r="M11" s="419" t="s">
        <v>68</v>
      </c>
      <c r="N11" s="177"/>
      <c r="O11" s="63"/>
      <c r="P11" s="7"/>
      <c r="Q11" s="7"/>
      <c r="R11" s="14"/>
      <c r="X11" s="7"/>
      <c r="Y11" s="63"/>
      <c r="Z11" s="7"/>
      <c r="AA11" s="7"/>
      <c r="AB11" s="14"/>
      <c r="AC11" s="180"/>
      <c r="AD11" s="390" t="s">
        <v>13</v>
      </c>
      <c r="AE11" s="222"/>
      <c r="AF11" s="396"/>
      <c r="AG11" s="63"/>
      <c r="AH11" s="7"/>
      <c r="AI11" s="7"/>
      <c r="AJ11" s="21"/>
      <c r="AK11" s="7"/>
      <c r="AL11" s="389">
        <v>16</v>
      </c>
      <c r="AM11" s="404" t="s">
        <v>212</v>
      </c>
      <c r="AN11" s="456"/>
      <c r="AO11" s="383"/>
    </row>
    <row r="12" spans="2:41" ht="15.75" customHeight="1" thickBot="1" thickTop="1">
      <c r="B12" s="383"/>
      <c r="C12" s="448"/>
      <c r="D12" s="403"/>
      <c r="E12" s="389"/>
      <c r="F12" s="20"/>
      <c r="G12" s="8"/>
      <c r="H12" s="8"/>
      <c r="I12" s="416" t="s">
        <v>3</v>
      </c>
      <c r="J12" s="239"/>
      <c r="K12" s="412"/>
      <c r="L12" s="202"/>
      <c r="M12" s="414"/>
      <c r="N12" s="14"/>
      <c r="O12" s="63"/>
      <c r="P12" s="7"/>
      <c r="Q12" s="7"/>
      <c r="R12" s="14"/>
      <c r="X12" s="7"/>
      <c r="Y12" s="63"/>
      <c r="Z12" s="7"/>
      <c r="AA12" s="7"/>
      <c r="AB12" s="14"/>
      <c r="AC12" s="7"/>
      <c r="AD12" s="391"/>
      <c r="AE12" s="211"/>
      <c r="AF12" s="397"/>
      <c r="AG12" s="238"/>
      <c r="AH12" s="401" t="s">
        <v>3</v>
      </c>
      <c r="AI12" s="8"/>
      <c r="AJ12" s="8"/>
      <c r="AK12" s="8"/>
      <c r="AL12" s="389"/>
      <c r="AM12" s="404"/>
      <c r="AN12" s="456"/>
      <c r="AO12" s="383"/>
    </row>
    <row r="13" spans="2:41" ht="15.75" customHeight="1" thickBot="1" thickTop="1">
      <c r="B13" s="383"/>
      <c r="C13" s="448"/>
      <c r="D13" s="407" t="s">
        <v>312</v>
      </c>
      <c r="E13" s="389">
        <v>4</v>
      </c>
      <c r="F13" s="27"/>
      <c r="G13" s="4"/>
      <c r="H13" s="4"/>
      <c r="I13" s="405"/>
      <c r="J13" s="240"/>
      <c r="K13" s="241"/>
      <c r="L13" s="7"/>
      <c r="M13" s="414"/>
      <c r="N13" s="14"/>
      <c r="O13" s="63"/>
      <c r="P13" s="7"/>
      <c r="Q13" s="7"/>
      <c r="R13" s="14"/>
      <c r="X13" s="7"/>
      <c r="Y13" s="63"/>
      <c r="Z13" s="7"/>
      <c r="AA13" s="7"/>
      <c r="AB13" s="14"/>
      <c r="AC13" s="7"/>
      <c r="AD13" s="391"/>
      <c r="AE13" s="7"/>
      <c r="AF13" s="16"/>
      <c r="AG13" s="257"/>
      <c r="AH13" s="393"/>
      <c r="AI13" s="205"/>
      <c r="AJ13" s="243"/>
      <c r="AK13" s="205"/>
      <c r="AL13" s="392">
        <v>15</v>
      </c>
      <c r="AM13" s="402" t="s">
        <v>213</v>
      </c>
      <c r="AN13" s="456"/>
      <c r="AO13" s="383"/>
    </row>
    <row r="14" spans="2:41" ht="15.75" customHeight="1" thickTop="1">
      <c r="B14" s="383"/>
      <c r="C14" s="448"/>
      <c r="D14" s="407"/>
      <c r="E14" s="389"/>
      <c r="F14" s="25"/>
      <c r="G14" s="21"/>
      <c r="H14" s="7"/>
      <c r="I14" s="21"/>
      <c r="J14" s="14"/>
      <c r="K14" s="81"/>
      <c r="L14" s="7"/>
      <c r="M14" s="414"/>
      <c r="N14" s="14"/>
      <c r="O14" s="63"/>
      <c r="P14" s="7"/>
      <c r="Q14" s="7"/>
      <c r="R14" s="14"/>
      <c r="X14" s="7"/>
      <c r="Y14" s="63"/>
      <c r="Z14" s="7"/>
      <c r="AA14" s="7"/>
      <c r="AB14" s="14"/>
      <c r="AC14" s="7"/>
      <c r="AD14" s="391"/>
      <c r="AE14" s="7"/>
      <c r="AF14" s="16"/>
      <c r="AG14" s="63"/>
      <c r="AH14" s="21"/>
      <c r="AI14" s="7"/>
      <c r="AJ14" s="21"/>
      <c r="AK14" s="7"/>
      <c r="AL14" s="392"/>
      <c r="AM14" s="403"/>
      <c r="AN14" s="456"/>
      <c r="AO14" s="383"/>
    </row>
    <row r="15" spans="2:41" ht="15.75" customHeight="1" thickBot="1">
      <c r="B15" s="383"/>
      <c r="C15" s="448"/>
      <c r="D15" s="402" t="s">
        <v>313</v>
      </c>
      <c r="E15" s="389">
        <v>5</v>
      </c>
      <c r="F15" s="236"/>
      <c r="G15" s="205"/>
      <c r="H15" s="205"/>
      <c r="I15" s="205"/>
      <c r="J15" s="14"/>
      <c r="K15" s="63"/>
      <c r="L15" s="7"/>
      <c r="M15" s="414"/>
      <c r="N15" s="14"/>
      <c r="O15" s="63"/>
      <c r="P15" s="7"/>
      <c r="Q15" s="7"/>
      <c r="R15" s="14"/>
      <c r="X15" s="7"/>
      <c r="Y15" s="63"/>
      <c r="Z15" s="7"/>
      <c r="AA15" s="7"/>
      <c r="AB15" s="14"/>
      <c r="AC15" s="7"/>
      <c r="AD15" s="391"/>
      <c r="AE15" s="7"/>
      <c r="AF15" s="14"/>
      <c r="AG15" s="63"/>
      <c r="AH15" s="21"/>
      <c r="AI15" s="7"/>
      <c r="AJ15" s="7"/>
      <c r="AK15" s="7"/>
      <c r="AL15" s="389">
        <v>14</v>
      </c>
      <c r="AM15" s="404" t="s">
        <v>214</v>
      </c>
      <c r="AN15" s="456"/>
      <c r="AO15" s="383"/>
    </row>
    <row r="16" spans="2:120" ht="15.75" customHeight="1" thickBot="1" thickTop="1">
      <c r="B16" s="383"/>
      <c r="C16" s="448"/>
      <c r="D16" s="403"/>
      <c r="E16" s="389"/>
      <c r="F16" s="20"/>
      <c r="G16" s="8"/>
      <c r="H16" s="8"/>
      <c r="I16" s="398" t="s">
        <v>4</v>
      </c>
      <c r="J16" s="237"/>
      <c r="K16" s="238"/>
      <c r="L16" s="417"/>
      <c r="M16" s="414"/>
      <c r="N16" s="14"/>
      <c r="O16" s="63"/>
      <c r="P16" s="7"/>
      <c r="Q16" s="7"/>
      <c r="R16" s="14"/>
      <c r="X16" s="7"/>
      <c r="Y16" s="63"/>
      <c r="Z16" s="7"/>
      <c r="AA16" s="7"/>
      <c r="AB16" s="14"/>
      <c r="AC16" s="7"/>
      <c r="AD16" s="391"/>
      <c r="AE16" s="7"/>
      <c r="AF16" s="247"/>
      <c r="AG16" s="256"/>
      <c r="AH16" s="401" t="s">
        <v>2</v>
      </c>
      <c r="AI16" s="8"/>
      <c r="AJ16" s="8"/>
      <c r="AK16" s="8"/>
      <c r="AL16" s="389"/>
      <c r="AM16" s="404"/>
      <c r="AN16" s="456"/>
      <c r="AO16" s="383"/>
      <c r="AP16" s="7"/>
      <c r="AQ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2:120" ht="15.75" customHeight="1" thickBot="1" thickTop="1">
      <c r="B17" s="383"/>
      <c r="C17" s="448"/>
      <c r="D17" s="407" t="s">
        <v>314</v>
      </c>
      <c r="E17" s="389">
        <v>6</v>
      </c>
      <c r="F17" s="27"/>
      <c r="G17" s="4"/>
      <c r="H17" s="4"/>
      <c r="I17" s="405"/>
      <c r="J17" s="7"/>
      <c r="K17" s="411" t="s">
        <v>3</v>
      </c>
      <c r="L17" s="417"/>
      <c r="M17" s="392"/>
      <c r="N17" s="245"/>
      <c r="O17" s="474" t="s">
        <v>72</v>
      </c>
      <c r="P17" s="7"/>
      <c r="Q17" s="7"/>
      <c r="R17" s="14"/>
      <c r="X17" s="7"/>
      <c r="Y17" s="63"/>
      <c r="Z17" s="7"/>
      <c r="AA17" s="211"/>
      <c r="AB17" s="439" t="s">
        <v>74</v>
      </c>
      <c r="AC17" s="257"/>
      <c r="AD17" s="392"/>
      <c r="AE17" s="211"/>
      <c r="AF17" s="396" t="s">
        <v>4</v>
      </c>
      <c r="AG17" s="257"/>
      <c r="AH17" s="392"/>
      <c r="AI17" s="7"/>
      <c r="AJ17" s="7"/>
      <c r="AK17" s="7"/>
      <c r="AL17" s="392">
        <v>13</v>
      </c>
      <c r="AM17" s="468" t="s">
        <v>215</v>
      </c>
      <c r="AN17" s="456"/>
      <c r="AO17" s="383"/>
      <c r="AP17" s="7"/>
      <c r="AQ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2:120" ht="15.75" customHeight="1" thickBot="1" thickTop="1">
      <c r="B18" s="384"/>
      <c r="C18" s="448"/>
      <c r="D18" s="407"/>
      <c r="E18" s="389"/>
      <c r="F18" s="25"/>
      <c r="G18" s="7"/>
      <c r="H18" s="7"/>
      <c r="I18" s="21"/>
      <c r="J18" s="7"/>
      <c r="K18" s="411"/>
      <c r="L18" s="205"/>
      <c r="M18" s="393"/>
      <c r="N18" s="239"/>
      <c r="O18" s="411"/>
      <c r="P18" s="7"/>
      <c r="Q18" s="7"/>
      <c r="R18" s="14"/>
      <c r="X18" s="7"/>
      <c r="Y18" s="63"/>
      <c r="Z18" s="7"/>
      <c r="AA18" s="211"/>
      <c r="AB18" s="396"/>
      <c r="AC18" s="262"/>
      <c r="AD18" s="393"/>
      <c r="AE18" s="206"/>
      <c r="AF18" s="396"/>
      <c r="AG18" s="63"/>
      <c r="AH18" s="219"/>
      <c r="AI18" s="221"/>
      <c r="AJ18" s="219"/>
      <c r="AK18" s="221"/>
      <c r="AL18" s="392"/>
      <c r="AM18" s="468"/>
      <c r="AN18" s="456"/>
      <c r="AO18" s="384"/>
      <c r="AP18" s="7"/>
      <c r="AQ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2:120" ht="15.75" customHeight="1" thickBot="1" thickTop="1">
      <c r="B19" s="37"/>
      <c r="C19" s="11"/>
      <c r="D19" s="99"/>
      <c r="E19" s="1"/>
      <c r="G19" s="7"/>
      <c r="H19" s="7"/>
      <c r="I19" s="7"/>
      <c r="J19" s="7"/>
      <c r="K19" s="412"/>
      <c r="L19" s="273"/>
      <c r="M19" s="25"/>
      <c r="N19" s="16"/>
      <c r="O19" s="411"/>
      <c r="P19" s="21"/>
      <c r="Q19" s="7"/>
      <c r="R19" s="14"/>
      <c r="X19" s="7"/>
      <c r="Y19" s="63"/>
      <c r="Z19" s="7"/>
      <c r="AA19" s="211"/>
      <c r="AB19" s="396"/>
      <c r="AC19" s="7"/>
      <c r="AE19" s="7"/>
      <c r="AF19" s="395"/>
      <c r="AG19" s="63"/>
      <c r="AH19" s="7"/>
      <c r="AI19" s="7"/>
      <c r="AJ19" s="7"/>
      <c r="AK19" s="7"/>
      <c r="AP19" s="7"/>
      <c r="AQ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2:120" ht="15.75" customHeight="1" thickBot="1">
      <c r="B20" s="382" t="s">
        <v>315</v>
      </c>
      <c r="C20" s="448" t="s">
        <v>123</v>
      </c>
      <c r="D20" s="404" t="s">
        <v>316</v>
      </c>
      <c r="E20" s="389">
        <v>7</v>
      </c>
      <c r="F20" s="25"/>
      <c r="G20" s="7"/>
      <c r="H20" s="7"/>
      <c r="I20" s="7"/>
      <c r="J20" s="7"/>
      <c r="K20" s="412"/>
      <c r="L20" s="202"/>
      <c r="M20" s="450" t="s">
        <v>167</v>
      </c>
      <c r="N20" s="16"/>
      <c r="O20" s="411"/>
      <c r="P20" s="22"/>
      <c r="Q20" s="7"/>
      <c r="R20" s="14"/>
      <c r="X20" s="7"/>
      <c r="Y20" s="63"/>
      <c r="Z20" s="7"/>
      <c r="AA20" s="211"/>
      <c r="AB20" s="396"/>
      <c r="AC20" s="7"/>
      <c r="AD20" s="450" t="s">
        <v>203</v>
      </c>
      <c r="AE20" s="7"/>
      <c r="AF20" s="395"/>
      <c r="AG20" s="63"/>
      <c r="AH20" s="236"/>
      <c r="AI20" s="205"/>
      <c r="AJ20" s="205"/>
      <c r="AK20" s="205"/>
      <c r="AL20" s="392">
        <v>12</v>
      </c>
      <c r="AM20" s="402" t="s">
        <v>217</v>
      </c>
      <c r="AN20" s="456" t="s">
        <v>119</v>
      </c>
      <c r="AO20" s="386" t="s">
        <v>223</v>
      </c>
      <c r="AP20" s="7"/>
      <c r="AQ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2:120" ht="15.75" customHeight="1" thickBot="1" thickTop="1">
      <c r="B21" s="383"/>
      <c r="C21" s="448"/>
      <c r="D21" s="404"/>
      <c r="E21" s="389"/>
      <c r="F21" s="20"/>
      <c r="G21" s="71"/>
      <c r="H21" s="8"/>
      <c r="I21" s="416" t="s">
        <v>4</v>
      </c>
      <c r="J21" s="7"/>
      <c r="K21" s="412"/>
      <c r="L21" s="202"/>
      <c r="M21" s="451"/>
      <c r="N21" s="16"/>
      <c r="O21" s="411"/>
      <c r="P21" s="21"/>
      <c r="Q21" s="7"/>
      <c r="R21" s="14"/>
      <c r="X21" s="7"/>
      <c r="Y21" s="63"/>
      <c r="Z21" s="7"/>
      <c r="AA21" s="211"/>
      <c r="AB21" s="396"/>
      <c r="AC21" s="7"/>
      <c r="AD21" s="451"/>
      <c r="AE21" s="7"/>
      <c r="AF21" s="395"/>
      <c r="AG21" s="261"/>
      <c r="AH21" s="398" t="s">
        <v>5</v>
      </c>
      <c r="AI21" s="8"/>
      <c r="AJ21" s="8"/>
      <c r="AK21" s="8"/>
      <c r="AL21" s="392"/>
      <c r="AM21" s="403"/>
      <c r="AN21" s="456"/>
      <c r="AO21" s="387"/>
      <c r="AP21" s="7"/>
      <c r="AQ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2:120" ht="15.75" customHeight="1" thickTop="1">
      <c r="B22" s="383"/>
      <c r="C22" s="448"/>
      <c r="D22" s="404" t="s">
        <v>317</v>
      </c>
      <c r="E22" s="389">
        <v>8</v>
      </c>
      <c r="F22" s="25"/>
      <c r="G22" s="21"/>
      <c r="H22" s="7"/>
      <c r="I22" s="392"/>
      <c r="J22" s="220"/>
      <c r="K22" s="241"/>
      <c r="L22" s="7"/>
      <c r="M22" s="451"/>
      <c r="N22" s="16"/>
      <c r="O22" s="411"/>
      <c r="P22" s="21"/>
      <c r="Q22" s="7"/>
      <c r="R22" s="14"/>
      <c r="X22" s="7"/>
      <c r="Y22" s="63"/>
      <c r="Z22" s="7"/>
      <c r="AA22" s="211"/>
      <c r="AB22" s="396"/>
      <c r="AC22" s="7"/>
      <c r="AD22" s="451"/>
      <c r="AE22" s="7"/>
      <c r="AF22" s="219"/>
      <c r="AG22" s="246"/>
      <c r="AH22" s="391"/>
      <c r="AI22" s="7"/>
      <c r="AJ22" s="21"/>
      <c r="AK22" s="7"/>
      <c r="AL22" s="392">
        <v>11</v>
      </c>
      <c r="AM22" s="404" t="s">
        <v>218</v>
      </c>
      <c r="AN22" s="456"/>
      <c r="AO22" s="387"/>
      <c r="AP22" s="7"/>
      <c r="AQ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.75" customHeight="1" thickBot="1">
      <c r="B23" s="383"/>
      <c r="C23" s="448"/>
      <c r="D23" s="404"/>
      <c r="E23" s="389"/>
      <c r="F23" s="20"/>
      <c r="G23" s="416" t="s">
        <v>2</v>
      </c>
      <c r="H23" s="7"/>
      <c r="I23" s="392"/>
      <c r="J23" s="202"/>
      <c r="K23" s="81"/>
      <c r="L23" s="7"/>
      <c r="M23" s="451"/>
      <c r="N23" s="16"/>
      <c r="O23" s="411"/>
      <c r="P23" s="21"/>
      <c r="Q23" s="7"/>
      <c r="R23" s="14"/>
      <c r="X23" s="7"/>
      <c r="Y23" s="63"/>
      <c r="Z23" s="7"/>
      <c r="AA23" s="211"/>
      <c r="AB23" s="396"/>
      <c r="AC23" s="7"/>
      <c r="AD23" s="451"/>
      <c r="AE23" s="7"/>
      <c r="AF23" s="21"/>
      <c r="AG23" s="63"/>
      <c r="AH23" s="391"/>
      <c r="AI23" s="7"/>
      <c r="AJ23" s="401" t="s">
        <v>3</v>
      </c>
      <c r="AK23" s="8"/>
      <c r="AL23" s="392"/>
      <c r="AM23" s="404"/>
      <c r="AN23" s="456"/>
      <c r="AO23" s="387"/>
      <c r="AP23" s="7"/>
      <c r="AQ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5.75" customHeight="1" thickBot="1" thickTop="1">
      <c r="B24" s="383"/>
      <c r="C24" s="448"/>
      <c r="D24" s="402" t="s">
        <v>318</v>
      </c>
      <c r="E24" s="389">
        <v>9</v>
      </c>
      <c r="F24" s="25"/>
      <c r="G24" s="392"/>
      <c r="H24" s="220"/>
      <c r="I24" s="219"/>
      <c r="J24" s="14"/>
      <c r="K24" s="63"/>
      <c r="L24" s="7"/>
      <c r="M24" s="451"/>
      <c r="N24" s="16"/>
      <c r="O24" s="411"/>
      <c r="P24" s="22"/>
      <c r="Q24" s="7"/>
      <c r="R24" s="14"/>
      <c r="X24" s="7"/>
      <c r="Y24" s="63"/>
      <c r="Z24" s="7"/>
      <c r="AA24" s="211"/>
      <c r="AB24" s="396"/>
      <c r="AC24" s="7"/>
      <c r="AD24" s="451"/>
      <c r="AE24" s="7"/>
      <c r="AF24" s="7"/>
      <c r="AG24" s="63"/>
      <c r="AH24" s="219"/>
      <c r="AI24" s="222"/>
      <c r="AJ24" s="392"/>
      <c r="AK24" s="7"/>
      <c r="AL24" s="392">
        <v>10</v>
      </c>
      <c r="AM24" s="404" t="s">
        <v>219</v>
      </c>
      <c r="AN24" s="456"/>
      <c r="AO24" s="387"/>
      <c r="AP24" s="7"/>
      <c r="AQ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5.75" customHeight="1" thickBot="1" thickTop="1">
      <c r="B25" s="383"/>
      <c r="C25" s="448"/>
      <c r="D25" s="403"/>
      <c r="E25" s="389"/>
      <c r="F25" s="218"/>
      <c r="G25" s="219"/>
      <c r="H25" s="7"/>
      <c r="I25" s="21"/>
      <c r="J25" s="14"/>
      <c r="K25" s="81"/>
      <c r="L25" s="7"/>
      <c r="M25" s="451"/>
      <c r="N25" s="16"/>
      <c r="O25" s="411"/>
      <c r="P25" s="22"/>
      <c r="Q25" s="7"/>
      <c r="R25" s="14"/>
      <c r="X25" s="7"/>
      <c r="Y25" s="63"/>
      <c r="Z25" s="7"/>
      <c r="AA25" s="206"/>
      <c r="AB25" s="396"/>
      <c r="AC25" s="7"/>
      <c r="AD25" s="451"/>
      <c r="AE25" s="7"/>
      <c r="AF25" s="7"/>
      <c r="AG25" s="63"/>
      <c r="AH25" s="21"/>
      <c r="AI25" s="7"/>
      <c r="AJ25" s="219"/>
      <c r="AK25" s="221"/>
      <c r="AL25" s="392"/>
      <c r="AM25" s="404"/>
      <c r="AN25" s="456"/>
      <c r="AO25" s="387"/>
      <c r="AP25" s="7"/>
      <c r="AQ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5.75" customHeight="1" thickBot="1" thickTop="1">
      <c r="B26" s="383"/>
      <c r="C26" s="448"/>
      <c r="D26" s="404" t="s">
        <v>319</v>
      </c>
      <c r="E26" s="389">
        <v>10</v>
      </c>
      <c r="F26" s="236"/>
      <c r="G26" s="243"/>
      <c r="H26" s="7"/>
      <c r="I26" s="7"/>
      <c r="J26" s="14"/>
      <c r="K26" s="81"/>
      <c r="L26" s="7"/>
      <c r="M26" s="451"/>
      <c r="N26" s="16"/>
      <c r="O26" s="412"/>
      <c r="P26" s="286"/>
      <c r="Q26" s="413" t="s">
        <v>79</v>
      </c>
      <c r="R26" s="239"/>
      <c r="X26" s="7"/>
      <c r="Y26" s="262"/>
      <c r="Z26" s="413" t="s">
        <v>77</v>
      </c>
      <c r="AA26" s="258"/>
      <c r="AB26" s="395"/>
      <c r="AC26" s="7"/>
      <c r="AD26" s="451"/>
      <c r="AE26" s="79"/>
      <c r="AF26" s="7"/>
      <c r="AG26" s="63"/>
      <c r="AH26" s="21"/>
      <c r="AI26" s="7"/>
      <c r="AJ26" s="21"/>
      <c r="AK26" s="7"/>
      <c r="AL26" s="392">
        <v>9</v>
      </c>
      <c r="AM26" s="404" t="s">
        <v>220</v>
      </c>
      <c r="AN26" s="456"/>
      <c r="AO26" s="387"/>
      <c r="AP26" s="7"/>
      <c r="AQ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5.75" customHeight="1" thickBot="1" thickTop="1">
      <c r="B27" s="383"/>
      <c r="C27" s="448"/>
      <c r="D27" s="404"/>
      <c r="E27" s="389"/>
      <c r="F27" s="25"/>
      <c r="G27" s="392" t="s">
        <v>3</v>
      </c>
      <c r="H27" s="201"/>
      <c r="I27" s="205"/>
      <c r="J27" s="14"/>
      <c r="K27" s="63"/>
      <c r="L27" s="7"/>
      <c r="M27" s="451"/>
      <c r="N27" s="16"/>
      <c r="O27" s="412"/>
      <c r="P27" s="287"/>
      <c r="Q27" s="392"/>
      <c r="R27" s="239"/>
      <c r="X27" s="7"/>
      <c r="Y27" s="262"/>
      <c r="Z27" s="392"/>
      <c r="AA27" s="2"/>
      <c r="AB27" s="395"/>
      <c r="AC27" s="7"/>
      <c r="AD27" s="451"/>
      <c r="AE27" s="7"/>
      <c r="AF27" s="21"/>
      <c r="AG27" s="63"/>
      <c r="AH27" s="243"/>
      <c r="AI27" s="205"/>
      <c r="AJ27" s="184" t="s">
        <v>2</v>
      </c>
      <c r="AK27" s="8"/>
      <c r="AL27" s="392"/>
      <c r="AM27" s="404"/>
      <c r="AN27" s="456"/>
      <c r="AO27" s="387"/>
      <c r="AP27" s="7"/>
      <c r="AQ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5.75" customHeight="1" thickBot="1" thickTop="1">
      <c r="B28" s="383"/>
      <c r="C28" s="448"/>
      <c r="D28" s="404" t="s">
        <v>320</v>
      </c>
      <c r="E28" s="389">
        <v>11</v>
      </c>
      <c r="F28" s="27"/>
      <c r="G28" s="405"/>
      <c r="H28" s="7"/>
      <c r="I28" s="414" t="s">
        <v>5</v>
      </c>
      <c r="J28" s="14"/>
      <c r="K28" s="63"/>
      <c r="L28" s="7"/>
      <c r="M28" s="451"/>
      <c r="N28" s="16"/>
      <c r="O28" s="412"/>
      <c r="P28" s="287"/>
      <c r="Q28" s="392"/>
      <c r="R28" s="239"/>
      <c r="X28" s="7"/>
      <c r="Y28" s="262"/>
      <c r="Z28" s="392"/>
      <c r="AA28" s="2"/>
      <c r="AB28" s="395"/>
      <c r="AC28" s="7"/>
      <c r="AD28" s="451"/>
      <c r="AE28" s="7"/>
      <c r="AF28" s="21"/>
      <c r="AG28" s="63"/>
      <c r="AH28" s="22" t="s">
        <v>4</v>
      </c>
      <c r="AI28" s="222"/>
      <c r="AJ28" s="243"/>
      <c r="AK28" s="205"/>
      <c r="AL28" s="392">
        <v>8</v>
      </c>
      <c r="AM28" s="404" t="s">
        <v>221</v>
      </c>
      <c r="AN28" s="456"/>
      <c r="AO28" s="387"/>
      <c r="AP28" s="7"/>
      <c r="AQ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.75" customHeight="1" thickBot="1" thickTop="1">
      <c r="B29" s="383"/>
      <c r="C29" s="448"/>
      <c r="D29" s="404"/>
      <c r="E29" s="389"/>
      <c r="F29" s="25"/>
      <c r="G29" s="21"/>
      <c r="H29" s="7"/>
      <c r="I29" s="414"/>
      <c r="J29" s="244"/>
      <c r="K29" s="238"/>
      <c r="L29" s="7"/>
      <c r="M29" s="451"/>
      <c r="N29" s="16"/>
      <c r="O29" s="412"/>
      <c r="P29" s="287"/>
      <c r="Q29" s="392"/>
      <c r="R29" s="239"/>
      <c r="X29" s="7"/>
      <c r="Y29" s="262"/>
      <c r="Z29" s="392"/>
      <c r="AA29" s="2"/>
      <c r="AB29" s="395"/>
      <c r="AC29" s="7"/>
      <c r="AD29" s="451"/>
      <c r="AE29" s="7"/>
      <c r="AF29" s="243"/>
      <c r="AG29" s="238"/>
      <c r="AH29" s="22"/>
      <c r="AI29" s="7"/>
      <c r="AJ29" s="21"/>
      <c r="AK29" s="7"/>
      <c r="AL29" s="392"/>
      <c r="AM29" s="404"/>
      <c r="AN29" s="456"/>
      <c r="AO29" s="387"/>
      <c r="AP29" s="7"/>
      <c r="AQ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5.75" customHeight="1" thickBot="1" thickTop="1">
      <c r="B30" s="383"/>
      <c r="C30" s="448"/>
      <c r="D30" s="402" t="s">
        <v>321</v>
      </c>
      <c r="E30" s="389">
        <v>12</v>
      </c>
      <c r="F30" s="25"/>
      <c r="G30" s="21"/>
      <c r="H30" s="7"/>
      <c r="I30" s="392"/>
      <c r="J30" s="245"/>
      <c r="K30" s="411" t="s">
        <v>75</v>
      </c>
      <c r="L30" s="7"/>
      <c r="M30" s="451"/>
      <c r="N30" s="16"/>
      <c r="O30" s="412"/>
      <c r="P30" s="287"/>
      <c r="Q30" s="392"/>
      <c r="R30" s="239"/>
      <c r="X30" s="7"/>
      <c r="Y30" s="262"/>
      <c r="Z30" s="392"/>
      <c r="AA30" s="2"/>
      <c r="AB30" s="395"/>
      <c r="AC30" s="7"/>
      <c r="AD30" s="451"/>
      <c r="AE30" s="7"/>
      <c r="AF30" s="395" t="s">
        <v>3</v>
      </c>
      <c r="AG30" s="63"/>
      <c r="AH30" s="267"/>
      <c r="AI30" s="205"/>
      <c r="AJ30" s="243"/>
      <c r="AK30" s="205"/>
      <c r="AL30" s="392">
        <v>7</v>
      </c>
      <c r="AM30" s="402" t="s">
        <v>222</v>
      </c>
      <c r="AN30" s="456"/>
      <c r="AO30" s="387"/>
      <c r="AP30" s="7"/>
      <c r="AQ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5.75" customHeight="1" thickBot="1" thickTop="1">
      <c r="B31" s="384"/>
      <c r="C31" s="448"/>
      <c r="D31" s="403"/>
      <c r="E31" s="389"/>
      <c r="F31" s="218"/>
      <c r="G31" s="219"/>
      <c r="H31" s="221"/>
      <c r="I31" s="219"/>
      <c r="J31" s="14"/>
      <c r="K31" s="411"/>
      <c r="L31" s="7"/>
      <c r="M31" s="452"/>
      <c r="N31" s="16"/>
      <c r="O31" s="412"/>
      <c r="P31" s="287"/>
      <c r="Q31" s="392"/>
      <c r="R31" s="239"/>
      <c r="X31" s="7"/>
      <c r="Y31" s="262"/>
      <c r="Z31" s="392"/>
      <c r="AA31" s="2"/>
      <c r="AB31" s="395"/>
      <c r="AC31" s="7"/>
      <c r="AD31" s="452"/>
      <c r="AE31" s="7"/>
      <c r="AF31" s="395"/>
      <c r="AG31" s="63"/>
      <c r="AH31" s="21"/>
      <c r="AI31" s="7"/>
      <c r="AJ31" s="21"/>
      <c r="AK31" s="7"/>
      <c r="AL31" s="392"/>
      <c r="AM31" s="403"/>
      <c r="AN31" s="456"/>
      <c r="AO31" s="388"/>
      <c r="AP31" s="7"/>
      <c r="AQ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5.75" customHeight="1" thickBot="1">
      <c r="B32" s="11"/>
      <c r="C32" s="11"/>
      <c r="D32" s="99"/>
      <c r="F32" s="7"/>
      <c r="G32" s="7"/>
      <c r="H32" s="7"/>
      <c r="I32" s="7"/>
      <c r="J32" s="14"/>
      <c r="K32" s="411"/>
      <c r="L32" s="7"/>
      <c r="M32" s="178"/>
      <c r="N32" s="16"/>
      <c r="O32" s="412"/>
      <c r="P32" s="287"/>
      <c r="Q32" s="392"/>
      <c r="R32" s="239"/>
      <c r="X32" s="7"/>
      <c r="Y32" s="262"/>
      <c r="Z32" s="392"/>
      <c r="AA32" s="7"/>
      <c r="AB32" s="395"/>
      <c r="AC32" s="7"/>
      <c r="AD32" s="37"/>
      <c r="AE32" s="7"/>
      <c r="AF32" s="395"/>
      <c r="AG32" s="63"/>
      <c r="AH32" s="7"/>
      <c r="AI32" s="7"/>
      <c r="AJ32" s="7"/>
      <c r="AK32" s="7"/>
      <c r="AP32" s="7"/>
      <c r="AQ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5.75" customHeight="1" thickBot="1" thickTop="1">
      <c r="B33" s="382" t="s">
        <v>322</v>
      </c>
      <c r="C33" s="448" t="s">
        <v>124</v>
      </c>
      <c r="D33" s="404" t="s">
        <v>323</v>
      </c>
      <c r="E33" s="389">
        <v>13</v>
      </c>
      <c r="F33" s="25"/>
      <c r="G33" s="7"/>
      <c r="H33" s="7"/>
      <c r="I33" s="7"/>
      <c r="J33" s="14"/>
      <c r="K33" s="412"/>
      <c r="L33" s="220"/>
      <c r="M33" s="458" t="s">
        <v>13</v>
      </c>
      <c r="N33" s="16"/>
      <c r="O33" s="412"/>
      <c r="P33" s="287"/>
      <c r="Q33" s="392"/>
      <c r="R33" s="239"/>
      <c r="X33" s="7"/>
      <c r="Y33" s="262"/>
      <c r="Z33" s="392"/>
      <c r="AA33" s="2"/>
      <c r="AB33" s="395"/>
      <c r="AC33" s="7"/>
      <c r="AD33" s="447" t="s">
        <v>15</v>
      </c>
      <c r="AE33" s="222"/>
      <c r="AF33" s="396"/>
      <c r="AG33" s="166"/>
      <c r="AH33" s="236"/>
      <c r="AI33" s="205"/>
      <c r="AJ33" s="205"/>
      <c r="AK33" s="205"/>
      <c r="AL33" s="480">
        <v>6</v>
      </c>
      <c r="AM33" s="465" t="s">
        <v>224</v>
      </c>
      <c r="AN33" s="467" t="s">
        <v>93</v>
      </c>
      <c r="AO33" s="382" t="s">
        <v>230</v>
      </c>
      <c r="AP33" s="7"/>
      <c r="AQ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.75" customHeight="1" thickBot="1" thickTop="1">
      <c r="B34" s="383"/>
      <c r="C34" s="448"/>
      <c r="D34" s="404"/>
      <c r="E34" s="389"/>
      <c r="F34" s="20"/>
      <c r="G34" s="8"/>
      <c r="H34" s="8"/>
      <c r="I34" s="416" t="s">
        <v>2</v>
      </c>
      <c r="J34" s="14"/>
      <c r="K34" s="412"/>
      <c r="L34" s="202"/>
      <c r="M34" s="456"/>
      <c r="N34" s="16"/>
      <c r="O34" s="412"/>
      <c r="P34" s="287"/>
      <c r="Q34" s="392"/>
      <c r="R34" s="239"/>
      <c r="X34" s="7"/>
      <c r="Y34" s="262"/>
      <c r="Z34" s="392"/>
      <c r="AA34" s="2"/>
      <c r="AB34" s="395"/>
      <c r="AC34" s="7"/>
      <c r="AD34" s="448"/>
      <c r="AE34" s="211"/>
      <c r="AF34" s="396"/>
      <c r="AG34" s="254"/>
      <c r="AH34" s="398" t="s">
        <v>4</v>
      </c>
      <c r="AI34" s="8"/>
      <c r="AJ34" s="8"/>
      <c r="AK34" s="8"/>
      <c r="AL34" s="480"/>
      <c r="AM34" s="466"/>
      <c r="AN34" s="467"/>
      <c r="AO34" s="383"/>
      <c r="AP34" s="7"/>
      <c r="AQ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5.75" customHeight="1" thickBot="1" thickTop="1">
      <c r="B35" s="383"/>
      <c r="C35" s="448"/>
      <c r="D35" s="402" t="s">
        <v>324</v>
      </c>
      <c r="E35" s="389">
        <v>14</v>
      </c>
      <c r="F35" s="25"/>
      <c r="G35" s="7"/>
      <c r="H35" s="7"/>
      <c r="I35" s="392"/>
      <c r="J35" s="245"/>
      <c r="K35" s="246"/>
      <c r="L35" s="7"/>
      <c r="M35" s="456"/>
      <c r="N35" s="269"/>
      <c r="O35" s="475"/>
      <c r="P35" s="287"/>
      <c r="Q35" s="392"/>
      <c r="R35" s="239"/>
      <c r="X35" s="7"/>
      <c r="Y35" s="262"/>
      <c r="Z35" s="392"/>
      <c r="AA35" s="2"/>
      <c r="AB35" s="440"/>
      <c r="AC35" s="205"/>
      <c r="AD35" s="448"/>
      <c r="AE35" s="7"/>
      <c r="AF35" s="265"/>
      <c r="AG35" s="251"/>
      <c r="AH35" s="399"/>
      <c r="AI35" s="4"/>
      <c r="AJ35" s="73"/>
      <c r="AK35" s="4"/>
      <c r="AL35" s="469">
        <v>5</v>
      </c>
      <c r="AM35" s="464" t="s">
        <v>225</v>
      </c>
      <c r="AN35" s="467"/>
      <c r="AO35" s="383"/>
      <c r="AP35" s="7"/>
      <c r="AQ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5.75" customHeight="1" thickTop="1">
      <c r="B36" s="383"/>
      <c r="C36" s="448"/>
      <c r="D36" s="403"/>
      <c r="E36" s="389"/>
      <c r="F36" s="218"/>
      <c r="G36" s="219"/>
      <c r="H36" s="221"/>
      <c r="I36" s="219"/>
      <c r="J36" s="14"/>
      <c r="K36" s="63"/>
      <c r="L36" s="7"/>
      <c r="M36" s="385"/>
      <c r="N36" s="278"/>
      <c r="O36" s="81"/>
      <c r="P36" s="21"/>
      <c r="Q36" s="392"/>
      <c r="R36" s="239"/>
      <c r="X36" s="7"/>
      <c r="Y36" s="262"/>
      <c r="Z36" s="392"/>
      <c r="AA36" s="7"/>
      <c r="AB36" s="14"/>
      <c r="AC36" s="257"/>
      <c r="AD36" s="385"/>
      <c r="AE36" s="7"/>
      <c r="AF36" s="165"/>
      <c r="AG36" s="166"/>
      <c r="AH36" s="21"/>
      <c r="AI36" s="7"/>
      <c r="AJ36" s="21"/>
      <c r="AK36" s="7"/>
      <c r="AL36" s="469"/>
      <c r="AM36" s="464"/>
      <c r="AN36" s="467"/>
      <c r="AO36" s="383"/>
      <c r="AP36" s="7"/>
      <c r="AQ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5.75" customHeight="1">
      <c r="B37" s="383"/>
      <c r="C37" s="448"/>
      <c r="D37" s="404" t="s">
        <v>325</v>
      </c>
      <c r="E37" s="389">
        <v>15</v>
      </c>
      <c r="F37" s="25"/>
      <c r="G37" s="21"/>
      <c r="H37" s="7"/>
      <c r="I37" s="7"/>
      <c r="J37" s="14"/>
      <c r="K37" s="63"/>
      <c r="L37" s="7"/>
      <c r="M37" s="385"/>
      <c r="N37" s="279"/>
      <c r="O37" s="81"/>
      <c r="P37" s="21"/>
      <c r="Q37" s="392"/>
      <c r="R37" s="239"/>
      <c r="X37" s="7"/>
      <c r="Y37" s="262"/>
      <c r="Z37" s="392"/>
      <c r="AA37" s="7"/>
      <c r="AB37" s="14"/>
      <c r="AC37" s="262"/>
      <c r="AD37" s="385"/>
      <c r="AE37" s="7"/>
      <c r="AF37" s="165"/>
      <c r="AG37" s="166"/>
      <c r="AH37" s="21"/>
      <c r="AI37" s="7"/>
      <c r="AJ37" s="21"/>
      <c r="AK37" s="7"/>
      <c r="AL37" s="480">
        <v>4</v>
      </c>
      <c r="AM37" s="463" t="s">
        <v>226</v>
      </c>
      <c r="AN37" s="467"/>
      <c r="AO37" s="383"/>
      <c r="AP37" s="7"/>
      <c r="AQ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5.75" customHeight="1" thickBot="1">
      <c r="B38" s="383"/>
      <c r="C38" s="448"/>
      <c r="D38" s="404"/>
      <c r="E38" s="389"/>
      <c r="F38" s="20"/>
      <c r="G38" s="8"/>
      <c r="H38" s="8"/>
      <c r="I38" s="416" t="s">
        <v>3</v>
      </c>
      <c r="J38" s="247"/>
      <c r="K38" s="248"/>
      <c r="L38" s="7"/>
      <c r="M38" s="385"/>
      <c r="N38" s="279"/>
      <c r="O38" s="81"/>
      <c r="P38" s="21"/>
      <c r="Q38" s="392"/>
      <c r="R38" s="239"/>
      <c r="X38" s="7"/>
      <c r="Y38" s="262"/>
      <c r="Z38" s="392"/>
      <c r="AA38" s="7"/>
      <c r="AB38" s="14"/>
      <c r="AC38" s="262"/>
      <c r="AD38" s="385"/>
      <c r="AE38" s="7"/>
      <c r="AF38" s="263"/>
      <c r="AG38" s="252"/>
      <c r="AH38" s="401" t="s">
        <v>3</v>
      </c>
      <c r="AI38" s="8"/>
      <c r="AJ38" s="8"/>
      <c r="AK38" s="8"/>
      <c r="AL38" s="480"/>
      <c r="AM38" s="463"/>
      <c r="AN38" s="467"/>
      <c r="AO38" s="383"/>
      <c r="AP38" s="7"/>
      <c r="AQ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5.75" customHeight="1" thickBot="1" thickTop="1">
      <c r="B39" s="383"/>
      <c r="C39" s="448"/>
      <c r="D39" s="468" t="s">
        <v>326</v>
      </c>
      <c r="E39" s="389">
        <v>16</v>
      </c>
      <c r="F39" s="27"/>
      <c r="G39" s="4"/>
      <c r="H39" s="4"/>
      <c r="I39" s="405"/>
      <c r="J39" s="245"/>
      <c r="K39" s="412" t="s">
        <v>74</v>
      </c>
      <c r="L39" s="202"/>
      <c r="M39" s="385"/>
      <c r="N39" s="279"/>
      <c r="O39" s="81"/>
      <c r="P39" s="21"/>
      <c r="Q39" s="392"/>
      <c r="R39" s="239"/>
      <c r="X39" s="7"/>
      <c r="Y39" s="262"/>
      <c r="Z39" s="392"/>
      <c r="AA39" s="7"/>
      <c r="AB39" s="14"/>
      <c r="AC39" s="262"/>
      <c r="AD39" s="385"/>
      <c r="AE39" s="7"/>
      <c r="AF39" s="470" t="s">
        <v>2</v>
      </c>
      <c r="AG39" s="266"/>
      <c r="AH39" s="392"/>
      <c r="AI39" s="167"/>
      <c r="AJ39" s="165"/>
      <c r="AK39" s="167"/>
      <c r="AL39" s="469">
        <v>3</v>
      </c>
      <c r="AM39" s="463" t="s">
        <v>227</v>
      </c>
      <c r="AN39" s="467"/>
      <c r="AO39" s="383"/>
      <c r="AP39" s="7"/>
      <c r="AQ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.75" customHeight="1" thickBot="1" thickTop="1">
      <c r="B40" s="383"/>
      <c r="C40" s="448"/>
      <c r="D40" s="468"/>
      <c r="E40" s="389"/>
      <c r="F40" s="218"/>
      <c r="G40" s="219"/>
      <c r="H40" s="221"/>
      <c r="I40" s="219"/>
      <c r="J40" s="14"/>
      <c r="K40" s="412"/>
      <c r="L40" s="201"/>
      <c r="M40" s="449"/>
      <c r="N40" s="279"/>
      <c r="O40" s="81"/>
      <c r="P40" s="21"/>
      <c r="Q40" s="392"/>
      <c r="R40" s="239"/>
      <c r="X40" s="7"/>
      <c r="Y40" s="262"/>
      <c r="Z40" s="392"/>
      <c r="AA40" s="7"/>
      <c r="AB40" s="14"/>
      <c r="AC40" s="262"/>
      <c r="AD40" s="449"/>
      <c r="AE40" s="205"/>
      <c r="AF40" s="470"/>
      <c r="AG40" s="166"/>
      <c r="AH40" s="219"/>
      <c r="AI40" s="221"/>
      <c r="AJ40" s="221"/>
      <c r="AK40" s="221"/>
      <c r="AL40" s="469"/>
      <c r="AM40" s="463"/>
      <c r="AN40" s="467"/>
      <c r="AO40" s="383"/>
      <c r="AP40" s="7"/>
      <c r="AQ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5.75" customHeight="1" thickBot="1" thickTop="1">
      <c r="B41" s="383"/>
      <c r="C41" s="448"/>
      <c r="D41" s="402" t="s">
        <v>327</v>
      </c>
      <c r="E41" s="389">
        <v>17</v>
      </c>
      <c r="F41" s="236"/>
      <c r="G41" s="205"/>
      <c r="H41" s="205"/>
      <c r="I41" s="205"/>
      <c r="J41" s="14"/>
      <c r="K41" s="411"/>
      <c r="L41" s="7"/>
      <c r="M41" s="7"/>
      <c r="N41" s="16"/>
      <c r="O41" s="81"/>
      <c r="P41" s="21"/>
      <c r="Q41" s="392"/>
      <c r="R41" s="239"/>
      <c r="S41" s="7"/>
      <c r="X41" s="7"/>
      <c r="Y41" s="262"/>
      <c r="Z41" s="392"/>
      <c r="AA41" s="7"/>
      <c r="AB41" s="14"/>
      <c r="AC41" s="7"/>
      <c r="AD41" s="37"/>
      <c r="AE41" s="222"/>
      <c r="AF41" s="483"/>
      <c r="AG41" s="166"/>
      <c r="AH41" s="21"/>
      <c r="AI41" s="7"/>
      <c r="AJ41" s="7"/>
      <c r="AK41" s="7"/>
      <c r="AL41" s="480">
        <v>2</v>
      </c>
      <c r="AM41" s="464" t="s">
        <v>228</v>
      </c>
      <c r="AN41" s="467"/>
      <c r="AO41" s="383"/>
      <c r="AP41" s="7"/>
      <c r="AQ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5.75" customHeight="1" thickBot="1" thickTop="1">
      <c r="B42" s="383"/>
      <c r="C42" s="448"/>
      <c r="D42" s="403"/>
      <c r="E42" s="389"/>
      <c r="F42" s="20"/>
      <c r="G42" s="8"/>
      <c r="H42" s="8"/>
      <c r="I42" s="398" t="s">
        <v>4</v>
      </c>
      <c r="J42" s="239"/>
      <c r="K42" s="411"/>
      <c r="L42" s="7"/>
      <c r="M42" s="417" t="s">
        <v>78</v>
      </c>
      <c r="N42" s="418"/>
      <c r="O42" s="81"/>
      <c r="P42" s="21"/>
      <c r="Q42" s="392"/>
      <c r="R42" s="239"/>
      <c r="X42" s="7"/>
      <c r="Y42" s="262"/>
      <c r="Z42" s="392"/>
      <c r="AA42" s="7"/>
      <c r="AB42" s="14"/>
      <c r="AC42" s="427" t="s">
        <v>113</v>
      </c>
      <c r="AD42" s="417"/>
      <c r="AE42" s="211"/>
      <c r="AF42" s="483"/>
      <c r="AG42" s="166"/>
      <c r="AH42" s="484" t="s">
        <v>2</v>
      </c>
      <c r="AI42" s="182"/>
      <c r="AJ42" s="183"/>
      <c r="AK42" s="182"/>
      <c r="AL42" s="480"/>
      <c r="AM42" s="464"/>
      <c r="AN42" s="467"/>
      <c r="AO42" s="383"/>
      <c r="AP42" s="7"/>
      <c r="AQ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5.75" customHeight="1" thickBot="1" thickTop="1">
      <c r="B43" s="383"/>
      <c r="C43" s="448"/>
      <c r="D43" s="404" t="s">
        <v>328</v>
      </c>
      <c r="E43" s="389">
        <v>18</v>
      </c>
      <c r="F43" s="27"/>
      <c r="G43" s="4"/>
      <c r="H43" s="4"/>
      <c r="I43" s="405"/>
      <c r="J43" s="242"/>
      <c r="K43" s="241"/>
      <c r="L43" s="7"/>
      <c r="M43" s="417"/>
      <c r="N43" s="418"/>
      <c r="O43" s="81"/>
      <c r="P43" s="21"/>
      <c r="Q43" s="392"/>
      <c r="R43" s="239"/>
      <c r="X43" s="7"/>
      <c r="Y43" s="262"/>
      <c r="Z43" s="392"/>
      <c r="AA43" s="7"/>
      <c r="AB43" s="14"/>
      <c r="AC43" s="427"/>
      <c r="AD43" s="417"/>
      <c r="AE43" s="7"/>
      <c r="AF43" s="265"/>
      <c r="AG43" s="266"/>
      <c r="AH43" s="485"/>
      <c r="AI43" s="205"/>
      <c r="AJ43" s="263"/>
      <c r="AK43" s="264"/>
      <c r="AL43" s="469">
        <v>1</v>
      </c>
      <c r="AM43" s="465" t="s">
        <v>229</v>
      </c>
      <c r="AN43" s="467"/>
      <c r="AO43" s="383"/>
      <c r="AP43" s="7"/>
      <c r="AQ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5.75" customHeight="1" thickTop="1">
      <c r="B44" s="384"/>
      <c r="C44" s="448"/>
      <c r="D44" s="404"/>
      <c r="E44" s="389"/>
      <c r="F44" s="25"/>
      <c r="G44" s="7"/>
      <c r="H44" s="7"/>
      <c r="I44" s="21"/>
      <c r="J44" s="14"/>
      <c r="K44" s="63"/>
      <c r="L44" s="7"/>
      <c r="O44" s="81"/>
      <c r="P44" s="21"/>
      <c r="Q44" s="392"/>
      <c r="R44" s="239"/>
      <c r="X44" s="7"/>
      <c r="Y44" s="262"/>
      <c r="Z44" s="392"/>
      <c r="AA44" s="7"/>
      <c r="AB44" s="14"/>
      <c r="AE44" s="7"/>
      <c r="AF44" s="165"/>
      <c r="AG44" s="166"/>
      <c r="AH44" s="21"/>
      <c r="AI44" s="7"/>
      <c r="AJ44" s="7"/>
      <c r="AK44" s="7"/>
      <c r="AL44" s="469"/>
      <c r="AM44" s="466"/>
      <c r="AN44" s="467"/>
      <c r="AO44" s="384"/>
      <c r="AP44" s="7"/>
      <c r="AQ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s="114" customFormat="1" ht="15.75" customHeight="1" thickBot="1">
      <c r="B45" s="185"/>
      <c r="C45" s="186"/>
      <c r="D45" s="187"/>
      <c r="E45" s="188"/>
      <c r="F45" s="189"/>
      <c r="J45" s="190"/>
      <c r="K45" s="191"/>
      <c r="L45" s="115"/>
      <c r="M45" s="186"/>
      <c r="N45" s="192"/>
      <c r="O45" s="193"/>
      <c r="P45" s="186"/>
      <c r="Q45" s="392"/>
      <c r="R45" s="290"/>
      <c r="S45" s="115"/>
      <c r="X45" s="115"/>
      <c r="Y45" s="292"/>
      <c r="Z45" s="392"/>
      <c r="AA45" s="115"/>
      <c r="AB45" s="190"/>
      <c r="AC45" s="194"/>
      <c r="AD45" s="194"/>
      <c r="AE45" s="115"/>
      <c r="AF45" s="115"/>
      <c r="AG45" s="191"/>
      <c r="AH45" s="186"/>
      <c r="AI45" s="115"/>
      <c r="AJ45" s="115"/>
      <c r="AK45" s="115"/>
      <c r="AL45" s="164"/>
      <c r="AM45" s="195"/>
      <c r="AN45" s="196"/>
      <c r="AO45" s="197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</row>
    <row r="46" spans="2:120" ht="15.75" customHeight="1" thickBot="1" thickTop="1">
      <c r="B46" s="382" t="s">
        <v>329</v>
      </c>
      <c r="C46" s="385" t="s">
        <v>125</v>
      </c>
      <c r="D46" s="404" t="s">
        <v>330</v>
      </c>
      <c r="E46" s="389">
        <v>1</v>
      </c>
      <c r="F46" s="1"/>
      <c r="G46" s="4"/>
      <c r="H46" s="4"/>
      <c r="I46" s="4"/>
      <c r="J46" s="14"/>
      <c r="K46" s="63"/>
      <c r="L46" s="7"/>
      <c r="M46" s="7"/>
      <c r="N46" s="14"/>
      <c r="O46" s="63"/>
      <c r="P46" s="7"/>
      <c r="Q46" s="414"/>
      <c r="R46" s="240"/>
      <c r="S46" s="258"/>
      <c r="W46" s="2"/>
      <c r="X46" s="242"/>
      <c r="Y46" s="260"/>
      <c r="Z46" s="391"/>
      <c r="AA46" s="7"/>
      <c r="AB46" s="14"/>
      <c r="AC46" s="7"/>
      <c r="AD46" s="21"/>
      <c r="AE46" s="7"/>
      <c r="AF46" s="7"/>
      <c r="AG46" s="63"/>
      <c r="AH46" s="236"/>
      <c r="AI46" s="205"/>
      <c r="AJ46" s="205"/>
      <c r="AK46" s="205"/>
      <c r="AL46" s="389">
        <v>12</v>
      </c>
      <c r="AM46" s="402" t="s">
        <v>231</v>
      </c>
      <c r="AN46" s="385" t="s">
        <v>118</v>
      </c>
      <c r="AO46" s="382" t="s">
        <v>237</v>
      </c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.75" customHeight="1" thickBot="1" thickTop="1">
      <c r="B47" s="481"/>
      <c r="C47" s="385"/>
      <c r="D47" s="404"/>
      <c r="E47" s="389"/>
      <c r="F47" s="20"/>
      <c r="I47" s="416" t="s">
        <v>4</v>
      </c>
      <c r="J47" s="244"/>
      <c r="K47" s="238"/>
      <c r="L47" s="7"/>
      <c r="M47" s="7"/>
      <c r="N47" s="14"/>
      <c r="O47" s="63"/>
      <c r="P47" s="7"/>
      <c r="Q47" s="414"/>
      <c r="R47" s="14"/>
      <c r="S47" s="2"/>
      <c r="W47" s="2"/>
      <c r="X47" s="7"/>
      <c r="Y47" s="28"/>
      <c r="Z47" s="391"/>
      <c r="AA47" s="7"/>
      <c r="AB47" s="14"/>
      <c r="AD47" s="98"/>
      <c r="AE47" s="7"/>
      <c r="AF47" s="7"/>
      <c r="AG47" s="261"/>
      <c r="AH47" s="398" t="s">
        <v>74</v>
      </c>
      <c r="AI47" s="7"/>
      <c r="AJ47" s="21"/>
      <c r="AK47" s="7"/>
      <c r="AL47" s="389"/>
      <c r="AM47" s="403"/>
      <c r="AN47" s="385"/>
      <c r="AO47" s="383"/>
      <c r="AP47" s="7"/>
      <c r="AQ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5.75" customHeight="1" thickBot="1" thickTop="1">
      <c r="B48" s="481"/>
      <c r="C48" s="385"/>
      <c r="D48" s="402" t="s">
        <v>331</v>
      </c>
      <c r="E48" s="389">
        <v>2</v>
      </c>
      <c r="F48" s="236"/>
      <c r="G48" s="205"/>
      <c r="H48" s="7"/>
      <c r="I48" s="392"/>
      <c r="J48" s="239"/>
      <c r="K48" s="412" t="s">
        <v>72</v>
      </c>
      <c r="L48" s="202"/>
      <c r="M48" s="7"/>
      <c r="N48" s="14"/>
      <c r="O48" s="63"/>
      <c r="P48" s="7"/>
      <c r="Q48" s="414"/>
      <c r="R48" s="14"/>
      <c r="S48" s="2"/>
      <c r="W48" s="2"/>
      <c r="X48" s="7"/>
      <c r="Y48" s="28"/>
      <c r="Z48" s="391"/>
      <c r="AA48" s="7"/>
      <c r="AB48" s="14"/>
      <c r="AC48" s="98"/>
      <c r="AD48" s="98"/>
      <c r="AE48" s="211"/>
      <c r="AF48" s="439" t="s">
        <v>74</v>
      </c>
      <c r="AG48" s="260"/>
      <c r="AH48" s="391"/>
      <c r="AI48" s="7"/>
      <c r="AJ48" s="21"/>
      <c r="AK48" s="7"/>
      <c r="AL48" s="389">
        <v>11</v>
      </c>
      <c r="AM48" s="404" t="s">
        <v>232</v>
      </c>
      <c r="AN48" s="385"/>
      <c r="AO48" s="383"/>
      <c r="AP48" s="7"/>
      <c r="AQ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5.75" customHeight="1" thickBot="1" thickTop="1">
      <c r="B49" s="481"/>
      <c r="C49" s="385"/>
      <c r="D49" s="403"/>
      <c r="E49" s="389"/>
      <c r="F49" s="25"/>
      <c r="G49" s="392" t="s">
        <v>14</v>
      </c>
      <c r="H49" s="202"/>
      <c r="I49" s="392"/>
      <c r="J49" s="239"/>
      <c r="K49" s="412"/>
      <c r="L49" s="202"/>
      <c r="M49" s="417" t="s">
        <v>80</v>
      </c>
      <c r="N49" s="418"/>
      <c r="O49" s="63"/>
      <c r="P49" s="7"/>
      <c r="Q49" s="414"/>
      <c r="R49" s="14"/>
      <c r="S49" s="2"/>
      <c r="W49" s="2"/>
      <c r="X49" s="7"/>
      <c r="Y49" s="28"/>
      <c r="Z49" s="391"/>
      <c r="AA49" s="7"/>
      <c r="AB49" s="14"/>
      <c r="AC49" s="427" t="s">
        <v>112</v>
      </c>
      <c r="AD49" s="417"/>
      <c r="AE49" s="211"/>
      <c r="AF49" s="396"/>
      <c r="AG49" s="28"/>
      <c r="AH49" s="391"/>
      <c r="AI49" s="206"/>
      <c r="AJ49" s="413" t="s">
        <v>73</v>
      </c>
      <c r="AK49" s="221"/>
      <c r="AL49" s="389"/>
      <c r="AM49" s="404"/>
      <c r="AN49" s="385"/>
      <c r="AO49" s="383"/>
      <c r="AP49" s="7"/>
      <c r="AQ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5.75" customHeight="1" thickTop="1">
      <c r="B50" s="481"/>
      <c r="C50" s="385"/>
      <c r="D50" s="404" t="s">
        <v>332</v>
      </c>
      <c r="E50" s="389">
        <v>3</v>
      </c>
      <c r="F50" s="1"/>
      <c r="G50" s="405"/>
      <c r="H50" s="242"/>
      <c r="I50" s="221"/>
      <c r="J50" s="14"/>
      <c r="K50" s="412"/>
      <c r="L50" s="202"/>
      <c r="M50" s="417"/>
      <c r="N50" s="418"/>
      <c r="O50" s="63"/>
      <c r="P50" s="7"/>
      <c r="Q50" s="414"/>
      <c r="R50" s="14"/>
      <c r="S50" s="2"/>
      <c r="W50" s="2"/>
      <c r="X50" s="7"/>
      <c r="Y50" s="28"/>
      <c r="Z50" s="391"/>
      <c r="AA50" s="7"/>
      <c r="AB50" s="14"/>
      <c r="AC50" s="427"/>
      <c r="AD50" s="417"/>
      <c r="AE50" s="211"/>
      <c r="AF50" s="396"/>
      <c r="AG50" s="63"/>
      <c r="AH50" s="221"/>
      <c r="AI50" s="258"/>
      <c r="AJ50" s="399"/>
      <c r="AK50" s="7"/>
      <c r="AL50" s="389">
        <v>10</v>
      </c>
      <c r="AM50" s="404" t="s">
        <v>233</v>
      </c>
      <c r="AN50" s="385"/>
      <c r="AO50" s="383"/>
      <c r="AP50" s="7"/>
      <c r="AQ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5.75" customHeight="1" thickBot="1">
      <c r="B51" s="481"/>
      <c r="C51" s="385"/>
      <c r="D51" s="404"/>
      <c r="E51" s="389"/>
      <c r="F51" s="20"/>
      <c r="J51" s="14"/>
      <c r="K51" s="412"/>
      <c r="L51" s="201"/>
      <c r="M51" s="7"/>
      <c r="N51" s="14"/>
      <c r="O51" s="63"/>
      <c r="P51" s="7"/>
      <c r="Q51" s="414"/>
      <c r="R51" s="14"/>
      <c r="S51" s="2"/>
      <c r="W51" s="2"/>
      <c r="X51" s="7"/>
      <c r="Y51" s="28"/>
      <c r="Z51" s="391"/>
      <c r="AA51" s="37"/>
      <c r="AB51" s="14"/>
      <c r="AD51" s="7"/>
      <c r="AE51" s="206"/>
      <c r="AF51" s="396"/>
      <c r="AG51" s="63"/>
      <c r="AH51" s="7"/>
      <c r="AI51" s="7"/>
      <c r="AJ51" s="71"/>
      <c r="AK51" s="8"/>
      <c r="AL51" s="389"/>
      <c r="AM51" s="404"/>
      <c r="AN51" s="385"/>
      <c r="AO51" s="383"/>
      <c r="AP51" s="7"/>
      <c r="AQ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5.75" customHeight="1" thickTop="1">
      <c r="B52" s="481"/>
      <c r="C52" s="385"/>
      <c r="D52" s="404" t="s">
        <v>333</v>
      </c>
      <c r="E52" s="389">
        <v>4</v>
      </c>
      <c r="F52" s="27"/>
      <c r="G52" s="7"/>
      <c r="H52" s="7"/>
      <c r="J52" s="14"/>
      <c r="K52" s="411"/>
      <c r="L52" s="221"/>
      <c r="M52" s="419" t="s">
        <v>79</v>
      </c>
      <c r="N52" s="14"/>
      <c r="O52" s="63"/>
      <c r="P52" s="37"/>
      <c r="Q52" s="414"/>
      <c r="R52" s="14"/>
      <c r="S52" s="2"/>
      <c r="W52" s="2"/>
      <c r="X52" s="7"/>
      <c r="Y52" s="28"/>
      <c r="Z52" s="391"/>
      <c r="AA52" s="37"/>
      <c r="AB52" s="14"/>
      <c r="AC52" s="262"/>
      <c r="AD52" s="413" t="s">
        <v>77</v>
      </c>
      <c r="AE52" s="258"/>
      <c r="AF52" s="395"/>
      <c r="AG52" s="63"/>
      <c r="AH52" s="7"/>
      <c r="AI52" s="7"/>
      <c r="AJ52" s="73"/>
      <c r="AK52" s="4"/>
      <c r="AL52" s="389">
        <v>9</v>
      </c>
      <c r="AM52" s="404" t="s">
        <v>234</v>
      </c>
      <c r="AN52" s="385"/>
      <c r="AO52" s="383"/>
      <c r="AP52" s="7"/>
      <c r="AQ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5.75" customHeight="1" thickBot="1">
      <c r="B53" s="481"/>
      <c r="C53" s="385"/>
      <c r="D53" s="404"/>
      <c r="E53" s="389"/>
      <c r="F53" s="1"/>
      <c r="G53" s="416" t="s">
        <v>9</v>
      </c>
      <c r="H53" s="249"/>
      <c r="I53" s="205"/>
      <c r="J53" s="14"/>
      <c r="K53" s="411"/>
      <c r="L53" s="7"/>
      <c r="M53" s="414"/>
      <c r="N53" s="14"/>
      <c r="O53" s="63"/>
      <c r="P53" s="37"/>
      <c r="Q53" s="414"/>
      <c r="R53" s="14"/>
      <c r="S53" s="2"/>
      <c r="W53" s="2"/>
      <c r="X53" s="7"/>
      <c r="Y53" s="28"/>
      <c r="Z53" s="391"/>
      <c r="AA53" s="37"/>
      <c r="AB53" s="14"/>
      <c r="AC53" s="262"/>
      <c r="AD53" s="392"/>
      <c r="AE53" s="2"/>
      <c r="AF53" s="395"/>
      <c r="AG53" s="63"/>
      <c r="AH53" s="205"/>
      <c r="AI53" s="255"/>
      <c r="AJ53" s="401" t="s">
        <v>72</v>
      </c>
      <c r="AK53" s="7"/>
      <c r="AL53" s="389"/>
      <c r="AM53" s="404"/>
      <c r="AN53" s="385"/>
      <c r="AO53" s="383"/>
      <c r="AP53" s="7"/>
      <c r="AQ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.75" customHeight="1" thickBot="1" thickTop="1">
      <c r="B54" s="481"/>
      <c r="C54" s="385"/>
      <c r="D54" s="404" t="s">
        <v>334</v>
      </c>
      <c r="E54" s="389">
        <v>5</v>
      </c>
      <c r="F54" s="25"/>
      <c r="G54" s="392"/>
      <c r="H54" s="202"/>
      <c r="I54" s="414" t="s">
        <v>10</v>
      </c>
      <c r="J54" s="14"/>
      <c r="K54" s="411"/>
      <c r="L54" s="7"/>
      <c r="M54" s="414"/>
      <c r="N54" s="14"/>
      <c r="O54" s="63"/>
      <c r="P54" s="37"/>
      <c r="Q54" s="414"/>
      <c r="R54" s="14"/>
      <c r="S54" s="2"/>
      <c r="W54" s="2"/>
      <c r="X54" s="7"/>
      <c r="Y54" s="28"/>
      <c r="Z54" s="391"/>
      <c r="AA54" s="37"/>
      <c r="AB54" s="14"/>
      <c r="AC54" s="262"/>
      <c r="AD54" s="392"/>
      <c r="AE54" s="7"/>
      <c r="AF54" s="395"/>
      <c r="AG54" s="262"/>
      <c r="AH54" s="392" t="s">
        <v>75</v>
      </c>
      <c r="AI54" s="222"/>
      <c r="AJ54" s="393"/>
      <c r="AK54" s="205"/>
      <c r="AL54" s="389">
        <v>8</v>
      </c>
      <c r="AM54" s="402" t="s">
        <v>235</v>
      </c>
      <c r="AN54" s="385"/>
      <c r="AO54" s="383"/>
      <c r="AP54" s="7"/>
      <c r="AQ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5.75" customHeight="1" thickBot="1" thickTop="1">
      <c r="B55" s="481"/>
      <c r="C55" s="385"/>
      <c r="D55" s="404"/>
      <c r="E55" s="389"/>
      <c r="F55" s="218"/>
      <c r="G55" s="221"/>
      <c r="H55" s="7"/>
      <c r="I55" s="414"/>
      <c r="J55" s="14"/>
      <c r="K55" s="411"/>
      <c r="L55" s="7"/>
      <c r="M55" s="414"/>
      <c r="N55" s="14"/>
      <c r="O55" s="63"/>
      <c r="P55" s="37"/>
      <c r="Q55" s="414"/>
      <c r="R55" s="14"/>
      <c r="S55" s="2"/>
      <c r="W55" s="2"/>
      <c r="X55" s="7"/>
      <c r="Y55" s="28"/>
      <c r="Z55" s="391"/>
      <c r="AA55" s="37"/>
      <c r="AB55" s="14"/>
      <c r="AC55" s="262"/>
      <c r="AD55" s="392"/>
      <c r="AE55" s="7"/>
      <c r="AF55" s="440"/>
      <c r="AG55" s="261"/>
      <c r="AH55" s="392"/>
      <c r="AI55" s="7"/>
      <c r="AJ55" s="7"/>
      <c r="AK55" s="7"/>
      <c r="AL55" s="389"/>
      <c r="AM55" s="403"/>
      <c r="AN55" s="385"/>
      <c r="AO55" s="383"/>
      <c r="AP55" s="7"/>
      <c r="AQ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5.75" customHeight="1" thickBot="1" thickTop="1">
      <c r="B56" s="481"/>
      <c r="C56" s="385"/>
      <c r="D56" s="402" t="s">
        <v>335</v>
      </c>
      <c r="E56" s="389">
        <v>6</v>
      </c>
      <c r="F56" s="25"/>
      <c r="G56" s="7"/>
      <c r="H56" s="7"/>
      <c r="I56" s="392"/>
      <c r="J56" s="245"/>
      <c r="K56" s="246"/>
      <c r="L56" s="7"/>
      <c r="M56" s="414"/>
      <c r="N56" s="14"/>
      <c r="O56" s="63"/>
      <c r="P56" s="37"/>
      <c r="Q56" s="414"/>
      <c r="R56" s="14"/>
      <c r="S56" s="2"/>
      <c r="W56" s="2"/>
      <c r="X56" s="7"/>
      <c r="Y56" s="28"/>
      <c r="Z56" s="391"/>
      <c r="AA56" s="37"/>
      <c r="AB56" s="14"/>
      <c r="AC56" s="262"/>
      <c r="AD56" s="392"/>
      <c r="AE56" s="7"/>
      <c r="AF56" s="7"/>
      <c r="AG56" s="63"/>
      <c r="AH56" s="399"/>
      <c r="AI56" s="4"/>
      <c r="AJ56" s="73"/>
      <c r="AK56" s="4"/>
      <c r="AL56" s="389">
        <v>7</v>
      </c>
      <c r="AM56" s="404" t="s">
        <v>236</v>
      </c>
      <c r="AN56" s="385"/>
      <c r="AO56" s="383"/>
      <c r="AP56" s="7"/>
      <c r="AQ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5.75" customHeight="1" thickBot="1" thickTop="1">
      <c r="B57" s="482"/>
      <c r="C57" s="385"/>
      <c r="D57" s="403"/>
      <c r="E57" s="389"/>
      <c r="F57" s="218"/>
      <c r="G57" s="221"/>
      <c r="H57" s="221"/>
      <c r="I57" s="221"/>
      <c r="J57" s="14"/>
      <c r="K57" s="63"/>
      <c r="L57" s="7"/>
      <c r="M57" s="414"/>
      <c r="N57" s="15"/>
      <c r="O57" s="63"/>
      <c r="P57" s="37"/>
      <c r="Q57" s="414"/>
      <c r="R57" s="14"/>
      <c r="S57" s="2"/>
      <c r="W57" s="2"/>
      <c r="X57" s="7"/>
      <c r="Y57" s="28"/>
      <c r="Z57" s="391"/>
      <c r="AA57" s="37"/>
      <c r="AB57" s="14"/>
      <c r="AC57" s="261"/>
      <c r="AD57" s="392"/>
      <c r="AE57" s="7"/>
      <c r="AF57" s="7"/>
      <c r="AG57" s="63"/>
      <c r="AH57" s="7"/>
      <c r="AI57" s="7"/>
      <c r="AJ57" s="21"/>
      <c r="AL57" s="389"/>
      <c r="AM57" s="404"/>
      <c r="AN57" s="385"/>
      <c r="AO57" s="384"/>
      <c r="AP57" s="7"/>
      <c r="AQ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5.75" customHeight="1" thickTop="1">
      <c r="B58" s="85"/>
      <c r="C58" s="11"/>
      <c r="D58" s="99"/>
      <c r="J58" s="14"/>
      <c r="K58" s="63"/>
      <c r="L58" s="7"/>
      <c r="M58" s="392"/>
      <c r="N58" s="245"/>
      <c r="O58" s="453" t="s">
        <v>2</v>
      </c>
      <c r="P58" s="288"/>
      <c r="Q58" s="414"/>
      <c r="R58" s="14"/>
      <c r="S58" s="2"/>
      <c r="T58" s="7"/>
      <c r="U58" s="7"/>
      <c r="V58" s="7"/>
      <c r="W58" s="2"/>
      <c r="X58" s="10"/>
      <c r="Y58" s="28"/>
      <c r="Z58" s="391"/>
      <c r="AA58" s="289"/>
      <c r="AB58" s="439" t="s">
        <v>5</v>
      </c>
      <c r="AC58" s="258"/>
      <c r="AD58" s="391"/>
      <c r="AE58" s="7"/>
      <c r="AF58" s="7"/>
      <c r="AG58" s="63"/>
      <c r="AH58" s="21"/>
      <c r="AI58" s="7"/>
      <c r="AJ58" s="7"/>
      <c r="AK58" s="7"/>
      <c r="AL58" s="66"/>
      <c r="AM58" s="99"/>
      <c r="AN58" s="37"/>
      <c r="AO58" s="85"/>
      <c r="AP58" s="7"/>
      <c r="AQ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5.75" customHeight="1">
      <c r="B59" s="382" t="s">
        <v>336</v>
      </c>
      <c r="C59" s="385" t="s">
        <v>126</v>
      </c>
      <c r="D59" s="404" t="s">
        <v>337</v>
      </c>
      <c r="E59" s="389">
        <v>7</v>
      </c>
      <c r="F59" s="27"/>
      <c r="G59" s="4"/>
      <c r="H59" s="4"/>
      <c r="I59" s="4"/>
      <c r="J59" s="14"/>
      <c r="K59" s="63"/>
      <c r="L59" s="7"/>
      <c r="M59" s="392"/>
      <c r="N59" s="239"/>
      <c r="O59" s="412"/>
      <c r="P59" s="288"/>
      <c r="Q59" s="414"/>
      <c r="R59" s="14"/>
      <c r="S59" s="2"/>
      <c r="T59" s="7"/>
      <c r="U59" s="7"/>
      <c r="V59" s="7"/>
      <c r="W59" s="2"/>
      <c r="X59" s="10"/>
      <c r="Y59" s="28"/>
      <c r="Z59" s="391"/>
      <c r="AA59" s="289"/>
      <c r="AB59" s="396"/>
      <c r="AC59" s="2"/>
      <c r="AD59" s="391"/>
      <c r="AE59" s="7"/>
      <c r="AF59" s="7"/>
      <c r="AG59" s="63"/>
      <c r="AH59" s="73"/>
      <c r="AI59" s="4"/>
      <c r="AJ59" s="4"/>
      <c r="AK59" s="4"/>
      <c r="AL59" s="389">
        <v>6</v>
      </c>
      <c r="AM59" s="404" t="s">
        <v>238</v>
      </c>
      <c r="AN59" s="385" t="s">
        <v>117</v>
      </c>
      <c r="AO59" s="471" t="s">
        <v>244</v>
      </c>
      <c r="AP59" s="7"/>
      <c r="AQ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.75" customHeight="1" thickBot="1">
      <c r="B60" s="383"/>
      <c r="C60" s="385"/>
      <c r="D60" s="404"/>
      <c r="E60" s="389"/>
      <c r="F60" s="1"/>
      <c r="I60" s="416" t="s">
        <v>4</v>
      </c>
      <c r="J60" s="244"/>
      <c r="K60" s="238"/>
      <c r="L60" s="7"/>
      <c r="M60" s="392"/>
      <c r="N60" s="239"/>
      <c r="O60" s="412"/>
      <c r="P60" s="288"/>
      <c r="Q60" s="414"/>
      <c r="R60" s="14"/>
      <c r="S60" s="2"/>
      <c r="W60" s="2"/>
      <c r="X60" s="10"/>
      <c r="Y60" s="28"/>
      <c r="Z60" s="391"/>
      <c r="AA60" s="289"/>
      <c r="AB60" s="396"/>
      <c r="AC60" s="2"/>
      <c r="AD60" s="391"/>
      <c r="AE60" s="7"/>
      <c r="AF60" s="7"/>
      <c r="AG60" s="28"/>
      <c r="AH60" s="401" t="s">
        <v>74</v>
      </c>
      <c r="AI60" s="7"/>
      <c r="AJ60" s="21"/>
      <c r="AK60" s="7"/>
      <c r="AL60" s="389"/>
      <c r="AM60" s="404"/>
      <c r="AN60" s="385"/>
      <c r="AO60" s="472"/>
      <c r="AP60" s="7"/>
      <c r="AQ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5.75" customHeight="1" thickBot="1" thickTop="1">
      <c r="B61" s="383"/>
      <c r="C61" s="385"/>
      <c r="D61" s="402" t="s">
        <v>338</v>
      </c>
      <c r="E61" s="389">
        <v>8</v>
      </c>
      <c r="F61" s="236"/>
      <c r="G61" s="205"/>
      <c r="H61" s="7"/>
      <c r="I61" s="392"/>
      <c r="J61" s="239"/>
      <c r="K61" s="411" t="s">
        <v>73</v>
      </c>
      <c r="L61" s="7"/>
      <c r="M61" s="392"/>
      <c r="N61" s="239"/>
      <c r="O61" s="412"/>
      <c r="P61" s="288"/>
      <c r="Q61" s="414"/>
      <c r="R61" s="14"/>
      <c r="S61" s="2"/>
      <c r="W61" s="2"/>
      <c r="X61" s="10"/>
      <c r="Y61" s="28"/>
      <c r="Z61" s="391"/>
      <c r="AA61" s="289"/>
      <c r="AB61" s="396"/>
      <c r="AC61" s="2"/>
      <c r="AD61" s="391"/>
      <c r="AE61" s="7"/>
      <c r="AF61" s="394" t="s">
        <v>75</v>
      </c>
      <c r="AG61" s="257"/>
      <c r="AH61" s="392"/>
      <c r="AI61" s="7"/>
      <c r="AJ61" s="73"/>
      <c r="AK61" s="4"/>
      <c r="AL61" s="389">
        <v>5</v>
      </c>
      <c r="AM61" s="404" t="s">
        <v>239</v>
      </c>
      <c r="AN61" s="385"/>
      <c r="AO61" s="472"/>
      <c r="AP61" s="7"/>
      <c r="AQ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5.75" customHeight="1" thickBot="1" thickTop="1">
      <c r="B62" s="383"/>
      <c r="C62" s="385"/>
      <c r="D62" s="403"/>
      <c r="E62" s="389"/>
      <c r="F62" s="25"/>
      <c r="G62" s="392" t="s">
        <v>14</v>
      </c>
      <c r="H62" s="201"/>
      <c r="I62" s="392"/>
      <c r="J62" s="239"/>
      <c r="K62" s="411"/>
      <c r="L62" s="7"/>
      <c r="M62" s="392"/>
      <c r="N62" s="239"/>
      <c r="O62" s="412"/>
      <c r="P62" s="288"/>
      <c r="Q62" s="414"/>
      <c r="R62" s="15"/>
      <c r="S62" s="2"/>
      <c r="W62" s="2"/>
      <c r="X62" s="10"/>
      <c r="Y62" s="28"/>
      <c r="Z62" s="391"/>
      <c r="AA62" s="289"/>
      <c r="AB62" s="396"/>
      <c r="AC62" s="2"/>
      <c r="AD62" s="391"/>
      <c r="AE62" s="2"/>
      <c r="AF62" s="395"/>
      <c r="AG62" s="262"/>
      <c r="AH62" s="392"/>
      <c r="AI62" s="2"/>
      <c r="AJ62" s="401" t="s">
        <v>73</v>
      </c>
      <c r="AK62" s="7"/>
      <c r="AL62" s="389"/>
      <c r="AM62" s="404"/>
      <c r="AN62" s="385"/>
      <c r="AO62" s="472"/>
      <c r="AP62" s="7"/>
      <c r="AQ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.75" customHeight="1" thickBot="1" thickTop="1">
      <c r="B63" s="383"/>
      <c r="C63" s="385"/>
      <c r="D63" s="404" t="s">
        <v>339</v>
      </c>
      <c r="E63" s="389">
        <v>9</v>
      </c>
      <c r="F63" s="1"/>
      <c r="G63" s="405"/>
      <c r="H63" s="242"/>
      <c r="I63" s="221"/>
      <c r="J63" s="14"/>
      <c r="K63" s="411"/>
      <c r="L63" s="7"/>
      <c r="M63" s="392"/>
      <c r="N63" s="239"/>
      <c r="O63" s="412"/>
      <c r="P63" s="288"/>
      <c r="Q63" s="414"/>
      <c r="R63" s="15"/>
      <c r="S63" s="2"/>
      <c r="T63" s="10"/>
      <c r="U63" s="7"/>
      <c r="V63" s="7"/>
      <c r="W63" s="2"/>
      <c r="X63" s="10"/>
      <c r="Y63" s="28"/>
      <c r="Z63" s="391"/>
      <c r="AA63" s="289"/>
      <c r="AB63" s="396"/>
      <c r="AC63" s="2"/>
      <c r="AD63" s="391"/>
      <c r="AE63" s="2"/>
      <c r="AF63" s="395"/>
      <c r="AG63" s="63"/>
      <c r="AH63" s="221"/>
      <c r="AI63" s="222"/>
      <c r="AJ63" s="392"/>
      <c r="AK63" s="7"/>
      <c r="AL63" s="389">
        <v>4</v>
      </c>
      <c r="AM63" s="402" t="s">
        <v>240</v>
      </c>
      <c r="AN63" s="385"/>
      <c r="AO63" s="472"/>
      <c r="AP63" s="7"/>
      <c r="AQ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5.75" customHeight="1" thickBot="1" thickTop="1">
      <c r="B64" s="383"/>
      <c r="C64" s="385"/>
      <c r="D64" s="404"/>
      <c r="E64" s="389"/>
      <c r="F64" s="20"/>
      <c r="J64" s="14"/>
      <c r="K64" s="411"/>
      <c r="L64" s="205"/>
      <c r="M64" s="393"/>
      <c r="N64" s="239"/>
      <c r="O64" s="412"/>
      <c r="P64" s="288"/>
      <c r="Q64" s="414"/>
      <c r="R64" s="15"/>
      <c r="S64" s="2"/>
      <c r="T64" s="10"/>
      <c r="U64" s="7"/>
      <c r="V64" s="7"/>
      <c r="W64" s="2"/>
      <c r="X64" s="10"/>
      <c r="Y64" s="28"/>
      <c r="Z64" s="391"/>
      <c r="AA64" s="289"/>
      <c r="AB64" s="396"/>
      <c r="AC64" s="7"/>
      <c r="AD64" s="420"/>
      <c r="AE64" s="255"/>
      <c r="AF64" s="395"/>
      <c r="AG64" s="63"/>
      <c r="AH64" s="7"/>
      <c r="AI64" s="7"/>
      <c r="AJ64" s="219"/>
      <c r="AK64" s="221"/>
      <c r="AL64" s="389"/>
      <c r="AM64" s="403"/>
      <c r="AN64" s="385"/>
      <c r="AO64" s="472"/>
      <c r="AP64" s="7"/>
      <c r="AQ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.75" customHeight="1" thickBot="1" thickTop="1">
      <c r="B65" s="383"/>
      <c r="C65" s="385"/>
      <c r="D65" s="404" t="s">
        <v>340</v>
      </c>
      <c r="E65" s="389">
        <v>10</v>
      </c>
      <c r="F65" s="27"/>
      <c r="G65" s="7"/>
      <c r="H65" s="7"/>
      <c r="J65" s="14"/>
      <c r="K65" s="412"/>
      <c r="L65" s="220"/>
      <c r="M65" s="7"/>
      <c r="N65" s="14"/>
      <c r="O65" s="412"/>
      <c r="P65" s="288"/>
      <c r="Q65" s="414"/>
      <c r="R65" s="15"/>
      <c r="S65" s="2"/>
      <c r="T65" s="10"/>
      <c r="U65" s="7"/>
      <c r="V65" s="7"/>
      <c r="W65" s="2"/>
      <c r="X65" s="10"/>
      <c r="Y65" s="28"/>
      <c r="Z65" s="391"/>
      <c r="AA65" s="289"/>
      <c r="AB65" s="396"/>
      <c r="AC65" s="7"/>
      <c r="AD65" s="7"/>
      <c r="AE65" s="222"/>
      <c r="AF65" s="396"/>
      <c r="AG65" s="63"/>
      <c r="AH65" s="7"/>
      <c r="AI65" s="7"/>
      <c r="AJ65" s="243"/>
      <c r="AK65" s="205"/>
      <c r="AL65" s="389">
        <v>3</v>
      </c>
      <c r="AM65" s="402" t="s">
        <v>241</v>
      </c>
      <c r="AN65" s="385"/>
      <c r="AO65" s="472"/>
      <c r="AP65" s="7"/>
      <c r="AQ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5.75" customHeight="1" thickBot="1" thickTop="1">
      <c r="B66" s="383"/>
      <c r="C66" s="385"/>
      <c r="D66" s="404"/>
      <c r="E66" s="389"/>
      <c r="F66" s="1"/>
      <c r="G66" s="416" t="s">
        <v>9</v>
      </c>
      <c r="H66" s="249"/>
      <c r="I66" s="205"/>
      <c r="J66" s="14"/>
      <c r="K66" s="412"/>
      <c r="L66" s="202"/>
      <c r="M66" s="450" t="s">
        <v>168</v>
      </c>
      <c r="N66" s="14"/>
      <c r="O66" s="412"/>
      <c r="P66" s="288"/>
      <c r="Q66" s="414"/>
      <c r="R66" s="15"/>
      <c r="S66" s="2"/>
      <c r="T66" s="10"/>
      <c r="U66" s="7"/>
      <c r="V66" s="7"/>
      <c r="W66" s="2"/>
      <c r="X66" s="10"/>
      <c r="Y66" s="28"/>
      <c r="Z66" s="391"/>
      <c r="AA66" s="211"/>
      <c r="AB66" s="396"/>
      <c r="AC66" s="7"/>
      <c r="AD66" s="450" t="s">
        <v>172</v>
      </c>
      <c r="AE66" s="211"/>
      <c r="AF66" s="396"/>
      <c r="AG66" s="63"/>
      <c r="AH66" s="243"/>
      <c r="AI66" s="206"/>
      <c r="AJ66" s="392" t="s">
        <v>72</v>
      </c>
      <c r="AK66" s="7"/>
      <c r="AL66" s="389"/>
      <c r="AM66" s="403"/>
      <c r="AN66" s="385"/>
      <c r="AO66" s="472"/>
      <c r="AP66" s="7"/>
      <c r="AQ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5.75" customHeight="1" thickBot="1" thickTop="1">
      <c r="B67" s="383"/>
      <c r="C67" s="385"/>
      <c r="D67" s="402" t="s">
        <v>341</v>
      </c>
      <c r="E67" s="389">
        <v>11</v>
      </c>
      <c r="F67" s="25"/>
      <c r="G67" s="392"/>
      <c r="H67" s="220"/>
      <c r="I67" s="392" t="s">
        <v>5</v>
      </c>
      <c r="J67" s="239"/>
      <c r="K67" s="412"/>
      <c r="L67" s="202"/>
      <c r="M67" s="451"/>
      <c r="N67" s="14"/>
      <c r="O67" s="412"/>
      <c r="P67" s="202"/>
      <c r="Q67" s="414"/>
      <c r="R67" s="15"/>
      <c r="S67" s="2"/>
      <c r="T67" s="10"/>
      <c r="U67" s="7"/>
      <c r="V67" s="7"/>
      <c r="W67" s="2"/>
      <c r="X67" s="10"/>
      <c r="Y67" s="28"/>
      <c r="Z67" s="391"/>
      <c r="AA67" s="211"/>
      <c r="AB67" s="396"/>
      <c r="AC67" s="7"/>
      <c r="AD67" s="451"/>
      <c r="AE67" s="211"/>
      <c r="AF67" s="396"/>
      <c r="AG67" s="262"/>
      <c r="AH67" s="392" t="s">
        <v>75</v>
      </c>
      <c r="AI67" s="2"/>
      <c r="AJ67" s="399"/>
      <c r="AK67" s="4"/>
      <c r="AL67" s="389">
        <v>2</v>
      </c>
      <c r="AM67" s="404" t="s">
        <v>242</v>
      </c>
      <c r="AN67" s="385"/>
      <c r="AO67" s="472"/>
      <c r="AP67" s="7"/>
      <c r="AQ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5.75" customHeight="1" thickBot="1" thickTop="1">
      <c r="B68" s="383"/>
      <c r="C68" s="385"/>
      <c r="D68" s="403"/>
      <c r="E68" s="389"/>
      <c r="F68" s="218"/>
      <c r="G68" s="221"/>
      <c r="H68" s="7"/>
      <c r="I68" s="392"/>
      <c r="J68" s="239"/>
      <c r="K68" s="412"/>
      <c r="L68" s="202"/>
      <c r="M68" s="451"/>
      <c r="N68" s="14"/>
      <c r="O68" s="412"/>
      <c r="P68" s="202"/>
      <c r="Q68" s="414"/>
      <c r="R68" s="14"/>
      <c r="S68" s="2"/>
      <c r="T68" s="10"/>
      <c r="U68" s="7"/>
      <c r="V68" s="7"/>
      <c r="W68" s="2"/>
      <c r="X68" s="10"/>
      <c r="Y68" s="28"/>
      <c r="Z68" s="391"/>
      <c r="AA68" s="211"/>
      <c r="AB68" s="396"/>
      <c r="AC68" s="7"/>
      <c r="AD68" s="451"/>
      <c r="AE68" s="211"/>
      <c r="AF68" s="397"/>
      <c r="AG68" s="261"/>
      <c r="AH68" s="392"/>
      <c r="AI68" s="7"/>
      <c r="AJ68" s="7"/>
      <c r="AK68" s="7"/>
      <c r="AL68" s="389"/>
      <c r="AM68" s="404"/>
      <c r="AN68" s="385"/>
      <c r="AO68" s="472"/>
      <c r="AP68" s="7"/>
      <c r="AQ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5.75" customHeight="1" thickTop="1">
      <c r="B69" s="383"/>
      <c r="C69" s="385"/>
      <c r="D69" s="404" t="s">
        <v>342</v>
      </c>
      <c r="E69" s="389">
        <v>12</v>
      </c>
      <c r="F69" s="27"/>
      <c r="G69" s="4"/>
      <c r="H69" s="4"/>
      <c r="I69" s="405"/>
      <c r="J69" s="240"/>
      <c r="K69" s="246"/>
      <c r="L69" s="7"/>
      <c r="M69" s="451"/>
      <c r="N69" s="14"/>
      <c r="O69" s="412"/>
      <c r="P69" s="202"/>
      <c r="Q69" s="414"/>
      <c r="R69" s="14"/>
      <c r="S69" s="2"/>
      <c r="W69" s="2"/>
      <c r="X69" s="10"/>
      <c r="Y69" s="28"/>
      <c r="Z69" s="391"/>
      <c r="AA69" s="211"/>
      <c r="AB69" s="396"/>
      <c r="AC69" s="7"/>
      <c r="AD69" s="451"/>
      <c r="AE69" s="79"/>
      <c r="AF69" s="7"/>
      <c r="AG69" s="28"/>
      <c r="AH69" s="399"/>
      <c r="AI69" s="4"/>
      <c r="AJ69" s="4"/>
      <c r="AK69" s="4"/>
      <c r="AL69" s="389">
        <v>1</v>
      </c>
      <c r="AM69" s="404" t="s">
        <v>243</v>
      </c>
      <c r="AN69" s="385"/>
      <c r="AO69" s="472"/>
      <c r="AP69" s="7"/>
      <c r="AQ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5.75" customHeight="1" thickBot="1">
      <c r="B70" s="384"/>
      <c r="C70" s="385"/>
      <c r="D70" s="404"/>
      <c r="E70" s="389"/>
      <c r="F70" s="1"/>
      <c r="G70" s="71"/>
      <c r="H70" s="7"/>
      <c r="I70" s="7"/>
      <c r="J70" s="14"/>
      <c r="K70" s="63"/>
      <c r="L70" s="79"/>
      <c r="M70" s="451"/>
      <c r="N70" s="14"/>
      <c r="O70" s="412"/>
      <c r="P70" s="201"/>
      <c r="Q70" s="415"/>
      <c r="R70" s="14"/>
      <c r="S70" s="2"/>
      <c r="W70" s="2"/>
      <c r="X70" s="10"/>
      <c r="Y70" s="28"/>
      <c r="Z70" s="420"/>
      <c r="AA70" s="206"/>
      <c r="AB70" s="396"/>
      <c r="AC70" s="7"/>
      <c r="AD70" s="451"/>
      <c r="AE70" s="79"/>
      <c r="AF70" s="7"/>
      <c r="AG70" s="63"/>
      <c r="AH70" s="25"/>
      <c r="AI70" s="7"/>
      <c r="AJ70" s="7"/>
      <c r="AK70" s="7"/>
      <c r="AL70" s="389"/>
      <c r="AM70" s="404"/>
      <c r="AN70" s="385"/>
      <c r="AO70" s="473"/>
      <c r="AP70" s="7"/>
      <c r="AQ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5.75" customHeight="1" thickTop="1">
      <c r="B71" s="85"/>
      <c r="C71" s="37"/>
      <c r="D71" s="101"/>
      <c r="E71" s="66"/>
      <c r="F71" s="25"/>
      <c r="G71" s="21"/>
      <c r="H71" s="7"/>
      <c r="I71" s="7"/>
      <c r="J71" s="14"/>
      <c r="K71" s="63"/>
      <c r="L71" s="79"/>
      <c r="M71" s="451"/>
      <c r="N71" s="14"/>
      <c r="O71" s="411"/>
      <c r="P71" s="7"/>
      <c r="Q71" s="7"/>
      <c r="R71" s="14"/>
      <c r="S71" s="2"/>
      <c r="W71" s="2"/>
      <c r="X71" s="10"/>
      <c r="Y71" s="63"/>
      <c r="Z71" s="7"/>
      <c r="AA71" s="2"/>
      <c r="AB71" s="395"/>
      <c r="AC71" s="7"/>
      <c r="AD71" s="451"/>
      <c r="AF71" s="7"/>
      <c r="AG71" s="63"/>
      <c r="AM71" s="99"/>
      <c r="AO71" s="86"/>
      <c r="AP71" s="7"/>
      <c r="AQ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5.75" customHeight="1" thickBot="1">
      <c r="B72" s="382" t="s">
        <v>343</v>
      </c>
      <c r="C72" s="385" t="s">
        <v>127</v>
      </c>
      <c r="D72" s="402" t="s">
        <v>344</v>
      </c>
      <c r="E72" s="389">
        <v>1</v>
      </c>
      <c r="F72" s="236"/>
      <c r="G72" s="205"/>
      <c r="H72" s="205"/>
      <c r="I72" s="205"/>
      <c r="J72" s="14"/>
      <c r="K72" s="63"/>
      <c r="L72" s="7"/>
      <c r="M72" s="451"/>
      <c r="N72" s="14"/>
      <c r="O72" s="411"/>
      <c r="P72" s="7"/>
      <c r="Q72" s="7"/>
      <c r="R72" s="14"/>
      <c r="S72" s="2"/>
      <c r="W72" s="2"/>
      <c r="X72" s="10"/>
      <c r="Y72" s="63"/>
      <c r="Z72" s="7"/>
      <c r="AA72" s="2"/>
      <c r="AB72" s="395"/>
      <c r="AC72" s="7"/>
      <c r="AD72" s="451"/>
      <c r="AE72" s="7"/>
      <c r="AF72" s="7"/>
      <c r="AG72" s="63"/>
      <c r="AH72" s="236"/>
      <c r="AI72" s="205"/>
      <c r="AJ72" s="205"/>
      <c r="AK72" s="205"/>
      <c r="AL72" s="389">
        <v>12</v>
      </c>
      <c r="AM72" s="402" t="s">
        <v>245</v>
      </c>
      <c r="AN72" s="385" t="s">
        <v>116</v>
      </c>
      <c r="AO72" s="382" t="s">
        <v>251</v>
      </c>
      <c r="AP72" s="7"/>
      <c r="AQ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5.75" customHeight="1" thickBot="1" thickTop="1">
      <c r="B73" s="383"/>
      <c r="C73" s="385"/>
      <c r="D73" s="403"/>
      <c r="E73" s="389"/>
      <c r="F73" s="1"/>
      <c r="I73" s="398" t="s">
        <v>66</v>
      </c>
      <c r="J73" s="237"/>
      <c r="K73" s="238"/>
      <c r="L73" s="7"/>
      <c r="M73" s="451"/>
      <c r="N73" s="14"/>
      <c r="O73" s="411"/>
      <c r="P73" s="7"/>
      <c r="Q73" s="7"/>
      <c r="R73" s="14"/>
      <c r="S73" s="2"/>
      <c r="W73" s="2"/>
      <c r="X73" s="10"/>
      <c r="Y73" s="63"/>
      <c r="Z73" s="7"/>
      <c r="AA73" s="2"/>
      <c r="AB73" s="395"/>
      <c r="AC73" s="7"/>
      <c r="AD73" s="451"/>
      <c r="AE73" s="7"/>
      <c r="AF73" s="7"/>
      <c r="AG73" s="261"/>
      <c r="AH73" s="398" t="s">
        <v>74</v>
      </c>
      <c r="AL73" s="389"/>
      <c r="AM73" s="403"/>
      <c r="AN73" s="385"/>
      <c r="AO73" s="383"/>
      <c r="AP73" s="7"/>
      <c r="AQ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5.75" customHeight="1" thickBot="1" thickTop="1">
      <c r="B74" s="383"/>
      <c r="C74" s="385"/>
      <c r="D74" s="404" t="s">
        <v>345</v>
      </c>
      <c r="E74" s="389">
        <v>2</v>
      </c>
      <c r="F74" s="27"/>
      <c r="G74" s="4"/>
      <c r="H74" s="7"/>
      <c r="I74" s="414"/>
      <c r="J74" s="15"/>
      <c r="K74" s="412" t="s">
        <v>75</v>
      </c>
      <c r="L74" s="202"/>
      <c r="M74" s="451"/>
      <c r="N74" s="14"/>
      <c r="O74" s="411"/>
      <c r="P74" s="7"/>
      <c r="Q74" s="7"/>
      <c r="R74" s="14"/>
      <c r="S74" s="2"/>
      <c r="W74" s="2"/>
      <c r="X74" s="10"/>
      <c r="Y74" s="63"/>
      <c r="Z74" s="7"/>
      <c r="AA74" s="2"/>
      <c r="AB74" s="395"/>
      <c r="AC74" s="7"/>
      <c r="AD74" s="451"/>
      <c r="AE74" s="2"/>
      <c r="AF74" s="394" t="s">
        <v>73</v>
      </c>
      <c r="AG74" s="260"/>
      <c r="AH74" s="391"/>
      <c r="AI74" s="7"/>
      <c r="AJ74" s="4"/>
      <c r="AK74" s="4"/>
      <c r="AL74" s="389">
        <v>11</v>
      </c>
      <c r="AM74" s="404" t="s">
        <v>246</v>
      </c>
      <c r="AN74" s="385"/>
      <c r="AO74" s="383"/>
      <c r="AP74" s="7"/>
      <c r="AQ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5.75" customHeight="1" thickBot="1">
      <c r="B75" s="383"/>
      <c r="C75" s="385"/>
      <c r="D75" s="404"/>
      <c r="E75" s="389"/>
      <c r="F75" s="25"/>
      <c r="G75" s="416" t="s">
        <v>14</v>
      </c>
      <c r="H75" s="10"/>
      <c r="I75" s="414"/>
      <c r="J75" s="15"/>
      <c r="K75" s="412"/>
      <c r="L75" s="202"/>
      <c r="M75" s="451"/>
      <c r="N75" s="14"/>
      <c r="O75" s="411"/>
      <c r="P75" s="7"/>
      <c r="Q75" s="7"/>
      <c r="R75" s="14"/>
      <c r="S75" s="2"/>
      <c r="U75" s="421" t="s">
        <v>121</v>
      </c>
      <c r="V75" s="442"/>
      <c r="W75" s="2"/>
      <c r="X75" s="10"/>
      <c r="Y75" s="63"/>
      <c r="Z75" s="7"/>
      <c r="AA75" s="2"/>
      <c r="AB75" s="395"/>
      <c r="AC75" s="7"/>
      <c r="AD75" s="451"/>
      <c r="AE75" s="2"/>
      <c r="AF75" s="395"/>
      <c r="AG75" s="28"/>
      <c r="AH75" s="391"/>
      <c r="AI75" s="2"/>
      <c r="AJ75" s="401" t="s">
        <v>73</v>
      </c>
      <c r="AK75" s="7"/>
      <c r="AL75" s="389"/>
      <c r="AM75" s="404"/>
      <c r="AN75" s="385"/>
      <c r="AO75" s="383"/>
      <c r="AP75" s="7"/>
      <c r="AQ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5.75" customHeight="1" thickBot="1" thickTop="1">
      <c r="B76" s="383"/>
      <c r="C76" s="385"/>
      <c r="D76" s="404" t="s">
        <v>346</v>
      </c>
      <c r="E76" s="389">
        <v>3</v>
      </c>
      <c r="F76" s="25"/>
      <c r="G76" s="392"/>
      <c r="H76" s="220"/>
      <c r="I76" s="221"/>
      <c r="J76" s="14"/>
      <c r="K76" s="412"/>
      <c r="L76" s="202"/>
      <c r="M76" s="452"/>
      <c r="N76" s="14"/>
      <c r="O76" s="411"/>
      <c r="P76" s="7"/>
      <c r="Q76" s="7"/>
      <c r="R76" s="14"/>
      <c r="S76" s="2"/>
      <c r="U76" s="423"/>
      <c r="V76" s="444"/>
      <c r="W76" s="2"/>
      <c r="X76" s="10"/>
      <c r="Y76" s="63"/>
      <c r="Z76" s="7"/>
      <c r="AA76" s="2"/>
      <c r="AB76" s="395"/>
      <c r="AC76" s="7"/>
      <c r="AD76" s="452"/>
      <c r="AE76" s="2"/>
      <c r="AF76" s="395"/>
      <c r="AG76" s="63"/>
      <c r="AH76" s="221"/>
      <c r="AI76" s="222"/>
      <c r="AJ76" s="392"/>
      <c r="AK76" s="7"/>
      <c r="AL76" s="389">
        <v>10</v>
      </c>
      <c r="AM76" s="404" t="s">
        <v>247</v>
      </c>
      <c r="AN76" s="385"/>
      <c r="AO76" s="383"/>
      <c r="AP76" s="7"/>
      <c r="AQ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5.75" customHeight="1" thickBot="1" thickTop="1">
      <c r="B77" s="383"/>
      <c r="C77" s="385"/>
      <c r="D77" s="404"/>
      <c r="E77" s="389"/>
      <c r="F77" s="218"/>
      <c r="G77" s="221"/>
      <c r="J77" s="14"/>
      <c r="K77" s="412"/>
      <c r="L77" s="201"/>
      <c r="M77" s="7"/>
      <c r="N77" s="14"/>
      <c r="O77" s="411"/>
      <c r="P77" s="7"/>
      <c r="Q77" s="7"/>
      <c r="R77" s="14"/>
      <c r="S77" s="2"/>
      <c r="U77" s="423"/>
      <c r="V77" s="444"/>
      <c r="W77" s="2"/>
      <c r="X77" s="10"/>
      <c r="Y77" s="63"/>
      <c r="Z77" s="7"/>
      <c r="AA77" s="2"/>
      <c r="AB77" s="395"/>
      <c r="AC77" s="7"/>
      <c r="AD77" s="7"/>
      <c r="AE77" s="2"/>
      <c r="AF77" s="395"/>
      <c r="AG77" s="63"/>
      <c r="AH77" s="7"/>
      <c r="AI77" s="7"/>
      <c r="AJ77" s="221"/>
      <c r="AK77" s="221"/>
      <c r="AL77" s="389"/>
      <c r="AM77" s="404"/>
      <c r="AN77" s="385"/>
      <c r="AO77" s="383"/>
      <c r="AP77" s="7"/>
      <c r="AQ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5.75" customHeight="1" thickBot="1" thickTop="1">
      <c r="B78" s="383"/>
      <c r="C78" s="385"/>
      <c r="D78" s="404" t="s">
        <v>347</v>
      </c>
      <c r="E78" s="389">
        <v>4</v>
      </c>
      <c r="F78" s="236"/>
      <c r="G78" s="205"/>
      <c r="H78" s="7"/>
      <c r="J78" s="14"/>
      <c r="K78" s="411"/>
      <c r="L78" s="221"/>
      <c r="M78" s="455" t="s">
        <v>77</v>
      </c>
      <c r="N78" s="239"/>
      <c r="O78" s="411"/>
      <c r="P78" s="7"/>
      <c r="Q78" s="7"/>
      <c r="R78" s="14"/>
      <c r="S78" s="2"/>
      <c r="U78" s="423"/>
      <c r="V78" s="444"/>
      <c r="W78" s="2"/>
      <c r="X78" s="10"/>
      <c r="Y78" s="63"/>
      <c r="Z78" s="7"/>
      <c r="AA78" s="2"/>
      <c r="AB78" s="395"/>
      <c r="AC78" s="2"/>
      <c r="AD78" s="447" t="s">
        <v>79</v>
      </c>
      <c r="AE78" s="222"/>
      <c r="AF78" s="396"/>
      <c r="AG78" s="63"/>
      <c r="AH78" s="7"/>
      <c r="AI78" s="7"/>
      <c r="AJ78" s="4"/>
      <c r="AK78" s="4"/>
      <c r="AL78" s="389">
        <v>9</v>
      </c>
      <c r="AM78" s="404" t="s">
        <v>248</v>
      </c>
      <c r="AN78" s="385"/>
      <c r="AO78" s="383"/>
      <c r="AP78" s="7"/>
      <c r="AQ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5.75" customHeight="1" thickBot="1" thickTop="1">
      <c r="B79" s="383"/>
      <c r="C79" s="385"/>
      <c r="D79" s="404"/>
      <c r="E79" s="389"/>
      <c r="F79" s="25"/>
      <c r="G79" s="392" t="s">
        <v>9</v>
      </c>
      <c r="H79" s="201"/>
      <c r="I79" s="205"/>
      <c r="J79" s="14"/>
      <c r="K79" s="411"/>
      <c r="L79" s="7"/>
      <c r="M79" s="385"/>
      <c r="N79" s="239"/>
      <c r="O79" s="411"/>
      <c r="P79" s="7"/>
      <c r="Q79" s="7"/>
      <c r="R79" s="14"/>
      <c r="S79" s="2"/>
      <c r="U79" s="423"/>
      <c r="V79" s="444"/>
      <c r="W79" s="2"/>
      <c r="X79" s="10"/>
      <c r="Y79" s="63"/>
      <c r="Z79" s="7"/>
      <c r="AA79" s="2"/>
      <c r="AB79" s="395"/>
      <c r="AC79" s="2"/>
      <c r="AD79" s="448"/>
      <c r="AE79" s="211"/>
      <c r="AF79" s="396"/>
      <c r="AG79" s="63"/>
      <c r="AH79" s="205"/>
      <c r="AI79" s="205"/>
      <c r="AJ79" s="401" t="s">
        <v>72</v>
      </c>
      <c r="AK79" s="7"/>
      <c r="AL79" s="389"/>
      <c r="AM79" s="404"/>
      <c r="AN79" s="385"/>
      <c r="AO79" s="383"/>
      <c r="AP79" s="7"/>
      <c r="AQ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5.75" customHeight="1" thickBot="1" thickTop="1">
      <c r="B80" s="383"/>
      <c r="C80" s="385"/>
      <c r="D80" s="404" t="s">
        <v>348</v>
      </c>
      <c r="E80" s="389">
        <v>5</v>
      </c>
      <c r="F80" s="27"/>
      <c r="G80" s="405"/>
      <c r="H80" s="7"/>
      <c r="I80" s="414" t="s">
        <v>67</v>
      </c>
      <c r="J80" s="15"/>
      <c r="K80" s="411"/>
      <c r="L80" s="7"/>
      <c r="M80" s="385"/>
      <c r="N80" s="239"/>
      <c r="O80" s="411"/>
      <c r="P80" s="7"/>
      <c r="Q80" s="7"/>
      <c r="R80" s="14"/>
      <c r="S80" s="2"/>
      <c r="U80" s="423"/>
      <c r="V80" s="444"/>
      <c r="W80" s="2"/>
      <c r="X80" s="10"/>
      <c r="Y80" s="63"/>
      <c r="Z80" s="7"/>
      <c r="AA80" s="2"/>
      <c r="AB80" s="395"/>
      <c r="AC80" s="2"/>
      <c r="AD80" s="448"/>
      <c r="AE80" s="211"/>
      <c r="AF80" s="396"/>
      <c r="AG80" s="262"/>
      <c r="AH80" s="392" t="s">
        <v>4</v>
      </c>
      <c r="AI80" s="222"/>
      <c r="AJ80" s="393"/>
      <c r="AK80" s="205"/>
      <c r="AL80" s="389">
        <v>8</v>
      </c>
      <c r="AM80" s="402" t="s">
        <v>249</v>
      </c>
      <c r="AN80" s="385"/>
      <c r="AO80" s="383"/>
      <c r="AP80" s="7"/>
      <c r="AQ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2:120" ht="15.75" customHeight="1" thickBot="1" thickTop="1">
      <c r="B81" s="383"/>
      <c r="C81" s="385"/>
      <c r="D81" s="404"/>
      <c r="E81" s="389"/>
      <c r="F81" s="25"/>
      <c r="G81" s="7"/>
      <c r="H81" s="7"/>
      <c r="I81" s="414"/>
      <c r="J81" s="15"/>
      <c r="K81" s="411"/>
      <c r="L81" s="7"/>
      <c r="M81" s="385"/>
      <c r="N81" s="239"/>
      <c r="O81" s="411"/>
      <c r="P81" s="7"/>
      <c r="Q81" s="7"/>
      <c r="R81" s="14"/>
      <c r="S81" s="2"/>
      <c r="U81" s="423"/>
      <c r="V81" s="444"/>
      <c r="W81" s="2"/>
      <c r="X81" s="10"/>
      <c r="Y81" s="63"/>
      <c r="Z81" s="7"/>
      <c r="AA81" s="2"/>
      <c r="AB81" s="395"/>
      <c r="AC81" s="2"/>
      <c r="AD81" s="448"/>
      <c r="AE81" s="211"/>
      <c r="AF81" s="397"/>
      <c r="AG81" s="261"/>
      <c r="AH81" s="392"/>
      <c r="AI81" s="7"/>
      <c r="AJ81" s="7"/>
      <c r="AK81" s="7"/>
      <c r="AL81" s="389"/>
      <c r="AM81" s="403"/>
      <c r="AN81" s="385"/>
      <c r="AO81" s="383"/>
      <c r="AP81" s="7"/>
      <c r="AQ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5.75" customHeight="1" thickBot="1" thickTop="1">
      <c r="B82" s="383"/>
      <c r="C82" s="385"/>
      <c r="D82" s="402" t="s">
        <v>349</v>
      </c>
      <c r="E82" s="389">
        <v>6</v>
      </c>
      <c r="F82" s="25"/>
      <c r="G82" s="7"/>
      <c r="H82" s="7"/>
      <c r="I82" s="392"/>
      <c r="J82" s="245"/>
      <c r="K82" s="246"/>
      <c r="L82" s="7"/>
      <c r="M82" s="385"/>
      <c r="N82" s="239"/>
      <c r="O82" s="411"/>
      <c r="P82" s="7"/>
      <c r="Q82" s="7"/>
      <c r="R82" s="14"/>
      <c r="S82" s="2"/>
      <c r="U82" s="423"/>
      <c r="V82" s="444"/>
      <c r="W82" s="2"/>
      <c r="X82" s="10"/>
      <c r="Y82" s="63"/>
      <c r="Z82" s="7"/>
      <c r="AA82" s="2"/>
      <c r="AB82" s="395"/>
      <c r="AC82" s="2"/>
      <c r="AD82" s="448"/>
      <c r="AE82" s="7"/>
      <c r="AF82" s="7"/>
      <c r="AG82" s="28"/>
      <c r="AH82" s="399"/>
      <c r="AI82" s="4"/>
      <c r="AJ82" s="4"/>
      <c r="AK82" s="4"/>
      <c r="AL82" s="389">
        <v>7</v>
      </c>
      <c r="AM82" s="404" t="s">
        <v>250</v>
      </c>
      <c r="AN82" s="385"/>
      <c r="AO82" s="383"/>
      <c r="AP82" s="7"/>
      <c r="AQ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5.75" customHeight="1" thickBot="1" thickTop="1">
      <c r="B83" s="384"/>
      <c r="C83" s="385"/>
      <c r="D83" s="403"/>
      <c r="E83" s="389"/>
      <c r="F83" s="218"/>
      <c r="G83" s="218"/>
      <c r="H83" s="221"/>
      <c r="I83" s="221"/>
      <c r="J83" s="14"/>
      <c r="K83" s="63"/>
      <c r="L83" s="7"/>
      <c r="M83" s="385"/>
      <c r="N83" s="237"/>
      <c r="O83" s="454"/>
      <c r="P83" s="7"/>
      <c r="Q83" s="421" t="s">
        <v>205</v>
      </c>
      <c r="R83" s="422"/>
      <c r="S83" s="2"/>
      <c r="U83" s="423"/>
      <c r="V83" s="444"/>
      <c r="W83" s="2"/>
      <c r="X83" s="10"/>
      <c r="Y83" s="441" t="s">
        <v>204</v>
      </c>
      <c r="Z83" s="442"/>
      <c r="AA83" s="2"/>
      <c r="AB83" s="440"/>
      <c r="AC83" s="255"/>
      <c r="AD83" s="448"/>
      <c r="AE83" s="7"/>
      <c r="AF83" s="7"/>
      <c r="AG83" s="63"/>
      <c r="AH83" s="7"/>
      <c r="AI83" s="7"/>
      <c r="AJ83" s="7"/>
      <c r="AK83" s="7"/>
      <c r="AL83" s="389"/>
      <c r="AM83" s="404"/>
      <c r="AN83" s="385"/>
      <c r="AO83" s="384"/>
      <c r="AP83" s="7"/>
      <c r="AQ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.75" customHeight="1" thickTop="1">
      <c r="B84" s="109"/>
      <c r="C84" s="11"/>
      <c r="D84" s="99"/>
      <c r="J84" s="14"/>
      <c r="K84" s="63"/>
      <c r="L84" s="7"/>
      <c r="M84" s="456"/>
      <c r="N84" s="14"/>
      <c r="O84" s="412"/>
      <c r="P84" s="7"/>
      <c r="Q84" s="423"/>
      <c r="R84" s="424"/>
      <c r="S84" s="2"/>
      <c r="U84" s="423"/>
      <c r="V84" s="444"/>
      <c r="W84" s="2"/>
      <c r="X84" s="10"/>
      <c r="Y84" s="443"/>
      <c r="Z84" s="444"/>
      <c r="AA84" s="7"/>
      <c r="AB84" s="110"/>
      <c r="AC84" s="257"/>
      <c r="AD84" s="385"/>
      <c r="AE84" s="7"/>
      <c r="AF84" s="7"/>
      <c r="AG84" s="63"/>
      <c r="AH84" s="21"/>
      <c r="AI84" s="7"/>
      <c r="AJ84" s="21"/>
      <c r="AK84" s="7"/>
      <c r="AL84" s="1"/>
      <c r="AM84" s="99"/>
      <c r="AN84" s="37"/>
      <c r="AO84" s="85"/>
      <c r="AP84" s="7"/>
      <c r="AQ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5.75" customHeight="1" thickBot="1">
      <c r="B85" s="471" t="s">
        <v>350</v>
      </c>
      <c r="C85" s="385" t="s">
        <v>128</v>
      </c>
      <c r="D85" s="402" t="s">
        <v>351</v>
      </c>
      <c r="E85" s="389">
        <v>7</v>
      </c>
      <c r="F85" s="236"/>
      <c r="G85" s="205"/>
      <c r="H85" s="205"/>
      <c r="I85" s="205"/>
      <c r="J85" s="14"/>
      <c r="K85" s="63"/>
      <c r="L85" s="7"/>
      <c r="M85" s="456"/>
      <c r="N85" s="14"/>
      <c r="O85" s="412"/>
      <c r="P85" s="7"/>
      <c r="Q85" s="423"/>
      <c r="R85" s="424"/>
      <c r="S85" s="2"/>
      <c r="U85" s="423"/>
      <c r="V85" s="444"/>
      <c r="W85" s="2"/>
      <c r="X85" s="10"/>
      <c r="Y85" s="443"/>
      <c r="Z85" s="444"/>
      <c r="AA85" s="7"/>
      <c r="AB85" s="110"/>
      <c r="AC85" s="262"/>
      <c r="AD85" s="385"/>
      <c r="AE85" s="7"/>
      <c r="AF85" s="7"/>
      <c r="AG85" s="63"/>
      <c r="AH85" s="4"/>
      <c r="AI85" s="4"/>
      <c r="AJ85" s="4"/>
      <c r="AK85" s="4"/>
      <c r="AL85" s="389">
        <v>6</v>
      </c>
      <c r="AM85" s="404" t="s">
        <v>252</v>
      </c>
      <c r="AN85" s="385" t="s">
        <v>115</v>
      </c>
      <c r="AO85" s="382" t="s">
        <v>258</v>
      </c>
      <c r="AP85" s="7"/>
      <c r="AQ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.75" customHeight="1" thickBot="1" thickTop="1">
      <c r="B86" s="472"/>
      <c r="C86" s="385"/>
      <c r="D86" s="403"/>
      <c r="E86" s="389"/>
      <c r="F86" s="1"/>
      <c r="I86" s="398" t="s">
        <v>4</v>
      </c>
      <c r="J86" s="237"/>
      <c r="K86" s="238"/>
      <c r="L86" s="7"/>
      <c r="M86" s="456"/>
      <c r="N86" s="14"/>
      <c r="O86" s="63"/>
      <c r="P86" s="7"/>
      <c r="Q86" s="423"/>
      <c r="R86" s="424"/>
      <c r="S86" s="2"/>
      <c r="U86" s="423"/>
      <c r="V86" s="444"/>
      <c r="W86" s="2"/>
      <c r="X86" s="7"/>
      <c r="Y86" s="443"/>
      <c r="Z86" s="444"/>
      <c r="AA86" s="7"/>
      <c r="AB86" s="14"/>
      <c r="AC86" s="262"/>
      <c r="AD86" s="385"/>
      <c r="AE86" s="7"/>
      <c r="AF86" s="7"/>
      <c r="AG86" s="28"/>
      <c r="AH86" s="401" t="s">
        <v>74</v>
      </c>
      <c r="AL86" s="389"/>
      <c r="AM86" s="404"/>
      <c r="AN86" s="385"/>
      <c r="AO86" s="383"/>
      <c r="AP86" s="7"/>
      <c r="AQ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5.75" customHeight="1" thickBot="1" thickTop="1">
      <c r="B87" s="472"/>
      <c r="C87" s="385"/>
      <c r="D87" s="404" t="s">
        <v>352</v>
      </c>
      <c r="E87" s="389">
        <v>8</v>
      </c>
      <c r="F87" s="236"/>
      <c r="G87" s="205"/>
      <c r="H87" s="7"/>
      <c r="I87" s="414"/>
      <c r="J87" s="15"/>
      <c r="K87" s="411" t="s">
        <v>74</v>
      </c>
      <c r="L87" s="7"/>
      <c r="M87" s="456"/>
      <c r="N87" s="14"/>
      <c r="O87" s="63"/>
      <c r="P87" s="7"/>
      <c r="Q87" s="423"/>
      <c r="R87" s="424"/>
      <c r="S87" s="2"/>
      <c r="U87" s="423"/>
      <c r="V87" s="444"/>
      <c r="W87" s="2"/>
      <c r="X87" s="7"/>
      <c r="Y87" s="443"/>
      <c r="Z87" s="444"/>
      <c r="AA87" s="7"/>
      <c r="AB87" s="14"/>
      <c r="AC87" s="262"/>
      <c r="AD87" s="385"/>
      <c r="AE87" s="211"/>
      <c r="AF87" s="439" t="s">
        <v>72</v>
      </c>
      <c r="AG87" s="257"/>
      <c r="AH87" s="392"/>
      <c r="AI87" s="7"/>
      <c r="AJ87" s="7"/>
      <c r="AK87" s="7"/>
      <c r="AL87" s="389">
        <v>5</v>
      </c>
      <c r="AM87" s="402" t="s">
        <v>253</v>
      </c>
      <c r="AN87" s="385"/>
      <c r="AO87" s="383"/>
      <c r="AP87" s="7"/>
      <c r="AQ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.75" customHeight="1" thickBot="1" thickTop="1">
      <c r="B88" s="472"/>
      <c r="C88" s="385"/>
      <c r="D88" s="404"/>
      <c r="E88" s="389"/>
      <c r="F88" s="1"/>
      <c r="G88" s="392" t="s">
        <v>14</v>
      </c>
      <c r="H88" s="202"/>
      <c r="I88" s="414"/>
      <c r="J88" s="14"/>
      <c r="K88" s="411"/>
      <c r="L88" s="7"/>
      <c r="M88" s="456"/>
      <c r="N88" s="14"/>
      <c r="O88" s="63"/>
      <c r="P88" s="7"/>
      <c r="Q88" s="423"/>
      <c r="R88" s="424"/>
      <c r="S88" s="2"/>
      <c r="U88" s="423"/>
      <c r="V88" s="444"/>
      <c r="W88" s="2"/>
      <c r="X88" s="7"/>
      <c r="Y88" s="443"/>
      <c r="Z88" s="444"/>
      <c r="AA88" s="7"/>
      <c r="AB88" s="14"/>
      <c r="AC88" s="262"/>
      <c r="AD88" s="385"/>
      <c r="AE88" s="211"/>
      <c r="AF88" s="396"/>
      <c r="AG88" s="262"/>
      <c r="AH88" s="392"/>
      <c r="AI88" s="206"/>
      <c r="AJ88" s="413" t="s">
        <v>73</v>
      </c>
      <c r="AK88" s="221"/>
      <c r="AL88" s="389"/>
      <c r="AM88" s="403"/>
      <c r="AN88" s="385"/>
      <c r="AO88" s="383"/>
      <c r="AP88" s="7"/>
      <c r="AQ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.75" customHeight="1" thickBot="1" thickTop="1">
      <c r="B89" s="472"/>
      <c r="C89" s="385"/>
      <c r="D89" s="404" t="s">
        <v>353</v>
      </c>
      <c r="E89" s="389">
        <v>9</v>
      </c>
      <c r="F89" s="1"/>
      <c r="G89" s="405"/>
      <c r="H89" s="242"/>
      <c r="I89" s="221"/>
      <c r="J89" s="14"/>
      <c r="K89" s="411"/>
      <c r="L89" s="7"/>
      <c r="M89" s="456"/>
      <c r="N89" s="14"/>
      <c r="O89" s="63"/>
      <c r="P89" s="7"/>
      <c r="Q89" s="423"/>
      <c r="R89" s="424"/>
      <c r="S89" s="2"/>
      <c r="U89" s="425"/>
      <c r="V89" s="446"/>
      <c r="W89" s="2"/>
      <c r="X89" s="7"/>
      <c r="Y89" s="443"/>
      <c r="Z89" s="444"/>
      <c r="AA89" s="7"/>
      <c r="AB89" s="14"/>
      <c r="AC89" s="262"/>
      <c r="AD89" s="385"/>
      <c r="AE89" s="211"/>
      <c r="AF89" s="396"/>
      <c r="AG89" s="63"/>
      <c r="AH89" s="221"/>
      <c r="AI89" s="258"/>
      <c r="AJ89" s="399"/>
      <c r="AK89" s="4"/>
      <c r="AL89" s="389">
        <v>4</v>
      </c>
      <c r="AM89" s="404" t="s">
        <v>254</v>
      </c>
      <c r="AN89" s="385"/>
      <c r="AO89" s="383"/>
      <c r="AP89" s="7"/>
      <c r="AQ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5.75" customHeight="1" thickBot="1">
      <c r="B90" s="472"/>
      <c r="C90" s="385"/>
      <c r="D90" s="404"/>
      <c r="E90" s="389"/>
      <c r="F90" s="20"/>
      <c r="J90" s="14"/>
      <c r="K90" s="411"/>
      <c r="L90" s="205"/>
      <c r="M90" s="457"/>
      <c r="N90" s="14"/>
      <c r="O90" s="63"/>
      <c r="P90" s="7"/>
      <c r="Q90" s="423"/>
      <c r="R90" s="424"/>
      <c r="S90" s="2"/>
      <c r="U90" s="37"/>
      <c r="V90" s="37"/>
      <c r="W90" s="2"/>
      <c r="X90" s="7"/>
      <c r="Y90" s="443"/>
      <c r="Z90" s="444"/>
      <c r="AA90" s="7"/>
      <c r="AB90" s="14"/>
      <c r="AC90" s="262"/>
      <c r="AD90" s="449"/>
      <c r="AE90" s="206"/>
      <c r="AF90" s="396"/>
      <c r="AG90" s="63"/>
      <c r="AH90" s="7"/>
      <c r="AI90" s="7"/>
      <c r="AJ90" s="7"/>
      <c r="AK90" s="7"/>
      <c r="AL90" s="389"/>
      <c r="AM90" s="404"/>
      <c r="AN90" s="385"/>
      <c r="AO90" s="383"/>
      <c r="AP90" s="7"/>
      <c r="AQ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5.75" customHeight="1" thickBot="1" thickTop="1">
      <c r="B91" s="472"/>
      <c r="C91" s="385"/>
      <c r="D91" s="404" t="s">
        <v>354</v>
      </c>
      <c r="E91" s="389">
        <v>10</v>
      </c>
      <c r="F91" s="27"/>
      <c r="G91" s="4"/>
      <c r="H91" s="7"/>
      <c r="J91" s="14"/>
      <c r="K91" s="412"/>
      <c r="L91" s="220"/>
      <c r="M91" s="7"/>
      <c r="N91" s="14"/>
      <c r="O91" s="63"/>
      <c r="P91" s="7"/>
      <c r="Q91" s="423"/>
      <c r="R91" s="424"/>
      <c r="S91" s="2"/>
      <c r="U91" s="37"/>
      <c r="V91" s="37"/>
      <c r="W91" s="2"/>
      <c r="X91" s="7"/>
      <c r="Y91" s="443"/>
      <c r="Z91" s="444"/>
      <c r="AA91" s="7"/>
      <c r="AB91" s="14"/>
      <c r="AC91" s="7"/>
      <c r="AD91" s="7"/>
      <c r="AE91" s="2"/>
      <c r="AF91" s="396"/>
      <c r="AG91" s="63"/>
      <c r="AH91" s="7"/>
      <c r="AI91" s="7"/>
      <c r="AJ91" s="205"/>
      <c r="AK91" s="205"/>
      <c r="AL91" s="389">
        <v>3</v>
      </c>
      <c r="AM91" s="404" t="s">
        <v>255</v>
      </c>
      <c r="AN91" s="385"/>
      <c r="AO91" s="383"/>
      <c r="AP91" s="7"/>
      <c r="AQ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5.75" customHeight="1" thickBot="1" thickTop="1">
      <c r="B92" s="472"/>
      <c r="C92" s="385"/>
      <c r="D92" s="404"/>
      <c r="E92" s="389"/>
      <c r="F92" s="1"/>
      <c r="G92" s="416" t="s">
        <v>9</v>
      </c>
      <c r="H92" s="249"/>
      <c r="I92" s="205"/>
      <c r="J92" s="14"/>
      <c r="K92" s="412"/>
      <c r="L92" s="202"/>
      <c r="M92" s="417" t="s">
        <v>81</v>
      </c>
      <c r="N92" s="418"/>
      <c r="O92" s="63"/>
      <c r="P92" s="7"/>
      <c r="Q92" s="423"/>
      <c r="R92" s="424"/>
      <c r="S92" s="2"/>
      <c r="U92" s="37"/>
      <c r="V92" s="37"/>
      <c r="W92" s="2"/>
      <c r="X92" s="7"/>
      <c r="Y92" s="443"/>
      <c r="Z92" s="444"/>
      <c r="AA92" s="7"/>
      <c r="AB92" s="14"/>
      <c r="AC92" s="427" t="s">
        <v>111</v>
      </c>
      <c r="AD92" s="417"/>
      <c r="AE92" s="2"/>
      <c r="AF92" s="396"/>
      <c r="AG92" s="63"/>
      <c r="AH92" s="205"/>
      <c r="AI92" s="206"/>
      <c r="AJ92" s="392" t="s">
        <v>72</v>
      </c>
      <c r="AK92" s="7"/>
      <c r="AL92" s="389"/>
      <c r="AM92" s="404"/>
      <c r="AN92" s="385"/>
      <c r="AO92" s="383"/>
      <c r="AP92" s="7"/>
      <c r="AQ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5.75" customHeight="1" thickBot="1" thickTop="1">
      <c r="B93" s="472"/>
      <c r="C93" s="385"/>
      <c r="D93" s="402" t="s">
        <v>355</v>
      </c>
      <c r="E93" s="389">
        <v>11</v>
      </c>
      <c r="F93" s="1"/>
      <c r="G93" s="392"/>
      <c r="H93" s="220"/>
      <c r="I93" s="392" t="s">
        <v>10</v>
      </c>
      <c r="J93" s="239"/>
      <c r="K93" s="412"/>
      <c r="L93" s="202"/>
      <c r="M93" s="417"/>
      <c r="N93" s="418"/>
      <c r="O93" s="63"/>
      <c r="P93" s="7"/>
      <c r="Q93" s="423"/>
      <c r="R93" s="424"/>
      <c r="S93" s="2"/>
      <c r="U93" s="37"/>
      <c r="V93" s="37"/>
      <c r="W93" s="2"/>
      <c r="X93" s="7"/>
      <c r="Y93" s="443"/>
      <c r="Z93" s="444"/>
      <c r="AA93" s="7"/>
      <c r="AB93" s="14"/>
      <c r="AC93" s="427"/>
      <c r="AD93" s="417"/>
      <c r="AE93" s="2"/>
      <c r="AF93" s="396"/>
      <c r="AG93" s="28"/>
      <c r="AH93" s="391" t="s">
        <v>75</v>
      </c>
      <c r="AI93" s="7"/>
      <c r="AJ93" s="399"/>
      <c r="AK93" s="4"/>
      <c r="AL93" s="389">
        <v>2</v>
      </c>
      <c r="AM93" s="404" t="s">
        <v>256</v>
      </c>
      <c r="AN93" s="385"/>
      <c r="AO93" s="383"/>
      <c r="AP93" s="7"/>
      <c r="AQ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5.75" customHeight="1" thickBot="1" thickTop="1">
      <c r="B94" s="472"/>
      <c r="C94" s="385"/>
      <c r="D94" s="403"/>
      <c r="E94" s="389"/>
      <c r="F94" s="218"/>
      <c r="G94" s="221"/>
      <c r="H94" s="7"/>
      <c r="I94" s="392"/>
      <c r="J94" s="239"/>
      <c r="K94" s="412"/>
      <c r="L94" s="202"/>
      <c r="M94" s="7"/>
      <c r="N94" s="14"/>
      <c r="O94" s="63"/>
      <c r="P94" s="7"/>
      <c r="Q94" s="423"/>
      <c r="R94" s="424"/>
      <c r="S94" s="2"/>
      <c r="U94" s="82"/>
      <c r="V94" s="37"/>
      <c r="W94" s="2"/>
      <c r="X94" s="7"/>
      <c r="Y94" s="443"/>
      <c r="Z94" s="444"/>
      <c r="AA94" s="7"/>
      <c r="AB94" s="14"/>
      <c r="AC94" s="98"/>
      <c r="AD94" s="98"/>
      <c r="AE94" s="2"/>
      <c r="AF94" s="397"/>
      <c r="AG94" s="256"/>
      <c r="AH94" s="391"/>
      <c r="AI94" s="7"/>
      <c r="AJ94" s="7"/>
      <c r="AK94" s="7"/>
      <c r="AL94" s="389"/>
      <c r="AM94" s="404"/>
      <c r="AN94" s="385"/>
      <c r="AO94" s="383"/>
      <c r="AP94" s="7"/>
      <c r="AQ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5.75" customHeight="1" thickBot="1" thickTop="1">
      <c r="B95" s="472"/>
      <c r="C95" s="385"/>
      <c r="D95" s="404" t="s">
        <v>356</v>
      </c>
      <c r="E95" s="389">
        <v>12</v>
      </c>
      <c r="F95" s="27"/>
      <c r="G95" s="4"/>
      <c r="H95" s="4"/>
      <c r="I95" s="405"/>
      <c r="J95" s="240"/>
      <c r="K95" s="246"/>
      <c r="L95" s="7"/>
      <c r="M95" s="7"/>
      <c r="N95" s="14"/>
      <c r="O95" s="63"/>
      <c r="P95" s="7"/>
      <c r="Q95" s="423"/>
      <c r="R95" s="424"/>
      <c r="S95" s="2"/>
      <c r="T95" s="3"/>
      <c r="U95" s="83"/>
      <c r="V95" s="26"/>
      <c r="W95" s="6"/>
      <c r="X95" s="7"/>
      <c r="Y95" s="443"/>
      <c r="Z95" s="444"/>
      <c r="AA95" s="7"/>
      <c r="AB95" s="14"/>
      <c r="AC95" s="98"/>
      <c r="AD95" s="98"/>
      <c r="AF95" s="7"/>
      <c r="AG95" s="257"/>
      <c r="AH95" s="392"/>
      <c r="AI95" s="7"/>
      <c r="AJ95" s="7"/>
      <c r="AK95" s="7"/>
      <c r="AL95" s="389">
        <v>1</v>
      </c>
      <c r="AM95" s="402" t="s">
        <v>257</v>
      </c>
      <c r="AN95" s="385"/>
      <c r="AO95" s="383"/>
      <c r="AP95" s="7"/>
      <c r="AQ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5.75" customHeight="1" thickTop="1">
      <c r="B96" s="473"/>
      <c r="C96" s="385"/>
      <c r="D96" s="404"/>
      <c r="E96" s="389"/>
      <c r="F96" s="1"/>
      <c r="J96" s="14"/>
      <c r="K96" s="63"/>
      <c r="L96" s="7"/>
      <c r="M96" s="7"/>
      <c r="N96" s="14"/>
      <c r="O96" s="63"/>
      <c r="P96" s="7"/>
      <c r="Q96" s="423"/>
      <c r="R96" s="424"/>
      <c r="S96" s="2" t="s">
        <v>70</v>
      </c>
      <c r="U96" s="428"/>
      <c r="V96" s="428"/>
      <c r="W96" s="2"/>
      <c r="X96" s="7" t="s">
        <v>69</v>
      </c>
      <c r="Y96" s="443"/>
      <c r="Z96" s="444"/>
      <c r="AA96" s="7"/>
      <c r="AB96" s="14"/>
      <c r="AC96" s="7"/>
      <c r="AD96" s="7"/>
      <c r="AF96" s="7"/>
      <c r="AG96" s="63"/>
      <c r="AH96" s="221"/>
      <c r="AI96" s="221"/>
      <c r="AJ96" s="221"/>
      <c r="AK96" s="221"/>
      <c r="AL96" s="389"/>
      <c r="AM96" s="403"/>
      <c r="AN96" s="385"/>
      <c r="AO96" s="384"/>
      <c r="AP96" s="7"/>
      <c r="AQ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5.75" customHeight="1" thickBot="1">
      <c r="B97" s="40"/>
      <c r="C97" s="40"/>
      <c r="D97" s="99"/>
      <c r="E97" s="1"/>
      <c r="F97" s="1"/>
      <c r="J97" s="14"/>
      <c r="K97" s="63"/>
      <c r="L97" s="7"/>
      <c r="M97" s="7"/>
      <c r="N97" s="14"/>
      <c r="O97" s="63"/>
      <c r="P97" s="7"/>
      <c r="Q97" s="425"/>
      <c r="R97" s="426"/>
      <c r="S97" s="2"/>
      <c r="U97" s="37"/>
      <c r="V97" s="37"/>
      <c r="W97" s="2"/>
      <c r="X97" s="7"/>
      <c r="Y97" s="445"/>
      <c r="Z97" s="446"/>
      <c r="AA97" s="7"/>
      <c r="AB97" s="14"/>
      <c r="AC97" s="7"/>
      <c r="AF97" s="7"/>
      <c r="AG97" s="63"/>
      <c r="AH97" s="7"/>
      <c r="AI97" s="7"/>
      <c r="AJ97" s="7"/>
      <c r="AK97" s="7"/>
      <c r="AL97" s="7"/>
      <c r="AM97" s="7"/>
      <c r="AN97" s="7"/>
      <c r="AO97" s="7"/>
      <c r="AP97" s="7"/>
      <c r="AQ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5.75" customHeight="1">
      <c r="B98" s="40"/>
      <c r="C98" s="40"/>
      <c r="D98" s="99"/>
      <c r="E98" s="1"/>
      <c r="F98" s="1"/>
      <c r="J98" s="14"/>
      <c r="K98" s="63"/>
      <c r="L98" s="7"/>
      <c r="M98" s="7"/>
      <c r="N98" s="14"/>
      <c r="O98" s="63"/>
      <c r="P98" s="7"/>
      <c r="Q98" s="37"/>
      <c r="R98" s="14"/>
      <c r="S98" s="2"/>
      <c r="T98" s="436" t="s">
        <v>64</v>
      </c>
      <c r="U98" s="437"/>
      <c r="V98" s="437"/>
      <c r="W98" s="438"/>
      <c r="X98" s="7"/>
      <c r="Y98" s="63"/>
      <c r="Z98" s="37"/>
      <c r="AA98" s="7"/>
      <c r="AB98" s="14"/>
      <c r="AC98" s="7"/>
      <c r="AD98" s="7"/>
      <c r="AF98" s="7"/>
      <c r="AG98" s="63"/>
      <c r="AH98" s="7"/>
      <c r="AI98" s="7"/>
      <c r="AJ98" s="7"/>
      <c r="AK98" s="7"/>
      <c r="AL98" s="21"/>
      <c r="AM98" s="100"/>
      <c r="AN98" s="37"/>
      <c r="AO98" s="85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5.75" customHeight="1">
      <c r="B99" s="40"/>
      <c r="C99" s="40"/>
      <c r="D99" s="99"/>
      <c r="E99" s="1"/>
      <c r="F99" s="1"/>
      <c r="J99" s="14"/>
      <c r="K99" s="63"/>
      <c r="L99" s="7"/>
      <c r="M99" s="7"/>
      <c r="N99" s="14"/>
      <c r="O99" s="63"/>
      <c r="P99" s="7"/>
      <c r="Q99" s="37"/>
      <c r="R99" s="14"/>
      <c r="S99" s="2"/>
      <c r="T99" s="94"/>
      <c r="U99" s="91"/>
      <c r="V99" s="91"/>
      <c r="W99" s="92"/>
      <c r="X99" s="7"/>
      <c r="Y99" s="63"/>
      <c r="Z99" s="37"/>
      <c r="AA99" s="7"/>
      <c r="AB99" s="14"/>
      <c r="AC99" s="7"/>
      <c r="AD99" s="7"/>
      <c r="AF99" s="7"/>
      <c r="AG99" s="63"/>
      <c r="AH99" s="7"/>
      <c r="AI99" s="7"/>
      <c r="AJ99" s="7"/>
      <c r="AK99" s="7"/>
      <c r="AL99" s="66"/>
      <c r="AM99" s="99"/>
      <c r="AN99" s="37"/>
      <c r="AO99" s="85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5.75" customHeight="1">
      <c r="B100" s="40"/>
      <c r="C100" s="40"/>
      <c r="D100" s="99"/>
      <c r="E100" s="1"/>
      <c r="F100" s="1"/>
      <c r="J100" s="14"/>
      <c r="K100" s="63"/>
      <c r="L100" s="7"/>
      <c r="M100" s="7"/>
      <c r="N100" s="14"/>
      <c r="O100" s="63"/>
      <c r="P100" s="7"/>
      <c r="Q100" s="37"/>
      <c r="R100" s="14"/>
      <c r="S100" s="2"/>
      <c r="T100" s="94"/>
      <c r="U100" s="91"/>
      <c r="V100" s="91"/>
      <c r="W100" s="92"/>
      <c r="X100" s="7"/>
      <c r="Y100" s="63"/>
      <c r="Z100" s="37"/>
      <c r="AA100" s="7"/>
      <c r="AB100" s="14"/>
      <c r="AC100" s="7"/>
      <c r="AD100" s="7"/>
      <c r="AF100" s="7"/>
      <c r="AG100" s="63"/>
      <c r="AH100" s="7"/>
      <c r="AI100" s="7"/>
      <c r="AJ100" s="7"/>
      <c r="AK100" s="7"/>
      <c r="AL100" s="66"/>
      <c r="AM100" s="99"/>
      <c r="AN100" s="37"/>
      <c r="AO100" s="85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.75" customHeight="1">
      <c r="B101" s="40"/>
      <c r="C101" s="40"/>
      <c r="D101" s="99"/>
      <c r="E101" s="1"/>
      <c r="F101" s="1"/>
      <c r="J101" s="14"/>
      <c r="K101" s="63"/>
      <c r="L101" s="7"/>
      <c r="M101" s="7"/>
      <c r="N101" s="14"/>
      <c r="O101" s="63"/>
      <c r="P101" s="7"/>
      <c r="Q101" s="37"/>
      <c r="R101" s="14"/>
      <c r="S101" s="2"/>
      <c r="T101" s="94"/>
      <c r="U101" s="91"/>
      <c r="V101" s="91"/>
      <c r="W101" s="92"/>
      <c r="X101" s="7"/>
      <c r="Y101" s="63"/>
      <c r="Z101" s="7"/>
      <c r="AA101" s="7"/>
      <c r="AB101" s="14"/>
      <c r="AC101" s="7"/>
      <c r="AF101" s="7"/>
      <c r="AG101" s="63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5.75" customHeight="1">
      <c r="B102" s="37"/>
      <c r="C102" s="21"/>
      <c r="D102" s="99"/>
      <c r="G102" s="7"/>
      <c r="H102" s="7"/>
      <c r="I102" s="7"/>
      <c r="J102" s="14"/>
      <c r="K102" s="63"/>
      <c r="L102" s="79"/>
      <c r="M102" s="7"/>
      <c r="N102" s="14"/>
      <c r="O102" s="63"/>
      <c r="P102" s="7"/>
      <c r="Q102" s="37"/>
      <c r="R102" s="14"/>
      <c r="S102" s="2"/>
      <c r="U102" s="37"/>
      <c r="V102" s="37"/>
      <c r="W102" s="2"/>
      <c r="X102" s="7"/>
      <c r="Y102" s="63"/>
      <c r="Z102" s="7"/>
      <c r="AA102" s="7"/>
      <c r="AB102" s="14"/>
      <c r="AC102" s="7"/>
      <c r="AF102" s="7"/>
      <c r="AG102" s="63"/>
      <c r="AP102" s="7"/>
      <c r="AQ102" s="7"/>
      <c r="AR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5.75" customHeight="1">
      <c r="B103" s="26"/>
      <c r="C103" s="21"/>
      <c r="D103" s="99"/>
      <c r="G103" s="7"/>
      <c r="H103" s="7"/>
      <c r="I103" s="7"/>
      <c r="J103" s="14"/>
      <c r="K103" s="63"/>
      <c r="L103" s="79"/>
      <c r="M103" s="7"/>
      <c r="N103" s="14"/>
      <c r="O103" s="63"/>
      <c r="P103" s="7"/>
      <c r="Q103" s="37"/>
      <c r="R103" s="14"/>
      <c r="S103" s="2"/>
      <c r="U103" s="37"/>
      <c r="V103" s="37"/>
      <c r="W103" s="2"/>
      <c r="X103" s="7"/>
      <c r="Y103" s="63"/>
      <c r="Z103" s="7"/>
      <c r="AA103" s="7"/>
      <c r="AB103" s="14"/>
      <c r="AC103" s="7"/>
      <c r="AF103" s="7"/>
      <c r="AG103" s="63"/>
      <c r="AP103" s="7"/>
      <c r="AQ103" s="7"/>
      <c r="AR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5.75" customHeight="1" thickBot="1">
      <c r="B104" s="382" t="s">
        <v>357</v>
      </c>
      <c r="C104" s="385" t="s">
        <v>129</v>
      </c>
      <c r="D104" s="402" t="s">
        <v>358</v>
      </c>
      <c r="E104" s="389">
        <v>1</v>
      </c>
      <c r="F104" s="236"/>
      <c r="G104" s="205"/>
      <c r="H104" s="205"/>
      <c r="I104" s="205"/>
      <c r="J104" s="14"/>
      <c r="K104" s="63"/>
      <c r="L104" s="7"/>
      <c r="M104" s="7"/>
      <c r="N104" s="14"/>
      <c r="O104" s="63"/>
      <c r="P104" s="7"/>
      <c r="Q104" s="37"/>
      <c r="R104" s="14"/>
      <c r="S104" s="2"/>
      <c r="U104" s="37"/>
      <c r="V104" s="37"/>
      <c r="W104" s="2"/>
      <c r="X104" s="7"/>
      <c r="Y104" s="63"/>
      <c r="Z104" s="37"/>
      <c r="AA104" s="7"/>
      <c r="AB104" s="14"/>
      <c r="AC104" s="7"/>
      <c r="AD104" s="7"/>
      <c r="AF104" s="7"/>
      <c r="AG104" s="63"/>
      <c r="AH104" s="4"/>
      <c r="AI104" s="4"/>
      <c r="AJ104" s="4"/>
      <c r="AK104" s="4"/>
      <c r="AL104" s="389">
        <v>12</v>
      </c>
      <c r="AM104" s="404" t="s">
        <v>259</v>
      </c>
      <c r="AN104" s="385" t="s">
        <v>110</v>
      </c>
      <c r="AO104" s="382" t="s">
        <v>265</v>
      </c>
      <c r="AP104" s="7"/>
      <c r="AQ104" s="7"/>
      <c r="AR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.75" customHeight="1" thickBot="1" thickTop="1">
      <c r="B105" s="383"/>
      <c r="C105" s="385"/>
      <c r="D105" s="403"/>
      <c r="E105" s="389"/>
      <c r="F105" s="1"/>
      <c r="I105" s="398" t="s">
        <v>4</v>
      </c>
      <c r="J105" s="237"/>
      <c r="K105" s="238"/>
      <c r="L105" s="7"/>
      <c r="M105" s="7"/>
      <c r="N105" s="14"/>
      <c r="O105" s="63"/>
      <c r="P105" s="7"/>
      <c r="Q105" s="37"/>
      <c r="R105" s="14"/>
      <c r="S105" s="2"/>
      <c r="U105" s="37"/>
      <c r="V105" s="37"/>
      <c r="W105" s="2"/>
      <c r="X105" s="7"/>
      <c r="Y105" s="63"/>
      <c r="Z105" s="37"/>
      <c r="AA105" s="7"/>
      <c r="AB105" s="14"/>
      <c r="AC105" s="7"/>
      <c r="AD105" s="25"/>
      <c r="AF105" s="7"/>
      <c r="AG105" s="28"/>
      <c r="AH105" s="401" t="s">
        <v>94</v>
      </c>
      <c r="AI105" s="7"/>
      <c r="AJ105" s="7"/>
      <c r="AK105" s="7"/>
      <c r="AL105" s="389"/>
      <c r="AM105" s="404"/>
      <c r="AN105" s="385"/>
      <c r="AO105" s="383"/>
      <c r="AP105" s="7"/>
      <c r="AQ105" s="7"/>
      <c r="AR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5.75" customHeight="1" thickBot="1" thickTop="1">
      <c r="B106" s="383"/>
      <c r="C106" s="385"/>
      <c r="D106" s="404" t="s">
        <v>359</v>
      </c>
      <c r="E106" s="389">
        <v>2</v>
      </c>
      <c r="F106" s="236"/>
      <c r="G106" s="205"/>
      <c r="H106" s="7"/>
      <c r="I106" s="414"/>
      <c r="J106" s="15"/>
      <c r="K106" s="412" t="s">
        <v>72</v>
      </c>
      <c r="L106" s="202"/>
      <c r="M106" s="7"/>
      <c r="N106" s="14"/>
      <c r="O106" s="63"/>
      <c r="P106" s="7"/>
      <c r="Q106" s="37"/>
      <c r="R106" s="14"/>
      <c r="S106" s="2"/>
      <c r="U106" s="37"/>
      <c r="V106" s="37"/>
      <c r="W106" s="2"/>
      <c r="X106" s="7"/>
      <c r="Y106" s="63"/>
      <c r="Z106" s="37"/>
      <c r="AA106" s="7"/>
      <c r="AB106" s="14"/>
      <c r="AC106" s="7"/>
      <c r="AD106" s="25"/>
      <c r="AE106" s="211"/>
      <c r="AF106" s="394" t="s">
        <v>5</v>
      </c>
      <c r="AG106" s="257"/>
      <c r="AH106" s="392"/>
      <c r="AI106" s="7"/>
      <c r="AJ106" s="4"/>
      <c r="AK106" s="4"/>
      <c r="AL106" s="389">
        <v>11</v>
      </c>
      <c r="AM106" s="404" t="s">
        <v>260</v>
      </c>
      <c r="AN106" s="385"/>
      <c r="AO106" s="383"/>
      <c r="AP106" s="7"/>
      <c r="AQ106" s="7"/>
      <c r="AR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5.75" customHeight="1" thickBot="1" thickTop="1">
      <c r="B107" s="383"/>
      <c r="C107" s="385"/>
      <c r="D107" s="404"/>
      <c r="E107" s="389"/>
      <c r="F107" s="1"/>
      <c r="G107" s="392" t="s">
        <v>14</v>
      </c>
      <c r="H107" s="201"/>
      <c r="I107" s="414"/>
      <c r="J107" s="15"/>
      <c r="K107" s="412"/>
      <c r="L107" s="202"/>
      <c r="M107" s="417" t="s">
        <v>82</v>
      </c>
      <c r="N107" s="418"/>
      <c r="O107" s="63"/>
      <c r="P107" s="7"/>
      <c r="Q107" s="37"/>
      <c r="R107" s="14"/>
      <c r="S107" s="2"/>
      <c r="U107" s="37"/>
      <c r="V107" s="37"/>
      <c r="W107" s="2"/>
      <c r="X107" s="7"/>
      <c r="Y107" s="63"/>
      <c r="Z107" s="37"/>
      <c r="AA107" s="7"/>
      <c r="AB107" s="14"/>
      <c r="AC107" s="427" t="s">
        <v>100</v>
      </c>
      <c r="AD107" s="417"/>
      <c r="AE107" s="211"/>
      <c r="AF107" s="395"/>
      <c r="AG107" s="262"/>
      <c r="AH107" s="392"/>
      <c r="AI107" s="2"/>
      <c r="AJ107" s="401" t="s">
        <v>73</v>
      </c>
      <c r="AK107" s="7"/>
      <c r="AL107" s="389"/>
      <c r="AM107" s="404"/>
      <c r="AN107" s="385"/>
      <c r="AO107" s="383"/>
      <c r="AP107" s="7"/>
      <c r="AQ107" s="7"/>
      <c r="AR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5.75" customHeight="1" thickBot="1" thickTop="1">
      <c r="B108" s="383"/>
      <c r="C108" s="385"/>
      <c r="D108" s="404" t="s">
        <v>360</v>
      </c>
      <c r="E108" s="389">
        <v>3</v>
      </c>
      <c r="F108" s="27"/>
      <c r="G108" s="405"/>
      <c r="H108" s="242"/>
      <c r="I108" s="221"/>
      <c r="J108" s="14"/>
      <c r="K108" s="412"/>
      <c r="L108" s="202"/>
      <c r="M108" s="417"/>
      <c r="N108" s="418"/>
      <c r="O108" s="63"/>
      <c r="P108" s="7"/>
      <c r="Q108" s="37"/>
      <c r="R108" s="14"/>
      <c r="S108" s="2"/>
      <c r="W108" s="2"/>
      <c r="X108" s="7"/>
      <c r="Y108" s="63"/>
      <c r="Z108" s="37"/>
      <c r="AA108" s="7"/>
      <c r="AB108" s="14"/>
      <c r="AC108" s="427"/>
      <c r="AD108" s="417"/>
      <c r="AE108" s="211"/>
      <c r="AF108" s="395"/>
      <c r="AG108" s="63"/>
      <c r="AH108" s="219"/>
      <c r="AI108" s="222"/>
      <c r="AJ108" s="392"/>
      <c r="AK108" s="7"/>
      <c r="AL108" s="389">
        <v>10</v>
      </c>
      <c r="AM108" s="468" t="s">
        <v>261</v>
      </c>
      <c r="AN108" s="385"/>
      <c r="AO108" s="383"/>
      <c r="AP108" s="7"/>
      <c r="AQ108" s="7"/>
      <c r="AR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5.75" customHeight="1" thickBot="1" thickTop="1">
      <c r="B109" s="383"/>
      <c r="C109" s="385"/>
      <c r="D109" s="404"/>
      <c r="E109" s="389"/>
      <c r="F109" s="25"/>
      <c r="J109" s="14"/>
      <c r="K109" s="412"/>
      <c r="L109" s="201"/>
      <c r="M109" s="7"/>
      <c r="N109" s="14"/>
      <c r="O109" s="63"/>
      <c r="P109" s="7"/>
      <c r="Q109" s="37"/>
      <c r="R109" s="14"/>
      <c r="S109" s="435" t="s">
        <v>14</v>
      </c>
      <c r="T109" s="3"/>
      <c r="U109" s="4"/>
      <c r="V109" s="3"/>
      <c r="W109" s="6"/>
      <c r="X109" s="470" t="s">
        <v>9</v>
      </c>
      <c r="Y109" s="63"/>
      <c r="Z109" s="37"/>
      <c r="AA109" s="7"/>
      <c r="AB109" s="14"/>
      <c r="AC109" s="7"/>
      <c r="AD109" s="7"/>
      <c r="AE109" s="206"/>
      <c r="AF109" s="395"/>
      <c r="AG109" s="63"/>
      <c r="AH109" s="7"/>
      <c r="AI109" s="7"/>
      <c r="AJ109" s="219"/>
      <c r="AK109" s="221"/>
      <c r="AL109" s="389"/>
      <c r="AM109" s="468"/>
      <c r="AN109" s="385"/>
      <c r="AO109" s="383"/>
      <c r="AP109" s="7"/>
      <c r="AQ109" s="7"/>
      <c r="AR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5.75" customHeight="1" thickBot="1" thickTop="1">
      <c r="B110" s="383"/>
      <c r="C110" s="385"/>
      <c r="D110" s="402" t="s">
        <v>361</v>
      </c>
      <c r="E110" s="389">
        <v>4</v>
      </c>
      <c r="F110" s="236"/>
      <c r="G110" s="205"/>
      <c r="H110" s="7"/>
      <c r="J110" s="14"/>
      <c r="K110" s="411"/>
      <c r="L110" s="242"/>
      <c r="M110" s="419" t="s">
        <v>15</v>
      </c>
      <c r="N110" s="14"/>
      <c r="O110" s="63"/>
      <c r="P110" s="7"/>
      <c r="Q110" s="37"/>
      <c r="R110" s="14"/>
      <c r="S110" s="435"/>
      <c r="W110" s="2"/>
      <c r="X110" s="470"/>
      <c r="Y110" s="63"/>
      <c r="Z110" s="37"/>
      <c r="AA110" s="7"/>
      <c r="AB110" s="14"/>
      <c r="AC110" s="262"/>
      <c r="AD110" s="413" t="s">
        <v>13</v>
      </c>
      <c r="AE110" s="258"/>
      <c r="AF110" s="395"/>
      <c r="AG110" s="63"/>
      <c r="AH110" s="7"/>
      <c r="AI110" s="7"/>
      <c r="AJ110" s="73"/>
      <c r="AK110" s="4"/>
      <c r="AL110" s="389">
        <v>9</v>
      </c>
      <c r="AM110" s="404" t="s">
        <v>262</v>
      </c>
      <c r="AN110" s="385"/>
      <c r="AO110" s="383"/>
      <c r="AP110" s="7"/>
      <c r="AQ110" s="7"/>
      <c r="AR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5.75" customHeight="1" thickBot="1" thickTop="1">
      <c r="B111" s="383"/>
      <c r="C111" s="385"/>
      <c r="D111" s="403"/>
      <c r="E111" s="389"/>
      <c r="F111" s="1"/>
      <c r="G111" s="392" t="s">
        <v>9</v>
      </c>
      <c r="H111" s="201"/>
      <c r="I111" s="205"/>
      <c r="J111" s="14"/>
      <c r="K111" s="411"/>
      <c r="L111" s="7"/>
      <c r="M111" s="414"/>
      <c r="N111" s="14"/>
      <c r="O111" s="63"/>
      <c r="P111" s="7"/>
      <c r="Q111" s="37"/>
      <c r="R111" s="14"/>
      <c r="S111" s="2"/>
      <c r="T111" s="436" t="s">
        <v>64</v>
      </c>
      <c r="U111" s="437"/>
      <c r="V111" s="437"/>
      <c r="W111" s="438"/>
      <c r="X111" s="7"/>
      <c r="Y111" s="63"/>
      <c r="Z111" s="37"/>
      <c r="AA111" s="7"/>
      <c r="AB111" s="14"/>
      <c r="AC111" s="262"/>
      <c r="AD111" s="392"/>
      <c r="AE111" s="2"/>
      <c r="AF111" s="395"/>
      <c r="AG111" s="63"/>
      <c r="AH111" s="243"/>
      <c r="AI111" s="255"/>
      <c r="AJ111" s="401" t="s">
        <v>72</v>
      </c>
      <c r="AK111" s="7"/>
      <c r="AL111" s="389"/>
      <c r="AM111" s="404"/>
      <c r="AN111" s="385"/>
      <c r="AO111" s="383"/>
      <c r="AP111" s="7"/>
      <c r="AQ111" s="7"/>
      <c r="AR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5.75" customHeight="1" thickBot="1" thickTop="1">
      <c r="B112" s="383"/>
      <c r="C112" s="385"/>
      <c r="D112" s="404" t="s">
        <v>362</v>
      </c>
      <c r="E112" s="389">
        <v>5</v>
      </c>
      <c r="F112" s="1"/>
      <c r="G112" s="405"/>
      <c r="H112" s="7"/>
      <c r="I112" s="392" t="s">
        <v>10</v>
      </c>
      <c r="J112" s="239"/>
      <c r="K112" s="411"/>
      <c r="L112" s="7"/>
      <c r="M112" s="414"/>
      <c r="N112" s="14"/>
      <c r="O112" s="63"/>
      <c r="P112" s="7"/>
      <c r="Q112" s="37"/>
      <c r="R112" s="14"/>
      <c r="S112" s="2"/>
      <c r="W112" s="2"/>
      <c r="X112" s="7"/>
      <c r="Y112" s="63"/>
      <c r="Z112" s="37"/>
      <c r="AA112" s="7"/>
      <c r="AB112" s="14"/>
      <c r="AC112" s="262"/>
      <c r="AD112" s="392"/>
      <c r="AE112" s="2"/>
      <c r="AF112" s="395"/>
      <c r="AG112" s="28"/>
      <c r="AH112" s="391" t="s">
        <v>75</v>
      </c>
      <c r="AI112" s="211"/>
      <c r="AJ112" s="392"/>
      <c r="AK112" s="7"/>
      <c r="AL112" s="389">
        <v>8</v>
      </c>
      <c r="AM112" s="462" t="s">
        <v>263</v>
      </c>
      <c r="AN112" s="385"/>
      <c r="AO112" s="383"/>
      <c r="AP112" s="7"/>
      <c r="AQ112" s="7"/>
      <c r="AR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5.75" customHeight="1" thickBot="1" thickTop="1">
      <c r="B113" s="383"/>
      <c r="C113" s="385"/>
      <c r="D113" s="404"/>
      <c r="E113" s="389"/>
      <c r="F113" s="20"/>
      <c r="G113" s="8"/>
      <c r="H113" s="7"/>
      <c r="I113" s="392"/>
      <c r="J113" s="239"/>
      <c r="K113" s="411"/>
      <c r="L113" s="7"/>
      <c r="M113" s="414"/>
      <c r="N113" s="14"/>
      <c r="O113" s="63"/>
      <c r="P113" s="7"/>
      <c r="Q113" s="7"/>
      <c r="R113" s="14"/>
      <c r="S113" s="2"/>
      <c r="T113" s="22"/>
      <c r="U113" s="66"/>
      <c r="V113" s="66"/>
      <c r="W113" s="12"/>
      <c r="X113" s="7"/>
      <c r="Y113" s="63"/>
      <c r="Z113" s="37"/>
      <c r="AA113" s="7"/>
      <c r="AB113" s="14"/>
      <c r="AC113" s="262"/>
      <c r="AD113" s="392"/>
      <c r="AE113" s="7"/>
      <c r="AF113" s="440"/>
      <c r="AG113" s="256"/>
      <c r="AH113" s="391"/>
      <c r="AI113" s="7"/>
      <c r="AJ113" s="221"/>
      <c r="AK113" s="221"/>
      <c r="AL113" s="389"/>
      <c r="AM113" s="462"/>
      <c r="AN113" s="385"/>
      <c r="AO113" s="383"/>
      <c r="AP113" s="7"/>
      <c r="AQ113" s="7"/>
      <c r="AR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.75" customHeight="1" thickBot="1" thickTop="1">
      <c r="B114" s="383"/>
      <c r="C114" s="385"/>
      <c r="D114" s="404" t="s">
        <v>363</v>
      </c>
      <c r="E114" s="389">
        <v>6</v>
      </c>
      <c r="F114" s="27"/>
      <c r="G114" s="4"/>
      <c r="H114" s="4"/>
      <c r="I114" s="405"/>
      <c r="J114" s="240"/>
      <c r="K114" s="246"/>
      <c r="L114" s="7"/>
      <c r="M114" s="414"/>
      <c r="N114" s="14"/>
      <c r="O114" s="63"/>
      <c r="P114" s="7"/>
      <c r="Q114" s="7"/>
      <c r="R114" s="14"/>
      <c r="S114" s="2"/>
      <c r="W114" s="2"/>
      <c r="X114" s="7"/>
      <c r="Y114" s="63"/>
      <c r="Z114" s="37"/>
      <c r="AA114" s="7"/>
      <c r="AB114" s="14"/>
      <c r="AC114" s="262"/>
      <c r="AD114" s="392"/>
      <c r="AE114" s="7"/>
      <c r="AF114" s="25"/>
      <c r="AG114" s="257"/>
      <c r="AH114" s="393"/>
      <c r="AI114" s="205"/>
      <c r="AJ114" s="205"/>
      <c r="AK114" s="205"/>
      <c r="AL114" s="389">
        <v>7</v>
      </c>
      <c r="AM114" s="400" t="s">
        <v>264</v>
      </c>
      <c r="AN114" s="385"/>
      <c r="AO114" s="383"/>
      <c r="AP114" s="7"/>
      <c r="AQ114" s="7"/>
      <c r="AR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.75" customHeight="1" thickTop="1">
      <c r="B115" s="384"/>
      <c r="C115" s="385"/>
      <c r="D115" s="404"/>
      <c r="E115" s="389"/>
      <c r="F115" s="1"/>
      <c r="J115" s="14"/>
      <c r="K115" s="63"/>
      <c r="L115" s="7"/>
      <c r="M115" s="414"/>
      <c r="N115" s="14"/>
      <c r="O115" s="63"/>
      <c r="P115" s="7"/>
      <c r="Q115" s="7"/>
      <c r="R115" s="14"/>
      <c r="S115" s="2"/>
      <c r="W115" s="2"/>
      <c r="X115" s="7"/>
      <c r="Y115" s="63"/>
      <c r="Z115" s="37"/>
      <c r="AA115" s="7"/>
      <c r="AB115" s="14"/>
      <c r="AC115" s="262"/>
      <c r="AD115" s="392"/>
      <c r="AE115" s="7"/>
      <c r="AF115" s="7"/>
      <c r="AG115" s="63"/>
      <c r="AH115" s="21"/>
      <c r="AI115" s="7"/>
      <c r="AJ115" s="25"/>
      <c r="AK115" s="7"/>
      <c r="AL115" s="389"/>
      <c r="AM115" s="400"/>
      <c r="AN115" s="385"/>
      <c r="AO115" s="384"/>
      <c r="AP115" s="7"/>
      <c r="AQ115" s="7"/>
      <c r="AR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5.75" customHeight="1" thickBot="1">
      <c r="B116" s="93"/>
      <c r="C116" s="40"/>
      <c r="D116" s="99"/>
      <c r="E116" s="1"/>
      <c r="F116" s="1"/>
      <c r="J116" s="14"/>
      <c r="K116" s="63"/>
      <c r="L116" s="7"/>
      <c r="M116" s="414"/>
      <c r="N116" s="14"/>
      <c r="O116" s="63"/>
      <c r="P116" s="7"/>
      <c r="Q116" s="7"/>
      <c r="R116" s="14"/>
      <c r="S116" s="2"/>
      <c r="W116" s="2"/>
      <c r="X116" s="7"/>
      <c r="Y116" s="63"/>
      <c r="Z116" s="7"/>
      <c r="AA116" s="7"/>
      <c r="AB116" s="14"/>
      <c r="AC116" s="261"/>
      <c r="AD116" s="392"/>
      <c r="AE116" s="7"/>
      <c r="AF116" s="7"/>
      <c r="AG116" s="63"/>
      <c r="AP116" s="7"/>
      <c r="AQ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5.75" customHeight="1" thickBot="1" thickTop="1">
      <c r="B117" s="382" t="s">
        <v>364</v>
      </c>
      <c r="C117" s="385" t="s">
        <v>130</v>
      </c>
      <c r="D117" s="402" t="s">
        <v>365</v>
      </c>
      <c r="E117" s="389">
        <v>7</v>
      </c>
      <c r="F117" s="236"/>
      <c r="G117" s="205"/>
      <c r="H117" s="205"/>
      <c r="I117" s="205"/>
      <c r="J117" s="14"/>
      <c r="K117" s="63"/>
      <c r="L117" s="7"/>
      <c r="M117" s="392"/>
      <c r="N117" s="245"/>
      <c r="O117" s="474" t="s">
        <v>12</v>
      </c>
      <c r="P117" s="7"/>
      <c r="Q117" s="7"/>
      <c r="R117" s="14"/>
      <c r="S117" s="80"/>
      <c r="T117" s="10"/>
      <c r="U117" s="7"/>
      <c r="V117" s="7"/>
      <c r="W117" s="2"/>
      <c r="X117" s="24"/>
      <c r="Y117" s="63"/>
      <c r="Z117" s="7"/>
      <c r="AA117" s="211"/>
      <c r="AB117" s="439" t="s">
        <v>73</v>
      </c>
      <c r="AC117" s="258"/>
      <c r="AD117" s="391"/>
      <c r="AE117" s="7"/>
      <c r="AF117" s="7"/>
      <c r="AG117" s="63"/>
      <c r="AH117" s="73"/>
      <c r="AI117" s="4"/>
      <c r="AJ117" s="27"/>
      <c r="AK117" s="4"/>
      <c r="AL117" s="389">
        <v>6</v>
      </c>
      <c r="AM117" s="404" t="s">
        <v>266</v>
      </c>
      <c r="AN117" s="385" t="s">
        <v>109</v>
      </c>
      <c r="AO117" s="382" t="s">
        <v>272</v>
      </c>
      <c r="AP117" s="7"/>
      <c r="AQ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.75" customHeight="1" thickBot="1" thickTop="1">
      <c r="B118" s="383"/>
      <c r="C118" s="385"/>
      <c r="D118" s="403"/>
      <c r="E118" s="389"/>
      <c r="F118" s="20"/>
      <c r="I118" s="398" t="s">
        <v>4</v>
      </c>
      <c r="J118" s="237"/>
      <c r="K118" s="238"/>
      <c r="L118" s="7"/>
      <c r="M118" s="392"/>
      <c r="N118" s="239"/>
      <c r="O118" s="411"/>
      <c r="P118" s="7"/>
      <c r="Q118" s="7"/>
      <c r="R118" s="14"/>
      <c r="S118" s="2"/>
      <c r="W118" s="2"/>
      <c r="X118" s="7"/>
      <c r="Y118" s="63"/>
      <c r="Z118" s="7"/>
      <c r="AA118" s="211"/>
      <c r="AB118" s="396"/>
      <c r="AC118" s="2"/>
      <c r="AD118" s="391"/>
      <c r="AE118" s="7"/>
      <c r="AF118" s="7"/>
      <c r="AG118" s="28"/>
      <c r="AH118" s="401" t="s">
        <v>74</v>
      </c>
      <c r="AI118" s="7"/>
      <c r="AJ118" s="7"/>
      <c r="AK118" s="7"/>
      <c r="AL118" s="389"/>
      <c r="AM118" s="404"/>
      <c r="AN118" s="385"/>
      <c r="AO118" s="383"/>
      <c r="AP118" s="7"/>
      <c r="AQ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5.75" customHeight="1" thickTop="1">
      <c r="B119" s="383"/>
      <c r="C119" s="385"/>
      <c r="D119" s="404" t="s">
        <v>366</v>
      </c>
      <c r="E119" s="389">
        <v>8</v>
      </c>
      <c r="F119" s="27"/>
      <c r="G119" s="4"/>
      <c r="H119" s="7"/>
      <c r="I119" s="414"/>
      <c r="J119" s="14"/>
      <c r="K119" s="411" t="s">
        <v>9</v>
      </c>
      <c r="L119" s="202"/>
      <c r="M119" s="392"/>
      <c r="N119" s="239"/>
      <c r="O119" s="411"/>
      <c r="P119" s="7"/>
      <c r="Q119" s="7"/>
      <c r="R119" s="14"/>
      <c r="S119" s="2"/>
      <c r="U119" s="429" t="s">
        <v>121</v>
      </c>
      <c r="V119" s="430"/>
      <c r="W119" s="2"/>
      <c r="X119" s="7"/>
      <c r="Y119" s="63"/>
      <c r="Z119" s="7"/>
      <c r="AA119" s="211"/>
      <c r="AB119" s="396"/>
      <c r="AC119" s="2"/>
      <c r="AD119" s="391"/>
      <c r="AE119" s="211"/>
      <c r="AF119" s="439" t="s">
        <v>75</v>
      </c>
      <c r="AG119" s="257"/>
      <c r="AH119" s="392"/>
      <c r="AI119" s="7"/>
      <c r="AJ119" s="4"/>
      <c r="AK119" s="4"/>
      <c r="AL119" s="389">
        <v>5</v>
      </c>
      <c r="AM119" s="404" t="s">
        <v>267</v>
      </c>
      <c r="AN119" s="385"/>
      <c r="AO119" s="383"/>
      <c r="AP119" s="7"/>
      <c r="AQ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.75" customHeight="1" thickBot="1">
      <c r="B120" s="383"/>
      <c r="C120" s="385"/>
      <c r="D120" s="404"/>
      <c r="E120" s="389"/>
      <c r="F120" s="1"/>
      <c r="G120" s="416" t="s">
        <v>14</v>
      </c>
      <c r="H120" s="10"/>
      <c r="I120" s="414"/>
      <c r="J120" s="14"/>
      <c r="K120" s="411"/>
      <c r="L120" s="202"/>
      <c r="M120" s="392"/>
      <c r="N120" s="239"/>
      <c r="O120" s="411"/>
      <c r="P120" s="7"/>
      <c r="Q120" s="37"/>
      <c r="R120" s="14"/>
      <c r="S120" s="2"/>
      <c r="U120" s="431"/>
      <c r="V120" s="432"/>
      <c r="W120" s="2"/>
      <c r="X120" s="7"/>
      <c r="Y120" s="63"/>
      <c r="Z120" s="7"/>
      <c r="AA120" s="211"/>
      <c r="AB120" s="396"/>
      <c r="AC120" s="2"/>
      <c r="AD120" s="391"/>
      <c r="AE120" s="211"/>
      <c r="AF120" s="396"/>
      <c r="AG120" s="262"/>
      <c r="AH120" s="392"/>
      <c r="AI120" s="2"/>
      <c r="AJ120" s="401" t="s">
        <v>73</v>
      </c>
      <c r="AK120" s="8"/>
      <c r="AL120" s="389"/>
      <c r="AM120" s="404"/>
      <c r="AN120" s="385"/>
      <c r="AO120" s="383"/>
      <c r="AP120" s="7"/>
      <c r="AQ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5.75" customHeight="1" thickBot="1" thickTop="1">
      <c r="B121" s="383"/>
      <c r="C121" s="385"/>
      <c r="D121" s="404" t="s">
        <v>367</v>
      </c>
      <c r="E121" s="389">
        <v>9</v>
      </c>
      <c r="F121" s="25"/>
      <c r="G121" s="392"/>
      <c r="H121" s="220"/>
      <c r="I121" s="221"/>
      <c r="J121" s="14"/>
      <c r="K121" s="411"/>
      <c r="L121" s="202"/>
      <c r="M121" s="392"/>
      <c r="N121" s="239"/>
      <c r="O121" s="411"/>
      <c r="P121" s="7"/>
      <c r="Q121" s="37"/>
      <c r="R121" s="14"/>
      <c r="S121" s="2"/>
      <c r="U121" s="431"/>
      <c r="V121" s="432"/>
      <c r="W121" s="2"/>
      <c r="X121" s="7"/>
      <c r="Y121" s="63"/>
      <c r="Z121" s="7"/>
      <c r="AA121" s="211"/>
      <c r="AB121" s="396"/>
      <c r="AC121" s="2"/>
      <c r="AD121" s="391"/>
      <c r="AE121" s="211"/>
      <c r="AF121" s="396"/>
      <c r="AG121" s="63"/>
      <c r="AH121" s="221"/>
      <c r="AI121" s="222"/>
      <c r="AJ121" s="392"/>
      <c r="AK121" s="7"/>
      <c r="AL121" s="389">
        <v>4</v>
      </c>
      <c r="AM121" s="402" t="s">
        <v>268</v>
      </c>
      <c r="AN121" s="385"/>
      <c r="AO121" s="383"/>
      <c r="AP121" s="7"/>
      <c r="AQ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5.75" customHeight="1" thickBot="1" thickTop="1">
      <c r="B122" s="383"/>
      <c r="C122" s="385"/>
      <c r="D122" s="404"/>
      <c r="E122" s="389"/>
      <c r="F122" s="218"/>
      <c r="G122" s="221"/>
      <c r="J122" s="14"/>
      <c r="K122" s="411"/>
      <c r="L122" s="201"/>
      <c r="M122" s="393"/>
      <c r="N122" s="239"/>
      <c r="O122" s="411"/>
      <c r="P122" s="7"/>
      <c r="Q122" s="37"/>
      <c r="R122" s="14"/>
      <c r="S122" s="2"/>
      <c r="U122" s="431"/>
      <c r="V122" s="432"/>
      <c r="W122" s="2"/>
      <c r="X122" s="7"/>
      <c r="Y122" s="63"/>
      <c r="Z122" s="7"/>
      <c r="AA122" s="211"/>
      <c r="AB122" s="396"/>
      <c r="AC122" s="2"/>
      <c r="AD122" s="420"/>
      <c r="AE122" s="206"/>
      <c r="AF122" s="396"/>
      <c r="AG122" s="63"/>
      <c r="AH122" s="7"/>
      <c r="AI122" s="7"/>
      <c r="AJ122" s="221"/>
      <c r="AK122" s="221"/>
      <c r="AL122" s="389"/>
      <c r="AM122" s="403"/>
      <c r="AN122" s="385"/>
      <c r="AO122" s="383"/>
      <c r="AP122" s="7"/>
      <c r="AQ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.75" customHeight="1" thickBot="1" thickTop="1">
      <c r="B123" s="383"/>
      <c r="C123" s="385"/>
      <c r="D123" s="404" t="s">
        <v>368</v>
      </c>
      <c r="E123" s="389">
        <v>10</v>
      </c>
      <c r="F123" s="236"/>
      <c r="G123" s="205"/>
      <c r="H123" s="7"/>
      <c r="J123" s="14"/>
      <c r="K123" s="411"/>
      <c r="L123" s="10"/>
      <c r="M123" s="7"/>
      <c r="N123" s="14"/>
      <c r="O123" s="411"/>
      <c r="P123" s="7"/>
      <c r="Q123" s="37"/>
      <c r="R123" s="14"/>
      <c r="S123" s="2"/>
      <c r="U123" s="431"/>
      <c r="V123" s="432"/>
      <c r="W123" s="2"/>
      <c r="X123" s="7"/>
      <c r="Y123" s="63"/>
      <c r="Z123" s="7"/>
      <c r="AA123" s="211"/>
      <c r="AB123" s="396"/>
      <c r="AC123" s="7"/>
      <c r="AD123" s="7"/>
      <c r="AE123" s="7"/>
      <c r="AF123" s="395"/>
      <c r="AG123" s="63"/>
      <c r="AH123" s="7"/>
      <c r="AI123" s="7"/>
      <c r="AJ123" s="4"/>
      <c r="AK123" s="4"/>
      <c r="AL123" s="389">
        <v>3</v>
      </c>
      <c r="AM123" s="404" t="s">
        <v>269</v>
      </c>
      <c r="AN123" s="385"/>
      <c r="AO123" s="383"/>
      <c r="AP123" s="7"/>
      <c r="AQ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.75" customHeight="1" thickBot="1" thickTop="1">
      <c r="B124" s="383"/>
      <c r="C124" s="385"/>
      <c r="D124" s="404"/>
      <c r="E124" s="389"/>
      <c r="F124" s="25"/>
      <c r="G124" s="392" t="s">
        <v>9</v>
      </c>
      <c r="H124" s="201"/>
      <c r="I124" s="205"/>
      <c r="J124" s="14"/>
      <c r="K124" s="411"/>
      <c r="L124" s="10"/>
      <c r="M124" s="450" t="s">
        <v>169</v>
      </c>
      <c r="N124" s="14"/>
      <c r="O124" s="411"/>
      <c r="P124" s="7"/>
      <c r="Q124" s="37"/>
      <c r="R124" s="14"/>
      <c r="S124" s="2"/>
      <c r="U124" s="431"/>
      <c r="V124" s="432"/>
      <c r="W124" s="2"/>
      <c r="X124" s="7"/>
      <c r="Y124" s="63"/>
      <c r="Z124" s="7"/>
      <c r="AA124" s="211"/>
      <c r="AB124" s="396"/>
      <c r="AC124" s="7"/>
      <c r="AD124" s="450" t="s">
        <v>171</v>
      </c>
      <c r="AE124" s="7"/>
      <c r="AF124" s="395"/>
      <c r="AG124" s="63"/>
      <c r="AH124" s="205"/>
      <c r="AI124" s="255"/>
      <c r="AJ124" s="401" t="s">
        <v>72</v>
      </c>
      <c r="AK124" s="7"/>
      <c r="AL124" s="389"/>
      <c r="AM124" s="404"/>
      <c r="AN124" s="385"/>
      <c r="AO124" s="383"/>
      <c r="AP124" s="7"/>
      <c r="AQ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5.75" customHeight="1" thickBot="1" thickTop="1">
      <c r="B125" s="383"/>
      <c r="C125" s="385"/>
      <c r="D125" s="404" t="s">
        <v>369</v>
      </c>
      <c r="E125" s="389">
        <v>11</v>
      </c>
      <c r="F125" s="1"/>
      <c r="G125" s="405"/>
      <c r="H125" s="10"/>
      <c r="I125" s="414" t="s">
        <v>5</v>
      </c>
      <c r="J125" s="14"/>
      <c r="K125" s="411"/>
      <c r="L125" s="7"/>
      <c r="M125" s="451"/>
      <c r="N125" s="14"/>
      <c r="O125" s="411"/>
      <c r="P125" s="7"/>
      <c r="Q125" s="37"/>
      <c r="R125" s="14"/>
      <c r="S125" s="2"/>
      <c r="U125" s="431"/>
      <c r="V125" s="432"/>
      <c r="W125" s="2"/>
      <c r="X125" s="7"/>
      <c r="Y125" s="63"/>
      <c r="Z125" s="37"/>
      <c r="AA125" s="211"/>
      <c r="AB125" s="396"/>
      <c r="AC125" s="7"/>
      <c r="AD125" s="451"/>
      <c r="AE125" s="7"/>
      <c r="AF125" s="395"/>
      <c r="AG125" s="262"/>
      <c r="AH125" s="392" t="s">
        <v>75</v>
      </c>
      <c r="AI125" s="222"/>
      <c r="AJ125" s="393"/>
      <c r="AK125" s="205"/>
      <c r="AL125" s="389">
        <v>2</v>
      </c>
      <c r="AM125" s="402" t="s">
        <v>270</v>
      </c>
      <c r="AN125" s="385"/>
      <c r="AO125" s="383"/>
      <c r="AP125" s="7"/>
      <c r="AQ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5.75" customHeight="1" thickBot="1" thickTop="1">
      <c r="B126" s="383"/>
      <c r="C126" s="385"/>
      <c r="D126" s="404"/>
      <c r="E126" s="389"/>
      <c r="F126" s="20"/>
      <c r="G126" s="8"/>
      <c r="H126" s="7"/>
      <c r="I126" s="414"/>
      <c r="J126" s="14"/>
      <c r="K126" s="411"/>
      <c r="L126" s="7"/>
      <c r="M126" s="451"/>
      <c r="N126" s="14"/>
      <c r="O126" s="411"/>
      <c r="P126" s="7"/>
      <c r="Q126" s="37"/>
      <c r="R126" s="14"/>
      <c r="S126" s="2"/>
      <c r="U126" s="431"/>
      <c r="V126" s="432"/>
      <c r="W126" s="2"/>
      <c r="X126" s="7"/>
      <c r="Y126" s="63"/>
      <c r="Z126" s="37"/>
      <c r="AA126" s="211"/>
      <c r="AB126" s="396"/>
      <c r="AC126" s="7"/>
      <c r="AD126" s="451"/>
      <c r="AE126" s="7"/>
      <c r="AF126" s="440"/>
      <c r="AG126" s="261"/>
      <c r="AH126" s="392"/>
      <c r="AI126" s="7"/>
      <c r="AJ126" s="66"/>
      <c r="AK126" s="7"/>
      <c r="AL126" s="389"/>
      <c r="AM126" s="403"/>
      <c r="AN126" s="385"/>
      <c r="AO126" s="383"/>
      <c r="AP126" s="7"/>
      <c r="AQ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5.75" customHeight="1" thickBot="1" thickTop="1">
      <c r="B127" s="383"/>
      <c r="C127" s="385"/>
      <c r="D127" s="402" t="s">
        <v>370</v>
      </c>
      <c r="E127" s="389">
        <v>12</v>
      </c>
      <c r="F127" s="25"/>
      <c r="G127" s="7"/>
      <c r="H127" s="7"/>
      <c r="I127" s="392"/>
      <c r="J127" s="245"/>
      <c r="K127" s="246"/>
      <c r="L127" s="7"/>
      <c r="M127" s="451"/>
      <c r="N127" s="14"/>
      <c r="O127" s="411"/>
      <c r="P127" s="7"/>
      <c r="Q127" s="37"/>
      <c r="R127" s="14"/>
      <c r="S127" s="2"/>
      <c r="U127" s="431"/>
      <c r="V127" s="432"/>
      <c r="W127" s="2"/>
      <c r="X127" s="7"/>
      <c r="Y127" s="63"/>
      <c r="Z127" s="37"/>
      <c r="AA127" s="211"/>
      <c r="AB127" s="396"/>
      <c r="AC127" s="7"/>
      <c r="AD127" s="451"/>
      <c r="AE127" s="7"/>
      <c r="AF127" s="7"/>
      <c r="AG127" s="28"/>
      <c r="AH127" s="399"/>
      <c r="AI127" s="4"/>
      <c r="AJ127" s="73"/>
      <c r="AK127" s="4"/>
      <c r="AL127" s="392">
        <v>1</v>
      </c>
      <c r="AM127" s="404" t="s">
        <v>271</v>
      </c>
      <c r="AN127" s="385"/>
      <c r="AO127" s="383"/>
      <c r="AP127" s="7"/>
      <c r="AQ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5.75" customHeight="1" thickTop="1">
      <c r="B128" s="384"/>
      <c r="C128" s="385"/>
      <c r="D128" s="403"/>
      <c r="E128" s="389"/>
      <c r="F128" s="218"/>
      <c r="G128" s="218"/>
      <c r="H128" s="221"/>
      <c r="I128" s="221"/>
      <c r="J128" s="14"/>
      <c r="K128" s="63"/>
      <c r="L128" s="7"/>
      <c r="M128" s="451"/>
      <c r="N128" s="14"/>
      <c r="O128" s="411"/>
      <c r="P128" s="7"/>
      <c r="Q128" s="37"/>
      <c r="R128" s="14"/>
      <c r="S128" s="2"/>
      <c r="U128" s="431"/>
      <c r="V128" s="432"/>
      <c r="W128" s="2"/>
      <c r="X128" s="7"/>
      <c r="Y128" s="63"/>
      <c r="Z128" s="7"/>
      <c r="AA128" s="211"/>
      <c r="AB128" s="396"/>
      <c r="AC128" s="7"/>
      <c r="AD128" s="451"/>
      <c r="AE128" s="7"/>
      <c r="AF128" s="25"/>
      <c r="AG128" s="63"/>
      <c r="AH128" s="7"/>
      <c r="AI128" s="7"/>
      <c r="AJ128" s="7"/>
      <c r="AK128" s="7"/>
      <c r="AL128" s="392"/>
      <c r="AM128" s="404"/>
      <c r="AN128" s="385"/>
      <c r="AO128" s="384"/>
      <c r="AP128" s="7"/>
      <c r="AQ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5.75" customHeight="1" thickBot="1">
      <c r="B129" s="84"/>
      <c r="C129" s="21"/>
      <c r="D129" s="99"/>
      <c r="G129" s="7"/>
      <c r="H129" s="7"/>
      <c r="I129" s="7"/>
      <c r="J129" s="14"/>
      <c r="K129" s="63"/>
      <c r="L129" s="79"/>
      <c r="M129" s="451"/>
      <c r="N129" s="14"/>
      <c r="O129" s="411"/>
      <c r="P129" s="10"/>
      <c r="Q129" s="37"/>
      <c r="R129" s="14"/>
      <c r="S129" s="2"/>
      <c r="U129" s="431"/>
      <c r="V129" s="432"/>
      <c r="W129" s="2"/>
      <c r="X129" s="7"/>
      <c r="Y129" s="63"/>
      <c r="Z129" s="37"/>
      <c r="AA129" s="206"/>
      <c r="AB129" s="396"/>
      <c r="AC129" s="7"/>
      <c r="AD129" s="451"/>
      <c r="AF129" s="25"/>
      <c r="AG129" s="63"/>
      <c r="AP129" s="7"/>
      <c r="AQ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5.75" customHeight="1" thickBot="1" thickTop="1">
      <c r="B130" s="471" t="s">
        <v>371</v>
      </c>
      <c r="C130" s="385" t="s">
        <v>131</v>
      </c>
      <c r="D130" s="402" t="s">
        <v>372</v>
      </c>
      <c r="E130" s="389">
        <v>1</v>
      </c>
      <c r="F130" s="236"/>
      <c r="G130" s="205"/>
      <c r="H130" s="205"/>
      <c r="I130" s="205"/>
      <c r="J130" s="14"/>
      <c r="K130" s="63"/>
      <c r="L130" s="7"/>
      <c r="M130" s="451"/>
      <c r="N130" s="14"/>
      <c r="O130" s="412"/>
      <c r="P130" s="220"/>
      <c r="Q130" s="419" t="s">
        <v>139</v>
      </c>
      <c r="R130" s="14"/>
      <c r="S130" s="2"/>
      <c r="U130" s="431"/>
      <c r="V130" s="432"/>
      <c r="W130" s="2"/>
      <c r="X130" s="7"/>
      <c r="Y130" s="262"/>
      <c r="Z130" s="413" t="s">
        <v>15</v>
      </c>
      <c r="AA130" s="258"/>
      <c r="AB130" s="395"/>
      <c r="AC130" s="7"/>
      <c r="AD130" s="451"/>
      <c r="AE130" s="7"/>
      <c r="AF130" s="25"/>
      <c r="AG130" s="63"/>
      <c r="AH130" s="73"/>
      <c r="AI130" s="4"/>
      <c r="AJ130" s="4"/>
      <c r="AK130" s="4"/>
      <c r="AL130" s="389">
        <v>12</v>
      </c>
      <c r="AM130" s="404" t="s">
        <v>273</v>
      </c>
      <c r="AN130" s="385" t="s">
        <v>107</v>
      </c>
      <c r="AO130" s="382" t="s">
        <v>279</v>
      </c>
      <c r="AP130" s="7"/>
      <c r="AQ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5.75" customHeight="1" thickBot="1" thickTop="1">
      <c r="B131" s="472"/>
      <c r="C131" s="385"/>
      <c r="D131" s="403"/>
      <c r="E131" s="389"/>
      <c r="F131" s="1"/>
      <c r="I131" s="398" t="s">
        <v>4</v>
      </c>
      <c r="J131" s="237"/>
      <c r="K131" s="238"/>
      <c r="L131" s="7"/>
      <c r="M131" s="451"/>
      <c r="N131" s="14"/>
      <c r="O131" s="412"/>
      <c r="P131" s="202"/>
      <c r="Q131" s="414"/>
      <c r="R131" s="14"/>
      <c r="S131" s="2"/>
      <c r="U131" s="431"/>
      <c r="V131" s="432"/>
      <c r="W131" s="2"/>
      <c r="X131" s="7"/>
      <c r="Y131" s="262"/>
      <c r="Z131" s="392"/>
      <c r="AA131" s="2"/>
      <c r="AB131" s="395"/>
      <c r="AC131" s="7"/>
      <c r="AD131" s="451"/>
      <c r="AE131" s="7"/>
      <c r="AF131" s="7"/>
      <c r="AG131" s="28"/>
      <c r="AH131" s="401" t="s">
        <v>5</v>
      </c>
      <c r="AI131" s="7"/>
      <c r="AJ131" s="21"/>
      <c r="AK131" s="7"/>
      <c r="AL131" s="389"/>
      <c r="AM131" s="404"/>
      <c r="AN131" s="385"/>
      <c r="AO131" s="383"/>
      <c r="AP131" s="7"/>
      <c r="AQ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5.75" customHeight="1" thickBot="1" thickTop="1">
      <c r="B132" s="472"/>
      <c r="C132" s="385"/>
      <c r="D132" s="404" t="s">
        <v>373</v>
      </c>
      <c r="E132" s="389">
        <v>2</v>
      </c>
      <c r="F132" s="1"/>
      <c r="G132" s="4"/>
      <c r="H132" s="7"/>
      <c r="I132" s="414"/>
      <c r="J132" s="14"/>
      <c r="K132" s="411" t="s">
        <v>12</v>
      </c>
      <c r="L132" s="7"/>
      <c r="M132" s="451"/>
      <c r="N132" s="14"/>
      <c r="O132" s="412"/>
      <c r="P132" s="202"/>
      <c r="Q132" s="414"/>
      <c r="R132" s="14"/>
      <c r="S132" s="2"/>
      <c r="U132" s="431"/>
      <c r="V132" s="432"/>
      <c r="W132" s="2"/>
      <c r="X132" s="7"/>
      <c r="Y132" s="262"/>
      <c r="Z132" s="392"/>
      <c r="AA132" s="2"/>
      <c r="AB132" s="395"/>
      <c r="AC132" s="7"/>
      <c r="AD132" s="451"/>
      <c r="AE132" s="211"/>
      <c r="AF132" s="439" t="s">
        <v>3</v>
      </c>
      <c r="AG132" s="257"/>
      <c r="AH132" s="392"/>
      <c r="AI132" s="7"/>
      <c r="AJ132" s="21"/>
      <c r="AK132" s="7"/>
      <c r="AL132" s="389">
        <v>11</v>
      </c>
      <c r="AM132" s="402" t="s">
        <v>274</v>
      </c>
      <c r="AN132" s="385"/>
      <c r="AO132" s="383"/>
      <c r="AP132" s="7"/>
      <c r="AQ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5.75" customHeight="1" thickBot="1" thickTop="1">
      <c r="B133" s="472"/>
      <c r="C133" s="385"/>
      <c r="D133" s="404"/>
      <c r="E133" s="389"/>
      <c r="F133" s="20"/>
      <c r="G133" s="416" t="s">
        <v>2</v>
      </c>
      <c r="H133" s="10"/>
      <c r="I133" s="414"/>
      <c r="J133" s="14"/>
      <c r="K133" s="411"/>
      <c r="L133" s="7"/>
      <c r="M133" s="451"/>
      <c r="N133" s="14"/>
      <c r="O133" s="412"/>
      <c r="P133" s="202"/>
      <c r="Q133" s="414"/>
      <c r="R133" s="14"/>
      <c r="S133" s="2"/>
      <c r="U133" s="433"/>
      <c r="V133" s="434"/>
      <c r="W133" s="2"/>
      <c r="X133" s="7"/>
      <c r="Y133" s="262"/>
      <c r="Z133" s="392"/>
      <c r="AA133" s="2"/>
      <c r="AB133" s="395"/>
      <c r="AC133" s="7"/>
      <c r="AD133" s="451"/>
      <c r="AE133" s="211"/>
      <c r="AF133" s="396"/>
      <c r="AG133" s="262"/>
      <c r="AH133" s="392"/>
      <c r="AI133" s="206"/>
      <c r="AJ133" s="413" t="s">
        <v>3</v>
      </c>
      <c r="AK133" s="221"/>
      <c r="AL133" s="389"/>
      <c r="AM133" s="403"/>
      <c r="AN133" s="385"/>
      <c r="AO133" s="383"/>
      <c r="AP133" s="7"/>
      <c r="AQ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2:120" ht="15.75" customHeight="1" thickBot="1" thickTop="1">
      <c r="B134" s="472"/>
      <c r="C134" s="385"/>
      <c r="D134" s="404" t="s">
        <v>374</v>
      </c>
      <c r="E134" s="389">
        <v>3</v>
      </c>
      <c r="F134" s="25"/>
      <c r="G134" s="392"/>
      <c r="H134" s="220"/>
      <c r="I134" s="221"/>
      <c r="J134" s="14"/>
      <c r="K134" s="411"/>
      <c r="L134" s="7"/>
      <c r="M134" s="452"/>
      <c r="N134" s="14"/>
      <c r="O134" s="412"/>
      <c r="P134" s="202"/>
      <c r="Q134" s="414"/>
      <c r="R134" s="14"/>
      <c r="S134" s="2"/>
      <c r="U134" s="7"/>
      <c r="V134" s="7"/>
      <c r="W134" s="2"/>
      <c r="X134" s="7"/>
      <c r="Y134" s="262"/>
      <c r="Z134" s="392"/>
      <c r="AA134" s="2"/>
      <c r="AB134" s="395"/>
      <c r="AC134" s="7"/>
      <c r="AD134" s="452"/>
      <c r="AE134" s="211"/>
      <c r="AF134" s="396"/>
      <c r="AG134" s="63"/>
      <c r="AH134" s="221"/>
      <c r="AI134" s="258"/>
      <c r="AJ134" s="399"/>
      <c r="AK134" s="4"/>
      <c r="AL134" s="389">
        <v>10</v>
      </c>
      <c r="AM134" s="404" t="s">
        <v>275</v>
      </c>
      <c r="AN134" s="385"/>
      <c r="AO134" s="383"/>
      <c r="AP134" s="7"/>
      <c r="AQ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2:120" ht="15.75" customHeight="1" thickBot="1" thickTop="1">
      <c r="B135" s="472"/>
      <c r="C135" s="385"/>
      <c r="D135" s="404"/>
      <c r="E135" s="389"/>
      <c r="F135" s="218"/>
      <c r="G135" s="221"/>
      <c r="H135" s="7"/>
      <c r="I135" s="7"/>
      <c r="J135" s="14"/>
      <c r="K135" s="411"/>
      <c r="L135" s="10"/>
      <c r="M135" s="7"/>
      <c r="N135" s="14"/>
      <c r="O135" s="412"/>
      <c r="P135" s="202"/>
      <c r="Q135" s="414"/>
      <c r="R135" s="14"/>
      <c r="S135" s="2"/>
      <c r="W135" s="2"/>
      <c r="X135" s="7"/>
      <c r="Y135" s="262"/>
      <c r="Z135" s="392"/>
      <c r="AA135" s="2"/>
      <c r="AB135" s="395"/>
      <c r="AC135" s="7"/>
      <c r="AD135" s="181"/>
      <c r="AE135" s="206"/>
      <c r="AF135" s="396"/>
      <c r="AG135" s="63"/>
      <c r="AH135" s="7"/>
      <c r="AI135" s="7"/>
      <c r="AJ135" s="21"/>
      <c r="AK135" s="7"/>
      <c r="AL135" s="389"/>
      <c r="AM135" s="404"/>
      <c r="AN135" s="385"/>
      <c r="AO135" s="383"/>
      <c r="AP135" s="7"/>
      <c r="AQ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5.75" customHeight="1" thickBot="1" thickTop="1">
      <c r="B136" s="472"/>
      <c r="C136" s="385"/>
      <c r="D136" s="404" t="s">
        <v>375</v>
      </c>
      <c r="E136" s="389">
        <v>4</v>
      </c>
      <c r="F136" s="236"/>
      <c r="G136" s="205"/>
      <c r="H136" s="7"/>
      <c r="I136" s="7"/>
      <c r="J136" s="14"/>
      <c r="K136" s="412"/>
      <c r="L136" s="220"/>
      <c r="M136" s="458" t="s">
        <v>77</v>
      </c>
      <c r="N136" s="14"/>
      <c r="O136" s="412"/>
      <c r="P136" s="202"/>
      <c r="Q136" s="414"/>
      <c r="R136" s="14"/>
      <c r="S136" s="2"/>
      <c r="W136" s="2"/>
      <c r="X136" s="7"/>
      <c r="Y136" s="262"/>
      <c r="Z136" s="392"/>
      <c r="AA136" s="2"/>
      <c r="AB136" s="395"/>
      <c r="AC136" s="262"/>
      <c r="AD136" s="413" t="s">
        <v>79</v>
      </c>
      <c r="AE136" s="221"/>
      <c r="AF136" s="395"/>
      <c r="AG136" s="63"/>
      <c r="AH136" s="7"/>
      <c r="AI136" s="7"/>
      <c r="AJ136" s="243"/>
      <c r="AK136" s="205"/>
      <c r="AL136" s="389">
        <v>9</v>
      </c>
      <c r="AM136" s="404" t="s">
        <v>276</v>
      </c>
      <c r="AN136" s="385"/>
      <c r="AO136" s="383"/>
      <c r="AP136" s="7"/>
      <c r="AQ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5.75" customHeight="1" thickBot="1" thickTop="1">
      <c r="B137" s="472"/>
      <c r="C137" s="385"/>
      <c r="D137" s="404"/>
      <c r="E137" s="389"/>
      <c r="F137" s="25"/>
      <c r="G137" s="392" t="s">
        <v>9</v>
      </c>
      <c r="H137" s="201"/>
      <c r="I137" s="205"/>
      <c r="J137" s="14"/>
      <c r="K137" s="412"/>
      <c r="L137" s="202"/>
      <c r="M137" s="456"/>
      <c r="N137" s="14"/>
      <c r="O137" s="412"/>
      <c r="P137" s="202"/>
      <c r="Q137" s="414"/>
      <c r="R137" s="14"/>
      <c r="S137" s="2"/>
      <c r="W137" s="2"/>
      <c r="X137" s="7"/>
      <c r="Y137" s="262"/>
      <c r="Z137" s="392"/>
      <c r="AA137" s="2"/>
      <c r="AB137" s="395"/>
      <c r="AC137" s="262"/>
      <c r="AD137" s="392"/>
      <c r="AE137" s="7"/>
      <c r="AF137" s="395"/>
      <c r="AG137" s="63"/>
      <c r="AH137" s="243"/>
      <c r="AI137" s="206"/>
      <c r="AJ137" s="392" t="s">
        <v>2</v>
      </c>
      <c r="AK137" s="7"/>
      <c r="AL137" s="389"/>
      <c r="AM137" s="404"/>
      <c r="AN137" s="385"/>
      <c r="AO137" s="383"/>
      <c r="AP137" s="7"/>
      <c r="AQ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.75" customHeight="1" thickTop="1">
      <c r="B138" s="472"/>
      <c r="C138" s="385"/>
      <c r="D138" s="404" t="s">
        <v>376</v>
      </c>
      <c r="E138" s="389">
        <v>5</v>
      </c>
      <c r="F138" s="1"/>
      <c r="G138" s="405"/>
      <c r="H138" s="10"/>
      <c r="I138" s="414" t="s">
        <v>10</v>
      </c>
      <c r="J138" s="15"/>
      <c r="K138" s="412"/>
      <c r="L138" s="202"/>
      <c r="M138" s="456"/>
      <c r="N138" s="14"/>
      <c r="O138" s="412"/>
      <c r="P138" s="202"/>
      <c r="Q138" s="414"/>
      <c r="R138" s="14"/>
      <c r="S138" s="2"/>
      <c r="W138" s="2"/>
      <c r="X138" s="7"/>
      <c r="Y138" s="262"/>
      <c r="Z138" s="392"/>
      <c r="AA138" s="2"/>
      <c r="AB138" s="395"/>
      <c r="AC138" s="262"/>
      <c r="AD138" s="392"/>
      <c r="AE138" s="7"/>
      <c r="AF138" s="395"/>
      <c r="AG138" s="28"/>
      <c r="AH138" s="391" t="s">
        <v>4</v>
      </c>
      <c r="AI138" s="2"/>
      <c r="AJ138" s="399"/>
      <c r="AK138" s="4"/>
      <c r="AL138" s="389">
        <v>8</v>
      </c>
      <c r="AM138" s="404" t="s">
        <v>277</v>
      </c>
      <c r="AN138" s="385"/>
      <c r="AO138" s="383"/>
      <c r="AP138" s="7"/>
      <c r="AQ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.75" customHeight="1" thickBot="1">
      <c r="B139" s="472"/>
      <c r="C139" s="385"/>
      <c r="D139" s="404"/>
      <c r="E139" s="389"/>
      <c r="F139" s="20"/>
      <c r="G139" s="8"/>
      <c r="H139" s="7"/>
      <c r="I139" s="414"/>
      <c r="J139" s="15"/>
      <c r="K139" s="412"/>
      <c r="L139" s="202"/>
      <c r="M139" s="456"/>
      <c r="N139" s="14"/>
      <c r="O139" s="412"/>
      <c r="P139" s="202"/>
      <c r="Q139" s="414"/>
      <c r="R139" s="14"/>
      <c r="S139" s="2"/>
      <c r="W139" s="2"/>
      <c r="X139" s="7"/>
      <c r="Y139" s="262"/>
      <c r="Z139" s="392"/>
      <c r="AA139" s="2"/>
      <c r="AB139" s="395"/>
      <c r="AC139" s="262"/>
      <c r="AD139" s="392"/>
      <c r="AE139" s="7"/>
      <c r="AF139" s="440"/>
      <c r="AG139" s="256"/>
      <c r="AH139" s="391"/>
      <c r="AI139" s="7"/>
      <c r="AJ139" s="7"/>
      <c r="AK139" s="7"/>
      <c r="AL139" s="389"/>
      <c r="AM139" s="404"/>
      <c r="AN139" s="385"/>
      <c r="AO139" s="383"/>
      <c r="AP139" s="7"/>
      <c r="AQ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5.75" customHeight="1" thickBot="1" thickTop="1">
      <c r="B140" s="472"/>
      <c r="C140" s="385"/>
      <c r="D140" s="402" t="s">
        <v>377</v>
      </c>
      <c r="E140" s="389">
        <v>6</v>
      </c>
      <c r="F140" s="25"/>
      <c r="G140" s="7"/>
      <c r="H140" s="7"/>
      <c r="I140" s="392"/>
      <c r="J140" s="245"/>
      <c r="K140" s="246"/>
      <c r="L140" s="7"/>
      <c r="M140" s="456"/>
      <c r="N140" s="14"/>
      <c r="O140" s="412"/>
      <c r="P140" s="202"/>
      <c r="Q140" s="414"/>
      <c r="R140" s="14"/>
      <c r="S140" s="2"/>
      <c r="W140" s="2"/>
      <c r="X140" s="7"/>
      <c r="Y140" s="262"/>
      <c r="Z140" s="392"/>
      <c r="AA140" s="2"/>
      <c r="AB140" s="395"/>
      <c r="AC140" s="262"/>
      <c r="AD140" s="392"/>
      <c r="AE140" s="7"/>
      <c r="AF140" s="7"/>
      <c r="AG140" s="257"/>
      <c r="AH140" s="392"/>
      <c r="AI140" s="7"/>
      <c r="AJ140" s="7"/>
      <c r="AK140" s="7"/>
      <c r="AL140" s="389">
        <v>7</v>
      </c>
      <c r="AM140" s="400" t="s">
        <v>278</v>
      </c>
      <c r="AN140" s="385"/>
      <c r="AO140" s="383"/>
      <c r="AP140" s="7"/>
      <c r="AQ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5.75" customHeight="1" thickTop="1">
      <c r="B141" s="473"/>
      <c r="C141" s="385"/>
      <c r="D141" s="403"/>
      <c r="E141" s="389"/>
      <c r="F141" s="218"/>
      <c r="G141" s="221"/>
      <c r="H141" s="221"/>
      <c r="I141" s="221"/>
      <c r="J141" s="14"/>
      <c r="K141" s="63"/>
      <c r="L141" s="7"/>
      <c r="M141" s="456"/>
      <c r="N141" s="14"/>
      <c r="O141" s="412"/>
      <c r="P141" s="202"/>
      <c r="Q141" s="414"/>
      <c r="R141" s="14"/>
      <c r="S141" s="2"/>
      <c r="W141" s="2"/>
      <c r="X141" s="7"/>
      <c r="Y141" s="262"/>
      <c r="Z141" s="392"/>
      <c r="AA141" s="2"/>
      <c r="AB141" s="395"/>
      <c r="AC141" s="262"/>
      <c r="AD141" s="392"/>
      <c r="AE141" s="7"/>
      <c r="AF141" s="7"/>
      <c r="AG141" s="63"/>
      <c r="AH141" s="219"/>
      <c r="AI141" s="221"/>
      <c r="AJ141" s="218"/>
      <c r="AK141" s="221"/>
      <c r="AL141" s="389"/>
      <c r="AM141" s="400"/>
      <c r="AN141" s="385"/>
      <c r="AO141" s="384"/>
      <c r="AP141" s="7"/>
      <c r="AQ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5.75" customHeight="1" thickBot="1">
      <c r="B142" s="84"/>
      <c r="C142" s="11"/>
      <c r="D142" s="99"/>
      <c r="J142" s="14"/>
      <c r="K142" s="63"/>
      <c r="L142" s="7"/>
      <c r="M142" s="456"/>
      <c r="N142" s="244"/>
      <c r="O142" s="475"/>
      <c r="P142" s="202"/>
      <c r="Q142" s="414"/>
      <c r="R142" s="14"/>
      <c r="S142" s="2"/>
      <c r="W142" s="2"/>
      <c r="X142" s="7"/>
      <c r="Y142" s="262"/>
      <c r="Z142" s="392"/>
      <c r="AA142" s="7"/>
      <c r="AB142" s="440"/>
      <c r="AC142" s="261"/>
      <c r="AD142" s="392"/>
      <c r="AE142" s="7"/>
      <c r="AF142" s="7"/>
      <c r="AG142" s="63"/>
      <c r="AM142" s="276"/>
      <c r="AP142" s="7"/>
      <c r="AQ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2:120" ht="15.75" customHeight="1" thickBot="1" thickTop="1">
      <c r="B143" s="382" t="s">
        <v>378</v>
      </c>
      <c r="C143" s="385" t="s">
        <v>132</v>
      </c>
      <c r="D143" s="402" t="s">
        <v>379</v>
      </c>
      <c r="E143" s="389">
        <v>7</v>
      </c>
      <c r="F143" s="236"/>
      <c r="G143" s="205"/>
      <c r="H143" s="205"/>
      <c r="I143" s="205"/>
      <c r="J143" s="14"/>
      <c r="K143" s="63"/>
      <c r="L143" s="7"/>
      <c r="M143" s="385"/>
      <c r="N143" s="245"/>
      <c r="O143" s="63"/>
      <c r="P143" s="7"/>
      <c r="Q143" s="414"/>
      <c r="R143" s="14"/>
      <c r="S143" s="2"/>
      <c r="W143" s="2"/>
      <c r="X143" s="7"/>
      <c r="Y143" s="262"/>
      <c r="Z143" s="392"/>
      <c r="AA143" s="7"/>
      <c r="AB143" s="14"/>
      <c r="AC143" s="2"/>
      <c r="AD143" s="391"/>
      <c r="AE143" s="7"/>
      <c r="AG143" s="63"/>
      <c r="AH143" s="236"/>
      <c r="AI143" s="205"/>
      <c r="AJ143" s="205"/>
      <c r="AK143" s="205"/>
      <c r="AL143" s="389">
        <v>6</v>
      </c>
      <c r="AM143" s="400" t="s">
        <v>280</v>
      </c>
      <c r="AN143" s="385" t="s">
        <v>108</v>
      </c>
      <c r="AO143" s="459" t="s">
        <v>286</v>
      </c>
      <c r="AP143" s="7"/>
      <c r="AQ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2:120" ht="15.75" customHeight="1" thickBot="1" thickTop="1">
      <c r="B144" s="383"/>
      <c r="C144" s="385"/>
      <c r="D144" s="403"/>
      <c r="E144" s="389"/>
      <c r="F144" s="25"/>
      <c r="I144" s="398" t="s">
        <v>4</v>
      </c>
      <c r="J144" s="237"/>
      <c r="K144" s="238"/>
      <c r="L144" s="7"/>
      <c r="M144" s="385"/>
      <c r="N144" s="239"/>
      <c r="O144" s="63"/>
      <c r="P144" s="7"/>
      <c r="Q144" s="414"/>
      <c r="R144" s="14"/>
      <c r="S144" s="2"/>
      <c r="W144" s="2"/>
      <c r="X144" s="7"/>
      <c r="Y144" s="262"/>
      <c r="Z144" s="392"/>
      <c r="AA144" s="7"/>
      <c r="AB144" s="14"/>
      <c r="AC144" s="2"/>
      <c r="AD144" s="391"/>
      <c r="AE144" s="7"/>
      <c r="AG144" s="261"/>
      <c r="AH144" s="398" t="s">
        <v>5</v>
      </c>
      <c r="AI144" s="8"/>
      <c r="AJ144" s="71"/>
      <c r="AK144" s="8"/>
      <c r="AL144" s="389"/>
      <c r="AM144" s="400"/>
      <c r="AN144" s="385"/>
      <c r="AO144" s="460"/>
      <c r="AP144" s="7"/>
      <c r="AQ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2:120" ht="15.75" customHeight="1" thickBot="1" thickTop="1">
      <c r="B145" s="383"/>
      <c r="C145" s="385"/>
      <c r="D145" s="404" t="s">
        <v>380</v>
      </c>
      <c r="E145" s="389">
        <v>8</v>
      </c>
      <c r="F145" s="27"/>
      <c r="G145" s="4"/>
      <c r="H145" s="7"/>
      <c r="I145" s="414"/>
      <c r="J145" s="15"/>
      <c r="K145" s="411" t="s">
        <v>74</v>
      </c>
      <c r="L145" s="7"/>
      <c r="M145" s="385"/>
      <c r="N145" s="239"/>
      <c r="O145" s="63"/>
      <c r="P145" s="7"/>
      <c r="Q145" s="414"/>
      <c r="R145" s="14"/>
      <c r="S145" s="2"/>
      <c r="W145" s="2"/>
      <c r="X145" s="7"/>
      <c r="Y145" s="262"/>
      <c r="Z145" s="392"/>
      <c r="AA145" s="7"/>
      <c r="AB145" s="14"/>
      <c r="AC145" s="2"/>
      <c r="AD145" s="391"/>
      <c r="AE145" s="7"/>
      <c r="AF145" s="394" t="s">
        <v>72</v>
      </c>
      <c r="AG145" s="246"/>
      <c r="AH145" s="391"/>
      <c r="AI145" s="7"/>
      <c r="AJ145" s="21"/>
      <c r="AK145" s="7"/>
      <c r="AL145" s="389">
        <v>5</v>
      </c>
      <c r="AM145" s="404" t="s">
        <v>281</v>
      </c>
      <c r="AN145" s="385"/>
      <c r="AO145" s="460"/>
      <c r="AP145" s="7"/>
      <c r="AQ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2:120" ht="15.75" customHeight="1" thickBot="1" thickTop="1">
      <c r="B146" s="383"/>
      <c r="C146" s="385"/>
      <c r="D146" s="404"/>
      <c r="E146" s="389"/>
      <c r="F146" s="25"/>
      <c r="G146" s="416" t="s">
        <v>14</v>
      </c>
      <c r="H146" s="7"/>
      <c r="I146" s="414"/>
      <c r="J146" s="14"/>
      <c r="K146" s="411"/>
      <c r="L146" s="7"/>
      <c r="M146" s="385"/>
      <c r="N146" s="239"/>
      <c r="O146" s="63"/>
      <c r="P146" s="7"/>
      <c r="Q146" s="414"/>
      <c r="R146" s="14"/>
      <c r="S146" s="2"/>
      <c r="W146" s="2"/>
      <c r="X146" s="7"/>
      <c r="Y146" s="262"/>
      <c r="Z146" s="392"/>
      <c r="AA146" s="7"/>
      <c r="AB146" s="14"/>
      <c r="AC146" s="2"/>
      <c r="AD146" s="391"/>
      <c r="AE146" s="7"/>
      <c r="AF146" s="395"/>
      <c r="AG146" s="63"/>
      <c r="AH146" s="391"/>
      <c r="AI146" s="206"/>
      <c r="AJ146" s="413" t="s">
        <v>3</v>
      </c>
      <c r="AK146" s="221"/>
      <c r="AL146" s="389"/>
      <c r="AM146" s="404"/>
      <c r="AN146" s="385"/>
      <c r="AO146" s="460"/>
      <c r="AP146" s="7"/>
      <c r="AQ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2:120" ht="15.75" customHeight="1" thickBot="1" thickTop="1">
      <c r="B147" s="383"/>
      <c r="C147" s="385"/>
      <c r="D147" s="404" t="s">
        <v>381</v>
      </c>
      <c r="E147" s="389">
        <v>9</v>
      </c>
      <c r="F147" s="1"/>
      <c r="G147" s="392"/>
      <c r="H147" s="220"/>
      <c r="I147" s="221"/>
      <c r="J147" s="14"/>
      <c r="K147" s="411"/>
      <c r="L147" s="7"/>
      <c r="M147" s="385"/>
      <c r="N147" s="239"/>
      <c r="O147" s="63"/>
      <c r="P147" s="7"/>
      <c r="Q147" s="414"/>
      <c r="R147" s="14"/>
      <c r="S147" s="2"/>
      <c r="W147" s="2"/>
      <c r="X147" s="7"/>
      <c r="Y147" s="262"/>
      <c r="Z147" s="392"/>
      <c r="AA147" s="7"/>
      <c r="AB147" s="14"/>
      <c r="AC147" s="2"/>
      <c r="AD147" s="391"/>
      <c r="AE147" s="2"/>
      <c r="AF147" s="395"/>
      <c r="AG147" s="63"/>
      <c r="AH147" s="219"/>
      <c r="AI147" s="221"/>
      <c r="AJ147" s="399"/>
      <c r="AK147" s="4"/>
      <c r="AL147" s="389">
        <v>4</v>
      </c>
      <c r="AM147" s="404" t="s">
        <v>282</v>
      </c>
      <c r="AN147" s="385"/>
      <c r="AO147" s="460"/>
      <c r="AP147" s="7"/>
      <c r="AQ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2:120" ht="15.75" customHeight="1" thickBot="1" thickTop="1">
      <c r="B148" s="383"/>
      <c r="C148" s="385"/>
      <c r="D148" s="404"/>
      <c r="E148" s="389"/>
      <c r="F148" s="218"/>
      <c r="G148" s="221"/>
      <c r="J148" s="14"/>
      <c r="K148" s="411"/>
      <c r="L148" s="205"/>
      <c r="M148" s="449"/>
      <c r="N148" s="239"/>
      <c r="O148" s="63"/>
      <c r="P148" s="7"/>
      <c r="Q148" s="414"/>
      <c r="R148" s="14"/>
      <c r="S148" s="2"/>
      <c r="W148" s="2"/>
      <c r="X148" s="7"/>
      <c r="Y148" s="262"/>
      <c r="Z148" s="392"/>
      <c r="AA148" s="7"/>
      <c r="AB148" s="14"/>
      <c r="AC148" s="2"/>
      <c r="AD148" s="420"/>
      <c r="AE148" s="255"/>
      <c r="AF148" s="395"/>
      <c r="AG148" s="63"/>
      <c r="AH148" s="21"/>
      <c r="AI148" s="7"/>
      <c r="AJ148" s="21"/>
      <c r="AK148" s="7"/>
      <c r="AL148" s="389"/>
      <c r="AM148" s="404"/>
      <c r="AN148" s="385"/>
      <c r="AO148" s="460"/>
      <c r="AP148" s="7"/>
      <c r="AQ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2:120" ht="15.75" customHeight="1" thickBot="1" thickTop="1">
      <c r="B149" s="383"/>
      <c r="C149" s="385"/>
      <c r="D149" s="404" t="s">
        <v>382</v>
      </c>
      <c r="E149" s="389">
        <v>10</v>
      </c>
      <c r="F149" s="27"/>
      <c r="G149" s="4"/>
      <c r="H149" s="7"/>
      <c r="J149" s="14"/>
      <c r="K149" s="411"/>
      <c r="L149" s="220"/>
      <c r="M149" s="7"/>
      <c r="N149" s="14"/>
      <c r="O149" s="63"/>
      <c r="P149" s="7"/>
      <c r="Q149" s="414"/>
      <c r="R149" s="14"/>
      <c r="S149" s="2"/>
      <c r="W149" s="2"/>
      <c r="X149" s="7"/>
      <c r="Y149" s="262"/>
      <c r="Z149" s="392"/>
      <c r="AA149" s="7"/>
      <c r="AB149" s="14"/>
      <c r="AC149" s="7"/>
      <c r="AD149" s="21"/>
      <c r="AE149" s="222"/>
      <c r="AF149" s="396"/>
      <c r="AG149" s="63"/>
      <c r="AH149" s="21"/>
      <c r="AI149" s="7"/>
      <c r="AJ149" s="243"/>
      <c r="AK149" s="205"/>
      <c r="AL149" s="389">
        <v>3</v>
      </c>
      <c r="AM149" s="402" t="s">
        <v>283</v>
      </c>
      <c r="AN149" s="385"/>
      <c r="AO149" s="460"/>
      <c r="AP149" s="7"/>
      <c r="AQ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2:120" ht="15.75" customHeight="1" thickBot="1" thickTop="1">
      <c r="B150" s="383"/>
      <c r="C150" s="385"/>
      <c r="D150" s="404"/>
      <c r="E150" s="389"/>
      <c r="F150" s="25"/>
      <c r="G150" s="416" t="s">
        <v>3</v>
      </c>
      <c r="H150" s="249"/>
      <c r="I150" s="205"/>
      <c r="J150" s="14"/>
      <c r="K150" s="411"/>
      <c r="L150" s="202"/>
      <c r="M150" s="7"/>
      <c r="N150" s="14"/>
      <c r="O150" s="63"/>
      <c r="P150" s="7"/>
      <c r="Q150" s="414"/>
      <c r="R150" s="14"/>
      <c r="S150" s="2"/>
      <c r="W150" s="2"/>
      <c r="X150" s="7"/>
      <c r="Y150" s="262"/>
      <c r="Z150" s="392"/>
      <c r="AA150" s="7"/>
      <c r="AB150" s="14"/>
      <c r="AC150" s="7"/>
      <c r="AD150" s="40"/>
      <c r="AE150" s="211"/>
      <c r="AF150" s="396"/>
      <c r="AG150" s="63"/>
      <c r="AH150" s="205"/>
      <c r="AI150" s="206"/>
      <c r="AJ150" s="392" t="s">
        <v>2</v>
      </c>
      <c r="AK150" s="7"/>
      <c r="AL150" s="389"/>
      <c r="AM150" s="403"/>
      <c r="AN150" s="385"/>
      <c r="AO150" s="460"/>
      <c r="AP150" s="7"/>
      <c r="AQ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2:120" ht="15.75" customHeight="1" thickBot="1" thickTop="1">
      <c r="B151" s="383"/>
      <c r="C151" s="385"/>
      <c r="D151" s="402" t="s">
        <v>383</v>
      </c>
      <c r="E151" s="389">
        <v>11</v>
      </c>
      <c r="F151" s="1"/>
      <c r="G151" s="392"/>
      <c r="H151" s="202"/>
      <c r="I151" s="392" t="s">
        <v>5</v>
      </c>
      <c r="J151" s="239"/>
      <c r="K151" s="411"/>
      <c r="L151" s="202"/>
      <c r="M151" s="417" t="s">
        <v>83</v>
      </c>
      <c r="N151" s="418"/>
      <c r="O151" s="63"/>
      <c r="P151" s="7"/>
      <c r="Q151" s="414"/>
      <c r="R151" s="14"/>
      <c r="S151" s="2"/>
      <c r="W151" s="2"/>
      <c r="X151" s="10"/>
      <c r="Y151" s="262"/>
      <c r="Z151" s="392"/>
      <c r="AA151" s="37"/>
      <c r="AB151" s="14"/>
      <c r="AC151" s="427" t="s">
        <v>106</v>
      </c>
      <c r="AD151" s="417"/>
      <c r="AE151" s="211"/>
      <c r="AF151" s="396"/>
      <c r="AG151" s="262"/>
      <c r="AH151" s="392" t="s">
        <v>4</v>
      </c>
      <c r="AI151" s="7"/>
      <c r="AJ151" s="399"/>
      <c r="AK151" s="4"/>
      <c r="AL151" s="389">
        <v>2</v>
      </c>
      <c r="AM151" s="404" t="s">
        <v>284</v>
      </c>
      <c r="AN151" s="385"/>
      <c r="AO151" s="460"/>
      <c r="AP151" s="7"/>
      <c r="AQ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2:120" ht="15.75" customHeight="1" thickBot="1" thickTop="1">
      <c r="B152" s="383"/>
      <c r="C152" s="385"/>
      <c r="D152" s="403"/>
      <c r="E152" s="389"/>
      <c r="F152" s="218"/>
      <c r="G152" s="221"/>
      <c r="H152" s="7"/>
      <c r="I152" s="392"/>
      <c r="J152" s="239"/>
      <c r="K152" s="411"/>
      <c r="L152" s="202"/>
      <c r="M152" s="417"/>
      <c r="N152" s="418"/>
      <c r="O152" s="63"/>
      <c r="P152" s="7"/>
      <c r="Q152" s="414"/>
      <c r="R152" s="14"/>
      <c r="S152" s="2"/>
      <c r="W152" s="2"/>
      <c r="X152" s="7"/>
      <c r="Y152" s="261"/>
      <c r="Z152" s="392"/>
      <c r="AA152" s="37"/>
      <c r="AB152" s="14"/>
      <c r="AC152" s="427"/>
      <c r="AD152" s="417"/>
      <c r="AE152" s="211"/>
      <c r="AF152" s="397"/>
      <c r="AG152" s="261"/>
      <c r="AH152" s="392"/>
      <c r="AI152" s="7"/>
      <c r="AJ152" s="21"/>
      <c r="AK152" s="7"/>
      <c r="AL152" s="389"/>
      <c r="AM152" s="404"/>
      <c r="AN152" s="385"/>
      <c r="AO152" s="460"/>
      <c r="AP152" s="7"/>
      <c r="AQ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2:120" ht="15.75" customHeight="1" thickTop="1">
      <c r="B153" s="383"/>
      <c r="C153" s="385"/>
      <c r="D153" s="404" t="s">
        <v>384</v>
      </c>
      <c r="E153" s="389">
        <v>12</v>
      </c>
      <c r="F153" s="27"/>
      <c r="G153" s="4"/>
      <c r="H153" s="4"/>
      <c r="I153" s="405"/>
      <c r="J153" s="240"/>
      <c r="K153" s="246"/>
      <c r="L153" s="7"/>
      <c r="M153" s="7"/>
      <c r="N153" s="14"/>
      <c r="O153" s="63"/>
      <c r="P153" s="7"/>
      <c r="Q153" s="392"/>
      <c r="R153" s="245"/>
      <c r="S153" s="221"/>
      <c r="W153" s="7"/>
      <c r="X153" s="221"/>
      <c r="Y153" s="260"/>
      <c r="Z153" s="391"/>
      <c r="AA153" s="37"/>
      <c r="AB153" s="14"/>
      <c r="AC153" s="7"/>
      <c r="AD153" s="40"/>
      <c r="AE153" s="7"/>
      <c r="AF153" s="7"/>
      <c r="AG153" s="63"/>
      <c r="AH153" s="399"/>
      <c r="AI153" s="4"/>
      <c r="AJ153" s="73"/>
      <c r="AK153" s="4"/>
      <c r="AL153" s="389">
        <v>1</v>
      </c>
      <c r="AM153" s="404" t="s">
        <v>285</v>
      </c>
      <c r="AN153" s="385"/>
      <c r="AO153" s="460"/>
      <c r="AP153" s="7"/>
      <c r="AQ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2:120" ht="15.75" customHeight="1">
      <c r="B154" s="384"/>
      <c r="C154" s="385"/>
      <c r="D154" s="404"/>
      <c r="E154" s="389"/>
      <c r="F154" s="25"/>
      <c r="G154" s="21"/>
      <c r="H154" s="7"/>
      <c r="I154" s="21"/>
      <c r="J154" s="14"/>
      <c r="K154" s="63"/>
      <c r="L154" s="7"/>
      <c r="M154" s="25"/>
      <c r="N154" s="14"/>
      <c r="O154" s="63"/>
      <c r="P154" s="7"/>
      <c r="Q154" s="392"/>
      <c r="R154" s="239"/>
      <c r="S154" s="7"/>
      <c r="W154" s="7"/>
      <c r="X154" s="7"/>
      <c r="Y154" s="28"/>
      <c r="Z154" s="391"/>
      <c r="AA154" s="37"/>
      <c r="AB154" s="110"/>
      <c r="AC154" s="98"/>
      <c r="AD154" s="98"/>
      <c r="AE154" s="7"/>
      <c r="AF154" s="7"/>
      <c r="AG154" s="63"/>
      <c r="AH154" s="21"/>
      <c r="AI154" s="7"/>
      <c r="AJ154" s="7"/>
      <c r="AK154" s="7"/>
      <c r="AL154" s="389"/>
      <c r="AM154" s="404"/>
      <c r="AN154" s="385"/>
      <c r="AO154" s="461"/>
      <c r="AP154" s="7"/>
      <c r="AQ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2:120" s="114" customFormat="1" ht="15.75" customHeight="1">
      <c r="B155" s="197"/>
      <c r="C155" s="196"/>
      <c r="D155" s="187"/>
      <c r="E155" s="164"/>
      <c r="J155" s="190"/>
      <c r="K155" s="191"/>
      <c r="L155" s="115"/>
      <c r="M155" s="115"/>
      <c r="N155" s="190"/>
      <c r="O155" s="191"/>
      <c r="P155" s="115"/>
      <c r="Q155" s="392"/>
      <c r="R155" s="291"/>
      <c r="S155" s="115"/>
      <c r="W155" s="115"/>
      <c r="X155" s="115"/>
      <c r="Y155" s="191"/>
      <c r="Z155" s="391"/>
      <c r="AA155" s="115"/>
      <c r="AB155" s="190"/>
      <c r="AC155" s="115"/>
      <c r="AF155" s="115"/>
      <c r="AG155" s="191"/>
      <c r="AP155" s="115"/>
      <c r="AQ155" s="115"/>
      <c r="AR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</row>
    <row r="156" spans="2:120" ht="15.75" customHeight="1" thickBot="1">
      <c r="B156" s="382" t="s">
        <v>385</v>
      </c>
      <c r="C156" s="385" t="s">
        <v>133</v>
      </c>
      <c r="D156" s="402" t="s">
        <v>386</v>
      </c>
      <c r="E156" s="389">
        <v>1</v>
      </c>
      <c r="F156" s="236"/>
      <c r="G156" s="205"/>
      <c r="H156" s="205"/>
      <c r="I156" s="205"/>
      <c r="J156" s="14"/>
      <c r="K156" s="63"/>
      <c r="L156" s="7"/>
      <c r="M156" s="417" t="s">
        <v>84</v>
      </c>
      <c r="N156" s="418"/>
      <c r="O156" s="63"/>
      <c r="P156" s="7"/>
      <c r="Q156" s="392"/>
      <c r="R156" s="239"/>
      <c r="S156" s="7"/>
      <c r="W156" s="7"/>
      <c r="X156" s="7"/>
      <c r="Y156" s="63"/>
      <c r="Z156" s="391"/>
      <c r="AA156" s="37"/>
      <c r="AB156" s="14"/>
      <c r="AC156" s="427" t="s">
        <v>103</v>
      </c>
      <c r="AD156" s="417"/>
      <c r="AF156" s="7"/>
      <c r="AG156" s="63"/>
      <c r="AH156" s="236"/>
      <c r="AI156" s="205"/>
      <c r="AJ156" s="205"/>
      <c r="AK156" s="205"/>
      <c r="AL156" s="389">
        <v>18</v>
      </c>
      <c r="AM156" s="402" t="s">
        <v>288</v>
      </c>
      <c r="AN156" s="385" t="s">
        <v>105</v>
      </c>
      <c r="AO156" s="382" t="s">
        <v>287</v>
      </c>
      <c r="AP156" s="7"/>
      <c r="AQ156" s="7"/>
      <c r="AR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5.75" customHeight="1" thickBot="1" thickTop="1">
      <c r="B157" s="383"/>
      <c r="C157" s="385"/>
      <c r="D157" s="403"/>
      <c r="E157" s="389"/>
      <c r="F157" s="20"/>
      <c r="G157" s="71"/>
      <c r="H157" s="8"/>
      <c r="I157" s="398" t="s">
        <v>3</v>
      </c>
      <c r="J157" s="237"/>
      <c r="K157" s="238"/>
      <c r="L157" s="7"/>
      <c r="M157" s="417"/>
      <c r="N157" s="418"/>
      <c r="O157" s="63"/>
      <c r="P157" s="7"/>
      <c r="Q157" s="392"/>
      <c r="R157" s="239"/>
      <c r="S157" s="7"/>
      <c r="W157" s="7"/>
      <c r="X157" s="7"/>
      <c r="Y157" s="28"/>
      <c r="Z157" s="391"/>
      <c r="AA157" s="37"/>
      <c r="AB157" s="14"/>
      <c r="AC157" s="427"/>
      <c r="AD157" s="417"/>
      <c r="AF157" s="7"/>
      <c r="AG157" s="261"/>
      <c r="AH157" s="398" t="s">
        <v>4</v>
      </c>
      <c r="AI157" s="8"/>
      <c r="AJ157" s="8"/>
      <c r="AK157" s="8"/>
      <c r="AL157" s="389"/>
      <c r="AM157" s="403"/>
      <c r="AN157" s="385"/>
      <c r="AO157" s="383"/>
      <c r="AP157" s="7"/>
      <c r="AQ157" s="7"/>
      <c r="AR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5.75" customHeight="1" thickTop="1">
      <c r="B158" s="383"/>
      <c r="C158" s="385"/>
      <c r="D158" s="404" t="s">
        <v>387</v>
      </c>
      <c r="E158" s="389">
        <v>2</v>
      </c>
      <c r="F158" s="27"/>
      <c r="G158" s="73"/>
      <c r="H158" s="4"/>
      <c r="I158" s="405"/>
      <c r="J158" s="14"/>
      <c r="K158" s="412" t="s">
        <v>2</v>
      </c>
      <c r="L158" s="202"/>
      <c r="M158" s="7"/>
      <c r="N158" s="14"/>
      <c r="O158" s="63"/>
      <c r="P158" s="7"/>
      <c r="Q158" s="392"/>
      <c r="R158" s="239"/>
      <c r="S158" s="7"/>
      <c r="W158" s="7"/>
      <c r="X158" s="7"/>
      <c r="Y158" s="28"/>
      <c r="Z158" s="391"/>
      <c r="AA158" s="37"/>
      <c r="AB158" s="14"/>
      <c r="AE158" s="7"/>
      <c r="AF158" s="394" t="s">
        <v>5</v>
      </c>
      <c r="AG158" s="246"/>
      <c r="AH158" s="399"/>
      <c r="AI158" s="4"/>
      <c r="AJ158" s="73"/>
      <c r="AK158" s="4"/>
      <c r="AL158" s="389">
        <v>17</v>
      </c>
      <c r="AM158" s="404" t="s">
        <v>289</v>
      </c>
      <c r="AN158" s="385"/>
      <c r="AO158" s="383"/>
      <c r="AP158" s="7"/>
      <c r="AQ158" s="7"/>
      <c r="AR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5.75" customHeight="1" thickBot="1">
      <c r="B159" s="383"/>
      <c r="C159" s="385"/>
      <c r="D159" s="404"/>
      <c r="E159" s="389"/>
      <c r="F159" s="25"/>
      <c r="G159" s="21"/>
      <c r="H159" s="7"/>
      <c r="I159" s="21"/>
      <c r="J159" s="14"/>
      <c r="K159" s="412"/>
      <c r="L159" s="201"/>
      <c r="M159" s="7"/>
      <c r="N159" s="14"/>
      <c r="O159" s="63"/>
      <c r="P159" s="37"/>
      <c r="Q159" s="392"/>
      <c r="R159" s="239"/>
      <c r="S159" s="7"/>
      <c r="W159" s="7"/>
      <c r="X159" s="7"/>
      <c r="Y159" s="28"/>
      <c r="Z159" s="391"/>
      <c r="AA159" s="37"/>
      <c r="AB159" s="14"/>
      <c r="AE159" s="7"/>
      <c r="AF159" s="395"/>
      <c r="AG159" s="63"/>
      <c r="AH159" s="21"/>
      <c r="AI159" s="7"/>
      <c r="AJ159" s="21"/>
      <c r="AK159" s="7"/>
      <c r="AL159" s="389"/>
      <c r="AM159" s="404"/>
      <c r="AN159" s="385"/>
      <c r="AO159" s="383"/>
      <c r="AP159" s="7"/>
      <c r="AQ159" s="7"/>
      <c r="AR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2:120" ht="15.75" customHeight="1" thickBot="1" thickTop="1">
      <c r="B160" s="383"/>
      <c r="C160" s="385"/>
      <c r="D160" s="404" t="s">
        <v>388</v>
      </c>
      <c r="E160" s="389">
        <v>3</v>
      </c>
      <c r="F160" s="25"/>
      <c r="G160" s="21"/>
      <c r="H160" s="7"/>
      <c r="I160" s="21"/>
      <c r="J160" s="14"/>
      <c r="K160" s="411"/>
      <c r="L160" s="221"/>
      <c r="M160" s="413" t="s">
        <v>15</v>
      </c>
      <c r="N160" s="239"/>
      <c r="O160" s="63"/>
      <c r="P160" s="37"/>
      <c r="Q160" s="392"/>
      <c r="R160" s="239"/>
      <c r="S160" s="7"/>
      <c r="W160" s="7"/>
      <c r="X160" s="7"/>
      <c r="Y160" s="28"/>
      <c r="Z160" s="391"/>
      <c r="AA160" s="37"/>
      <c r="AB160" s="14"/>
      <c r="AC160" s="7"/>
      <c r="AD160" s="390" t="s">
        <v>104</v>
      </c>
      <c r="AE160" s="222"/>
      <c r="AF160" s="396"/>
      <c r="AG160" s="63"/>
      <c r="AH160" s="236"/>
      <c r="AI160" s="205"/>
      <c r="AJ160" s="205"/>
      <c r="AK160" s="205"/>
      <c r="AL160" s="389">
        <v>16</v>
      </c>
      <c r="AM160" s="402" t="s">
        <v>290</v>
      </c>
      <c r="AN160" s="385"/>
      <c r="AO160" s="383"/>
      <c r="AP160" s="7"/>
      <c r="AQ160" s="7"/>
      <c r="AR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5.75" customHeight="1" thickBot="1" thickTop="1">
      <c r="B161" s="383"/>
      <c r="C161" s="385"/>
      <c r="D161" s="404"/>
      <c r="E161" s="389"/>
      <c r="F161" s="20"/>
      <c r="G161" s="71"/>
      <c r="H161" s="8"/>
      <c r="I161" s="416" t="s">
        <v>4</v>
      </c>
      <c r="J161" s="14"/>
      <c r="K161" s="411"/>
      <c r="L161" s="7"/>
      <c r="M161" s="392"/>
      <c r="N161" s="239"/>
      <c r="O161" s="63"/>
      <c r="P161" s="37"/>
      <c r="Q161" s="392"/>
      <c r="R161" s="239"/>
      <c r="S161" s="7"/>
      <c r="W161" s="7"/>
      <c r="X161" s="7"/>
      <c r="Y161" s="28"/>
      <c r="Z161" s="391"/>
      <c r="AA161" s="37"/>
      <c r="AB161" s="14"/>
      <c r="AC161" s="7"/>
      <c r="AD161" s="391"/>
      <c r="AE161" s="211"/>
      <c r="AF161" s="397"/>
      <c r="AG161" s="261"/>
      <c r="AH161" s="398" t="s">
        <v>3</v>
      </c>
      <c r="AI161" s="8"/>
      <c r="AJ161" s="8"/>
      <c r="AK161" s="8"/>
      <c r="AL161" s="389"/>
      <c r="AM161" s="403"/>
      <c r="AN161" s="385"/>
      <c r="AO161" s="383"/>
      <c r="AP161" s="7"/>
      <c r="AQ161" s="7"/>
      <c r="AR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5.75" customHeight="1" thickBot="1" thickTop="1">
      <c r="B162" s="383"/>
      <c r="C162" s="385"/>
      <c r="D162" s="400" t="s">
        <v>389</v>
      </c>
      <c r="E162" s="389">
        <v>4</v>
      </c>
      <c r="F162" s="25"/>
      <c r="G162" s="21"/>
      <c r="H162" s="7"/>
      <c r="I162" s="392"/>
      <c r="J162" s="245"/>
      <c r="K162" s="241"/>
      <c r="L162" s="7"/>
      <c r="M162" s="392"/>
      <c r="N162" s="239"/>
      <c r="O162" s="63"/>
      <c r="P162" s="37"/>
      <c r="Q162" s="392"/>
      <c r="R162" s="239"/>
      <c r="S162" s="7"/>
      <c r="W162" s="7"/>
      <c r="X162" s="7"/>
      <c r="Y162" s="28"/>
      <c r="Z162" s="391"/>
      <c r="AA162" s="37"/>
      <c r="AB162" s="14"/>
      <c r="AC162" s="7"/>
      <c r="AD162" s="391"/>
      <c r="AE162" s="7"/>
      <c r="AF162" s="16"/>
      <c r="AG162" s="63"/>
      <c r="AH162" s="399"/>
      <c r="AI162" s="4"/>
      <c r="AJ162" s="73"/>
      <c r="AK162" s="4"/>
      <c r="AL162" s="389">
        <v>15</v>
      </c>
      <c r="AM162" s="404" t="s">
        <v>291</v>
      </c>
      <c r="AN162" s="385"/>
      <c r="AO162" s="383"/>
      <c r="AP162" s="7"/>
      <c r="AQ162" s="7"/>
      <c r="AR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5.75" customHeight="1" thickBot="1" thickTop="1">
      <c r="B163" s="383"/>
      <c r="C163" s="385"/>
      <c r="D163" s="400"/>
      <c r="E163" s="389"/>
      <c r="F163" s="218"/>
      <c r="G163" s="219"/>
      <c r="H163" s="221"/>
      <c r="I163" s="219"/>
      <c r="J163" s="14"/>
      <c r="K163" s="81"/>
      <c r="L163" s="7"/>
      <c r="M163" s="392"/>
      <c r="N163" s="239"/>
      <c r="O163" s="63"/>
      <c r="P163" s="37"/>
      <c r="Q163" s="392"/>
      <c r="R163" s="239"/>
      <c r="S163" s="7"/>
      <c r="W163" s="7"/>
      <c r="X163" s="7"/>
      <c r="Y163" s="28"/>
      <c r="Z163" s="391"/>
      <c r="AA163" s="37"/>
      <c r="AB163" s="14"/>
      <c r="AC163" s="7"/>
      <c r="AD163" s="391"/>
      <c r="AE163" s="7"/>
      <c r="AF163" s="16"/>
      <c r="AG163" s="63"/>
      <c r="AH163" s="21"/>
      <c r="AI163" s="7"/>
      <c r="AJ163" s="21"/>
      <c r="AK163" s="7"/>
      <c r="AL163" s="389"/>
      <c r="AM163" s="404"/>
      <c r="AN163" s="385"/>
      <c r="AO163" s="383"/>
      <c r="AP163" s="7"/>
      <c r="AQ163" s="7"/>
      <c r="AR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5.75" customHeight="1" thickBot="1" thickTop="1">
      <c r="B164" s="383"/>
      <c r="C164" s="385"/>
      <c r="D164" s="400" t="s">
        <v>390</v>
      </c>
      <c r="E164" s="389">
        <v>5</v>
      </c>
      <c r="F164" s="236"/>
      <c r="G164" s="243"/>
      <c r="H164" s="7"/>
      <c r="I164" s="21"/>
      <c r="J164" s="14"/>
      <c r="K164" s="81"/>
      <c r="L164" s="7"/>
      <c r="M164" s="392"/>
      <c r="N164" s="237"/>
      <c r="O164" s="63"/>
      <c r="P164" s="37"/>
      <c r="Q164" s="392"/>
      <c r="R164" s="239"/>
      <c r="S164" s="7"/>
      <c r="W164" s="7"/>
      <c r="X164" s="7"/>
      <c r="Y164" s="28"/>
      <c r="Z164" s="391"/>
      <c r="AA164" s="289"/>
      <c r="AB164" s="439" t="s">
        <v>3</v>
      </c>
      <c r="AC164" s="257"/>
      <c r="AD164" s="392"/>
      <c r="AE164" s="7"/>
      <c r="AF164" s="16"/>
      <c r="AG164" s="63"/>
      <c r="AH164" s="25"/>
      <c r="AI164" s="7"/>
      <c r="AJ164" s="7"/>
      <c r="AK164" s="7"/>
      <c r="AL164" s="389">
        <v>14</v>
      </c>
      <c r="AM164" s="402" t="s">
        <v>292</v>
      </c>
      <c r="AN164" s="385"/>
      <c r="AO164" s="383"/>
      <c r="AP164" s="7"/>
      <c r="AQ164" s="7"/>
      <c r="AR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.75" customHeight="1" thickBot="1" thickTop="1">
      <c r="B165" s="383"/>
      <c r="C165" s="385"/>
      <c r="D165" s="400"/>
      <c r="E165" s="389"/>
      <c r="F165" s="25"/>
      <c r="G165" s="392" t="s">
        <v>2</v>
      </c>
      <c r="H165" s="201"/>
      <c r="I165" s="243"/>
      <c r="J165" s="14"/>
      <c r="K165" s="81"/>
      <c r="L165" s="7"/>
      <c r="M165" s="414"/>
      <c r="N165" s="268"/>
      <c r="O165" s="474" t="s">
        <v>4</v>
      </c>
      <c r="P165" s="37"/>
      <c r="Q165" s="392"/>
      <c r="R165" s="239"/>
      <c r="S165" s="7"/>
      <c r="W165" s="7"/>
      <c r="X165" s="7"/>
      <c r="Y165" s="28"/>
      <c r="Z165" s="391"/>
      <c r="AA165" s="211"/>
      <c r="AB165" s="396"/>
      <c r="AC165" s="262"/>
      <c r="AD165" s="392"/>
      <c r="AE165" s="7"/>
      <c r="AF165" s="247"/>
      <c r="AG165" s="238"/>
      <c r="AH165" s="401" t="s">
        <v>2</v>
      </c>
      <c r="AI165" s="8"/>
      <c r="AJ165" s="8"/>
      <c r="AK165" s="8"/>
      <c r="AL165" s="389"/>
      <c r="AM165" s="403"/>
      <c r="AN165" s="385"/>
      <c r="AO165" s="383"/>
      <c r="AP165" s="7"/>
      <c r="AQ165" s="7"/>
      <c r="AR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1:120" ht="15.75" customHeight="1" thickBot="1" thickTop="1">
      <c r="A166" s="7"/>
      <c r="B166" s="383"/>
      <c r="C166" s="385"/>
      <c r="D166" s="404" t="s">
        <v>391</v>
      </c>
      <c r="E166" s="389">
        <v>6</v>
      </c>
      <c r="F166" s="27"/>
      <c r="G166" s="405"/>
      <c r="H166" s="10"/>
      <c r="I166" s="392" t="s">
        <v>5</v>
      </c>
      <c r="J166" s="239"/>
      <c r="K166" s="81"/>
      <c r="L166" s="7"/>
      <c r="M166" s="414"/>
      <c r="N166" s="14"/>
      <c r="O166" s="411"/>
      <c r="P166" s="37"/>
      <c r="Q166" s="392"/>
      <c r="R166" s="239"/>
      <c r="S166" s="7"/>
      <c r="W166" s="7"/>
      <c r="X166" s="7"/>
      <c r="Y166" s="28"/>
      <c r="Z166" s="391"/>
      <c r="AA166" s="211"/>
      <c r="AB166" s="396"/>
      <c r="AC166" s="262"/>
      <c r="AD166" s="392"/>
      <c r="AE166" s="7"/>
      <c r="AF166" s="395" t="s">
        <v>4</v>
      </c>
      <c r="AG166" s="257"/>
      <c r="AH166" s="393"/>
      <c r="AI166" s="205"/>
      <c r="AJ166" s="205"/>
      <c r="AK166" s="205"/>
      <c r="AL166" s="389">
        <v>13</v>
      </c>
      <c r="AM166" s="402" t="s">
        <v>293</v>
      </c>
      <c r="AN166" s="385"/>
      <c r="AO166" s="383"/>
      <c r="AP166" s="7"/>
      <c r="AQ166" s="7"/>
      <c r="AR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1:120" ht="15.75" customHeight="1" thickBot="1" thickTop="1">
      <c r="A167" s="7"/>
      <c r="B167" s="383"/>
      <c r="C167" s="385"/>
      <c r="D167" s="404"/>
      <c r="E167" s="389"/>
      <c r="F167" s="25"/>
      <c r="G167" s="25"/>
      <c r="H167" s="7"/>
      <c r="I167" s="392"/>
      <c r="J167" s="237"/>
      <c r="K167" s="248"/>
      <c r="L167" s="7"/>
      <c r="M167" s="414"/>
      <c r="N167" s="14"/>
      <c r="O167" s="411"/>
      <c r="P167" s="37"/>
      <c r="Q167" s="392"/>
      <c r="R167" s="239"/>
      <c r="S167" s="7"/>
      <c r="W167" s="7"/>
      <c r="X167" s="7"/>
      <c r="Y167" s="28"/>
      <c r="Z167" s="391"/>
      <c r="AA167" s="211"/>
      <c r="AB167" s="396"/>
      <c r="AC167" s="262"/>
      <c r="AD167" s="393"/>
      <c r="AE167" s="205"/>
      <c r="AF167" s="395"/>
      <c r="AG167" s="63"/>
      <c r="AH167" s="21"/>
      <c r="AI167" s="7"/>
      <c r="AJ167" s="21"/>
      <c r="AK167" s="7"/>
      <c r="AL167" s="389"/>
      <c r="AM167" s="403"/>
      <c r="AN167" s="385"/>
      <c r="AO167" s="384"/>
      <c r="AP167" s="7"/>
      <c r="AQ167" s="7"/>
      <c r="AR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5.75" customHeight="1" thickBot="1" thickTop="1">
      <c r="B168" s="383"/>
      <c r="C168" s="385"/>
      <c r="D168" s="406" t="s">
        <v>392</v>
      </c>
      <c r="E168" s="389">
        <v>7</v>
      </c>
      <c r="F168" s="4"/>
      <c r="G168" s="4"/>
      <c r="H168" s="4"/>
      <c r="I168" s="405"/>
      <c r="J168" s="14"/>
      <c r="K168" s="411" t="s">
        <v>3</v>
      </c>
      <c r="L168" s="7"/>
      <c r="M168" s="414"/>
      <c r="N168" s="14"/>
      <c r="O168" s="411"/>
      <c r="P168" s="37"/>
      <c r="Q168" s="392"/>
      <c r="R168" s="239"/>
      <c r="S168" s="7"/>
      <c r="T168" s="7"/>
      <c r="U168" s="7"/>
      <c r="V168" s="7"/>
      <c r="W168" s="7"/>
      <c r="X168" s="7"/>
      <c r="Y168" s="28"/>
      <c r="Z168" s="391"/>
      <c r="AA168" s="211"/>
      <c r="AB168" s="396"/>
      <c r="AC168" s="7"/>
      <c r="AD168" s="21"/>
      <c r="AE168" s="275"/>
      <c r="AF168" s="396"/>
      <c r="AG168" s="63"/>
      <c r="AH168" s="7"/>
      <c r="AI168" s="7"/>
      <c r="AJ168" s="7"/>
      <c r="AK168" s="7"/>
      <c r="AL168" s="66"/>
      <c r="AM168" s="101"/>
      <c r="AN168" s="37"/>
      <c r="AO168" s="179"/>
      <c r="AP168" s="7"/>
      <c r="AQ168" s="7"/>
      <c r="AR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1:120" ht="15.75" customHeight="1" thickBot="1">
      <c r="A169" s="7"/>
      <c r="B169" s="384"/>
      <c r="C169" s="385"/>
      <c r="D169" s="407"/>
      <c r="E169" s="389"/>
      <c r="F169" s="7"/>
      <c r="G169" s="7"/>
      <c r="H169" s="7"/>
      <c r="I169" s="7"/>
      <c r="J169" s="14"/>
      <c r="K169" s="411"/>
      <c r="L169" s="205"/>
      <c r="M169" s="415"/>
      <c r="N169" s="14"/>
      <c r="O169" s="411"/>
      <c r="P169" s="37"/>
      <c r="Q169" s="392"/>
      <c r="R169" s="239"/>
      <c r="T169" s="7"/>
      <c r="U169" s="7"/>
      <c r="V169" s="7"/>
      <c r="W169" s="7"/>
      <c r="X169" s="7"/>
      <c r="Y169" s="28"/>
      <c r="Z169" s="391"/>
      <c r="AA169" s="211"/>
      <c r="AB169" s="396"/>
      <c r="AC169" s="7"/>
      <c r="AD169" s="450" t="s">
        <v>170</v>
      </c>
      <c r="AE169" s="211"/>
      <c r="AF169" s="396"/>
      <c r="AG169" s="63"/>
      <c r="AH169" s="236"/>
      <c r="AI169" s="205"/>
      <c r="AJ169" s="205"/>
      <c r="AK169" s="205"/>
      <c r="AL169" s="389">
        <v>12</v>
      </c>
      <c r="AM169" s="402" t="s">
        <v>295</v>
      </c>
      <c r="AN169" s="385" t="s">
        <v>99</v>
      </c>
      <c r="AO169" s="386" t="s">
        <v>294</v>
      </c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1:120" ht="15.75" customHeight="1" thickBot="1" thickTop="1">
      <c r="A170" s="7"/>
      <c r="B170" s="7"/>
      <c r="D170" s="100"/>
      <c r="E170" s="66"/>
      <c r="F170" s="7"/>
      <c r="G170" s="7"/>
      <c r="H170" s="7"/>
      <c r="I170" s="21"/>
      <c r="J170" s="14"/>
      <c r="K170" s="412"/>
      <c r="L170" s="220"/>
      <c r="M170" s="21"/>
      <c r="N170" s="14"/>
      <c r="O170" s="411"/>
      <c r="P170" s="37"/>
      <c r="Q170" s="392"/>
      <c r="R170" s="239"/>
      <c r="X170" s="7"/>
      <c r="Y170" s="28"/>
      <c r="Z170" s="391"/>
      <c r="AA170" s="211"/>
      <c r="AB170" s="396"/>
      <c r="AC170" s="7"/>
      <c r="AD170" s="451"/>
      <c r="AE170" s="211"/>
      <c r="AF170" s="396"/>
      <c r="AG170" s="261"/>
      <c r="AH170" s="398" t="s">
        <v>5</v>
      </c>
      <c r="AI170" s="8"/>
      <c r="AJ170" s="8"/>
      <c r="AK170" s="8"/>
      <c r="AL170" s="389"/>
      <c r="AM170" s="403"/>
      <c r="AN170" s="385"/>
      <c r="AO170" s="387"/>
      <c r="AP170" s="7"/>
      <c r="AQ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1:120" ht="15.75" customHeight="1" thickBot="1" thickTop="1">
      <c r="A171" s="7"/>
      <c r="B171" s="382" t="s">
        <v>393</v>
      </c>
      <c r="C171" s="385" t="s">
        <v>134</v>
      </c>
      <c r="D171" s="407" t="s">
        <v>394</v>
      </c>
      <c r="E171" s="389">
        <v>8</v>
      </c>
      <c r="F171" s="27"/>
      <c r="G171" s="4"/>
      <c r="H171" s="4"/>
      <c r="I171" s="4"/>
      <c r="J171" s="14"/>
      <c r="K171" s="412"/>
      <c r="L171" s="202"/>
      <c r="M171" s="408" t="s">
        <v>202</v>
      </c>
      <c r="N171" s="14"/>
      <c r="O171" s="411"/>
      <c r="P171" s="37"/>
      <c r="Q171" s="392"/>
      <c r="R171" s="239"/>
      <c r="X171" s="7"/>
      <c r="Y171" s="28"/>
      <c r="Z171" s="391"/>
      <c r="AA171" s="211"/>
      <c r="AB171" s="396"/>
      <c r="AC171" s="7"/>
      <c r="AD171" s="451"/>
      <c r="AE171" s="7"/>
      <c r="AF171" s="259"/>
      <c r="AG171" s="260"/>
      <c r="AH171" s="391"/>
      <c r="AI171" s="7"/>
      <c r="AJ171" s="243"/>
      <c r="AK171" s="205"/>
      <c r="AL171" s="389">
        <v>11</v>
      </c>
      <c r="AM171" s="404" t="s">
        <v>296</v>
      </c>
      <c r="AN171" s="385"/>
      <c r="AO171" s="387"/>
      <c r="AP171" s="7"/>
      <c r="AQ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5.75" customHeight="1" thickBot="1" thickTop="1">
      <c r="B172" s="383"/>
      <c r="C172" s="385"/>
      <c r="D172" s="407"/>
      <c r="E172" s="389"/>
      <c r="F172" s="25"/>
      <c r="I172" s="416" t="s">
        <v>4</v>
      </c>
      <c r="J172" s="14"/>
      <c r="K172" s="412"/>
      <c r="L172" s="202"/>
      <c r="M172" s="409"/>
      <c r="N172" s="14"/>
      <c r="O172" s="411"/>
      <c r="P172" s="37"/>
      <c r="Q172" s="392"/>
      <c r="R172" s="239"/>
      <c r="X172" s="7"/>
      <c r="Y172" s="28"/>
      <c r="Z172" s="391"/>
      <c r="AA172" s="211"/>
      <c r="AB172" s="396"/>
      <c r="AC172" s="7"/>
      <c r="AD172" s="451"/>
      <c r="AE172" s="7"/>
      <c r="AF172" s="16"/>
      <c r="AG172" s="63"/>
      <c r="AH172" s="391"/>
      <c r="AI172" s="206"/>
      <c r="AJ172" s="392" t="s">
        <v>3</v>
      </c>
      <c r="AK172" s="7"/>
      <c r="AL172" s="389"/>
      <c r="AM172" s="404"/>
      <c r="AN172" s="385"/>
      <c r="AO172" s="387"/>
      <c r="AP172" s="7"/>
      <c r="AQ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1:120" ht="15.75" customHeight="1" thickBot="1" thickTop="1">
      <c r="A173" s="7"/>
      <c r="B173" s="383"/>
      <c r="C173" s="385"/>
      <c r="D173" s="402" t="s">
        <v>395</v>
      </c>
      <c r="E173" s="389">
        <v>9</v>
      </c>
      <c r="F173" s="25"/>
      <c r="G173" s="7"/>
      <c r="H173" s="7"/>
      <c r="I173" s="392"/>
      <c r="J173" s="245"/>
      <c r="K173" s="241"/>
      <c r="L173" s="7"/>
      <c r="M173" s="409"/>
      <c r="N173" s="14"/>
      <c r="O173" s="411"/>
      <c r="P173" s="37"/>
      <c r="Q173" s="392"/>
      <c r="R173" s="239"/>
      <c r="X173" s="7"/>
      <c r="Y173" s="28"/>
      <c r="Z173" s="391"/>
      <c r="AA173" s="211"/>
      <c r="AB173" s="396"/>
      <c r="AC173" s="7"/>
      <c r="AD173" s="451"/>
      <c r="AE173" s="7"/>
      <c r="AF173" s="7"/>
      <c r="AG173" s="63"/>
      <c r="AH173" s="219"/>
      <c r="AI173" s="258"/>
      <c r="AJ173" s="399"/>
      <c r="AK173" s="4"/>
      <c r="AL173" s="389">
        <v>10</v>
      </c>
      <c r="AM173" s="404" t="s">
        <v>297</v>
      </c>
      <c r="AN173" s="385"/>
      <c r="AO173" s="387"/>
      <c r="AP173" s="7"/>
      <c r="AQ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1:120" ht="15.75" customHeight="1" thickBot="1" thickTop="1">
      <c r="A174" s="7"/>
      <c r="B174" s="383"/>
      <c r="C174" s="385"/>
      <c r="D174" s="403"/>
      <c r="E174" s="389"/>
      <c r="F174" s="218"/>
      <c r="G174" s="413" t="s">
        <v>2</v>
      </c>
      <c r="H174" s="201"/>
      <c r="I174" s="392"/>
      <c r="J174" s="239"/>
      <c r="K174" s="81"/>
      <c r="L174" s="7"/>
      <c r="M174" s="409"/>
      <c r="N174" s="14"/>
      <c r="O174" s="411"/>
      <c r="P174" s="37"/>
      <c r="Q174" s="392"/>
      <c r="R174" s="239"/>
      <c r="X174" s="7"/>
      <c r="Y174" s="28"/>
      <c r="Z174" s="391"/>
      <c r="AA174" s="211"/>
      <c r="AB174" s="396"/>
      <c r="AC174" s="7"/>
      <c r="AD174" s="451"/>
      <c r="AE174" s="7"/>
      <c r="AF174" s="7"/>
      <c r="AG174" s="63"/>
      <c r="AH174" s="21"/>
      <c r="AI174" s="7"/>
      <c r="AJ174" s="21"/>
      <c r="AK174" s="7"/>
      <c r="AL174" s="389"/>
      <c r="AM174" s="404"/>
      <c r="AN174" s="385"/>
      <c r="AO174" s="387"/>
      <c r="AP174" s="7"/>
      <c r="AQ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1:120" ht="15.75" customHeight="1" thickTop="1">
      <c r="A175" s="7"/>
      <c r="B175" s="383"/>
      <c r="C175" s="385"/>
      <c r="D175" s="404" t="s">
        <v>396</v>
      </c>
      <c r="E175" s="389">
        <v>10</v>
      </c>
      <c r="F175" s="25"/>
      <c r="G175" s="405"/>
      <c r="H175" s="221"/>
      <c r="I175" s="221"/>
      <c r="J175" s="14"/>
      <c r="K175" s="81"/>
      <c r="L175" s="7"/>
      <c r="M175" s="409"/>
      <c r="N175" s="14"/>
      <c r="O175" s="411"/>
      <c r="P175" s="37"/>
      <c r="Q175" s="392"/>
      <c r="R175" s="239"/>
      <c r="X175" s="7"/>
      <c r="Y175" s="28"/>
      <c r="Z175" s="391"/>
      <c r="AA175" s="211"/>
      <c r="AB175" s="396"/>
      <c r="AC175" s="7"/>
      <c r="AD175" s="451"/>
      <c r="AE175" s="7"/>
      <c r="AF175" s="7"/>
      <c r="AG175" s="63"/>
      <c r="AH175" s="21"/>
      <c r="AI175" s="7"/>
      <c r="AJ175" s="21"/>
      <c r="AK175" s="7"/>
      <c r="AL175" s="389">
        <v>9</v>
      </c>
      <c r="AM175" s="404" t="s">
        <v>298</v>
      </c>
      <c r="AN175" s="385"/>
      <c r="AO175" s="387"/>
      <c r="AP175" s="7"/>
      <c r="AQ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1:120" ht="15.75" customHeight="1" thickBot="1">
      <c r="A176" s="7"/>
      <c r="B176" s="383"/>
      <c r="C176" s="385"/>
      <c r="D176" s="404"/>
      <c r="E176" s="389"/>
      <c r="F176" s="20"/>
      <c r="G176" s="7"/>
      <c r="H176" s="7"/>
      <c r="I176" s="7"/>
      <c r="J176" s="14"/>
      <c r="K176" s="81"/>
      <c r="L176" s="7"/>
      <c r="M176" s="409"/>
      <c r="N176" s="14"/>
      <c r="O176" s="411"/>
      <c r="P176" s="37"/>
      <c r="Q176" s="392"/>
      <c r="R176" s="239"/>
      <c r="X176" s="7"/>
      <c r="Y176" s="63"/>
      <c r="Z176" s="391"/>
      <c r="AA176" s="211"/>
      <c r="AB176" s="396"/>
      <c r="AC176" s="7"/>
      <c r="AD176" s="451"/>
      <c r="AE176" s="7"/>
      <c r="AF176" s="7"/>
      <c r="AG176" s="63"/>
      <c r="AH176" s="243"/>
      <c r="AI176" s="255"/>
      <c r="AJ176" s="401" t="s">
        <v>2</v>
      </c>
      <c r="AK176" s="8"/>
      <c r="AL176" s="389"/>
      <c r="AM176" s="404"/>
      <c r="AN176" s="385"/>
      <c r="AO176" s="387"/>
      <c r="AP176" s="7"/>
      <c r="AQ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2:120" ht="15.75" customHeight="1" thickBot="1" thickTop="1">
      <c r="B177" s="383"/>
      <c r="C177" s="385"/>
      <c r="D177" s="402" t="s">
        <v>397</v>
      </c>
      <c r="E177" s="389">
        <v>11</v>
      </c>
      <c r="F177" s="236"/>
      <c r="G177" s="205"/>
      <c r="H177" s="7"/>
      <c r="I177" s="7"/>
      <c r="J177" s="14"/>
      <c r="K177" s="81"/>
      <c r="L177" s="7"/>
      <c r="M177" s="409"/>
      <c r="N177" s="14"/>
      <c r="O177" s="411"/>
      <c r="P177" s="284"/>
      <c r="Q177" s="393"/>
      <c r="R177" s="239"/>
      <c r="X177" s="7"/>
      <c r="Y177" s="63"/>
      <c r="Z177" s="420"/>
      <c r="AA177" s="206"/>
      <c r="AB177" s="396"/>
      <c r="AC177" s="7"/>
      <c r="AD177" s="451"/>
      <c r="AE177" s="7"/>
      <c r="AF177" s="7"/>
      <c r="AG177" s="63"/>
      <c r="AH177" s="391" t="s">
        <v>4</v>
      </c>
      <c r="AI177" s="222"/>
      <c r="AJ177" s="392"/>
      <c r="AK177" s="7"/>
      <c r="AL177" s="389">
        <v>8</v>
      </c>
      <c r="AM177" s="404" t="s">
        <v>299</v>
      </c>
      <c r="AN177" s="385"/>
      <c r="AO177" s="387"/>
      <c r="AP177" s="7"/>
      <c r="AQ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5.75" customHeight="1" thickBot="1" thickTop="1">
      <c r="B178" s="383"/>
      <c r="C178" s="385"/>
      <c r="D178" s="403"/>
      <c r="E178" s="389"/>
      <c r="F178" s="25"/>
      <c r="G178" s="392" t="s">
        <v>3</v>
      </c>
      <c r="H178" s="201"/>
      <c r="I178" s="205"/>
      <c r="J178" s="14"/>
      <c r="K178" s="81"/>
      <c r="L178" s="7"/>
      <c r="M178" s="409"/>
      <c r="N178" s="14"/>
      <c r="O178" s="412"/>
      <c r="P178" s="220"/>
      <c r="Q178" s="7"/>
      <c r="R178" s="14"/>
      <c r="X178" s="7"/>
      <c r="Y178" s="63"/>
      <c r="Z178" s="7"/>
      <c r="AA178" s="7"/>
      <c r="AB178" s="395"/>
      <c r="AC178" s="7"/>
      <c r="AD178" s="451"/>
      <c r="AE178" s="7"/>
      <c r="AF178" s="243"/>
      <c r="AG178" s="256"/>
      <c r="AH178" s="391"/>
      <c r="AI178" s="7"/>
      <c r="AJ178" s="219"/>
      <c r="AK178" s="221"/>
      <c r="AL178" s="389"/>
      <c r="AM178" s="404"/>
      <c r="AN178" s="385"/>
      <c r="AO178" s="387"/>
      <c r="AP178" s="7"/>
      <c r="AQ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2:120" ht="15.75" customHeight="1" thickBot="1" thickTop="1">
      <c r="B179" s="383"/>
      <c r="C179" s="385"/>
      <c r="D179" s="404" t="s">
        <v>398</v>
      </c>
      <c r="E179" s="389">
        <v>12</v>
      </c>
      <c r="F179" s="1"/>
      <c r="G179" s="405"/>
      <c r="H179" s="10"/>
      <c r="I179" s="392" t="s">
        <v>5</v>
      </c>
      <c r="J179" s="239"/>
      <c r="K179" s="63"/>
      <c r="L179" s="7"/>
      <c r="M179" s="409"/>
      <c r="N179" s="14"/>
      <c r="O179" s="412"/>
      <c r="P179" s="202"/>
      <c r="Q179" s="7"/>
      <c r="R179" s="14"/>
      <c r="X179" s="7"/>
      <c r="Y179" s="63"/>
      <c r="Z179" s="7"/>
      <c r="AA179" s="7"/>
      <c r="AB179" s="395"/>
      <c r="AC179" s="7"/>
      <c r="AD179" s="451"/>
      <c r="AE179" s="211"/>
      <c r="AF179" s="396" t="s">
        <v>3</v>
      </c>
      <c r="AG179" s="257"/>
      <c r="AH179" s="392"/>
      <c r="AI179" s="7"/>
      <c r="AJ179" s="21"/>
      <c r="AK179" s="7"/>
      <c r="AL179" s="389">
        <v>7</v>
      </c>
      <c r="AM179" s="402" t="s">
        <v>300</v>
      </c>
      <c r="AN179" s="385"/>
      <c r="AO179" s="387"/>
      <c r="AP179" s="7"/>
      <c r="AQ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5.75" customHeight="1" thickBot="1" thickTop="1">
      <c r="B180" s="383"/>
      <c r="C180" s="385"/>
      <c r="D180" s="404"/>
      <c r="E180" s="389"/>
      <c r="F180" s="20"/>
      <c r="G180" s="8"/>
      <c r="H180" s="7"/>
      <c r="I180" s="392"/>
      <c r="J180" s="237"/>
      <c r="K180" s="238"/>
      <c r="L180" s="7"/>
      <c r="M180" s="409"/>
      <c r="N180" s="14"/>
      <c r="O180" s="412"/>
      <c r="P180" s="202"/>
      <c r="Q180" s="7"/>
      <c r="R180" s="14"/>
      <c r="X180" s="7"/>
      <c r="Y180" s="63"/>
      <c r="Z180" s="7"/>
      <c r="AA180" s="7"/>
      <c r="AB180" s="395"/>
      <c r="AC180" s="7"/>
      <c r="AD180" s="452"/>
      <c r="AE180" s="211"/>
      <c r="AF180" s="396"/>
      <c r="AG180" s="63"/>
      <c r="AH180" s="219"/>
      <c r="AI180" s="221"/>
      <c r="AJ180" s="219"/>
      <c r="AK180" s="221"/>
      <c r="AL180" s="389"/>
      <c r="AM180" s="403"/>
      <c r="AN180" s="385"/>
      <c r="AO180" s="388"/>
      <c r="AP180" s="7"/>
      <c r="AQ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2:120" ht="15.75" customHeight="1" thickBot="1" thickTop="1">
      <c r="B181" s="383"/>
      <c r="C181" s="385"/>
      <c r="D181" s="404" t="s">
        <v>399</v>
      </c>
      <c r="E181" s="389">
        <v>13</v>
      </c>
      <c r="F181" s="27"/>
      <c r="G181" s="4"/>
      <c r="H181" s="4"/>
      <c r="I181" s="405"/>
      <c r="J181" s="14"/>
      <c r="K181" s="411" t="s">
        <v>4</v>
      </c>
      <c r="L181" s="7"/>
      <c r="M181" s="409"/>
      <c r="N181" s="14"/>
      <c r="O181" s="412"/>
      <c r="P181" s="202"/>
      <c r="Q181" s="7"/>
      <c r="R181" s="14"/>
      <c r="X181" s="7"/>
      <c r="Y181" s="63"/>
      <c r="Z181" s="7"/>
      <c r="AA181" s="7"/>
      <c r="AB181" s="395"/>
      <c r="AC181" s="63"/>
      <c r="AD181" s="181"/>
      <c r="AE181" s="206"/>
      <c r="AF181" s="396"/>
      <c r="AG181" s="63"/>
      <c r="AH181" s="7"/>
      <c r="AI181" s="7"/>
      <c r="AJ181" s="7"/>
      <c r="AK181" s="7"/>
      <c r="AL181" s="66"/>
      <c r="AM181" s="101"/>
      <c r="AN181" s="37"/>
      <c r="AO181" s="85"/>
      <c r="AP181" s="7"/>
      <c r="AQ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2:120" ht="15.75" customHeight="1" thickBot="1" thickTop="1">
      <c r="B182" s="384"/>
      <c r="C182" s="385"/>
      <c r="D182" s="404"/>
      <c r="E182" s="389"/>
      <c r="F182" s="25"/>
      <c r="G182" s="21"/>
      <c r="H182" s="7"/>
      <c r="I182" s="21"/>
      <c r="J182" s="14"/>
      <c r="K182" s="411"/>
      <c r="L182" s="7"/>
      <c r="M182" s="410"/>
      <c r="N182" s="14"/>
      <c r="O182" s="412"/>
      <c r="P182" s="202"/>
      <c r="Q182" s="7"/>
      <c r="R182" s="14"/>
      <c r="X182" s="7"/>
      <c r="Y182" s="63"/>
      <c r="Z182" s="7"/>
      <c r="AA182" s="7"/>
      <c r="AB182" s="395"/>
      <c r="AC182" s="262"/>
      <c r="AD182" s="455" t="s">
        <v>15</v>
      </c>
      <c r="AE182" s="221"/>
      <c r="AF182" s="395"/>
      <c r="AG182" s="166"/>
      <c r="AH182" s="236"/>
      <c r="AI182" s="205"/>
      <c r="AJ182" s="205"/>
      <c r="AK182" s="205"/>
      <c r="AL182" s="389">
        <v>6</v>
      </c>
      <c r="AM182" s="400" t="s">
        <v>302</v>
      </c>
      <c r="AN182" s="385" t="s">
        <v>98</v>
      </c>
      <c r="AO182" s="382" t="s">
        <v>301</v>
      </c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2:120" ht="15.75" customHeight="1" thickBot="1">
      <c r="B183" s="85"/>
      <c r="C183" s="37"/>
      <c r="D183" s="99"/>
      <c r="E183" s="66"/>
      <c r="F183" s="7"/>
      <c r="G183" s="7"/>
      <c r="H183" s="7"/>
      <c r="I183" s="21"/>
      <c r="J183" s="14"/>
      <c r="K183" s="411"/>
      <c r="L183" s="7"/>
      <c r="M183" s="21"/>
      <c r="N183" s="14"/>
      <c r="O183" s="412"/>
      <c r="P183" s="202"/>
      <c r="Q183" s="7"/>
      <c r="R183" s="14"/>
      <c r="X183" s="7"/>
      <c r="Y183" s="63"/>
      <c r="Z183" s="7"/>
      <c r="AA183" s="7"/>
      <c r="AB183" s="395"/>
      <c r="AC183" s="262"/>
      <c r="AD183" s="385"/>
      <c r="AE183" s="7"/>
      <c r="AF183" s="395"/>
      <c r="AG183" s="254"/>
      <c r="AH183" s="398" t="s">
        <v>4</v>
      </c>
      <c r="AI183" s="8"/>
      <c r="AJ183" s="8"/>
      <c r="AK183" s="8"/>
      <c r="AL183" s="389"/>
      <c r="AM183" s="400"/>
      <c r="AN183" s="385"/>
      <c r="AO183" s="383"/>
      <c r="AP183" s="7"/>
      <c r="AQ183" s="7"/>
      <c r="AR183" s="7"/>
      <c r="AS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2:120" ht="15.75" customHeight="1" thickTop="1">
      <c r="B184" s="382" t="s">
        <v>400</v>
      </c>
      <c r="C184" s="385" t="s">
        <v>96</v>
      </c>
      <c r="D184" s="404" t="s">
        <v>401</v>
      </c>
      <c r="E184" s="389">
        <v>14</v>
      </c>
      <c r="F184" s="25"/>
      <c r="G184" s="7"/>
      <c r="H184" s="7"/>
      <c r="I184" s="7"/>
      <c r="J184" s="14"/>
      <c r="K184" s="412"/>
      <c r="L184" s="220"/>
      <c r="M184" s="413" t="s">
        <v>13</v>
      </c>
      <c r="N184" s="239"/>
      <c r="O184" s="412"/>
      <c r="P184" s="202"/>
      <c r="Q184" s="7"/>
      <c r="R184" s="14"/>
      <c r="X184" s="7"/>
      <c r="Y184" s="63"/>
      <c r="Z184" s="7"/>
      <c r="AA184" s="7"/>
      <c r="AB184" s="395"/>
      <c r="AC184" s="262"/>
      <c r="AD184" s="385"/>
      <c r="AE184" s="7"/>
      <c r="AF184" s="219"/>
      <c r="AG184" s="253"/>
      <c r="AH184" s="399"/>
      <c r="AI184" s="4"/>
      <c r="AJ184" s="73"/>
      <c r="AK184" s="4"/>
      <c r="AL184" s="389">
        <v>5</v>
      </c>
      <c r="AM184" s="462" t="s">
        <v>303</v>
      </c>
      <c r="AN184" s="385"/>
      <c r="AO184" s="383"/>
      <c r="AP184" s="7"/>
      <c r="AQ184" s="7"/>
      <c r="AR184" s="7"/>
      <c r="AS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5.75" customHeight="1" thickBot="1">
      <c r="B185" s="383"/>
      <c r="C185" s="385"/>
      <c r="D185" s="404"/>
      <c r="E185" s="389"/>
      <c r="F185" s="20"/>
      <c r="G185" s="8"/>
      <c r="H185" s="8"/>
      <c r="I185" s="416" t="s">
        <v>2</v>
      </c>
      <c r="J185" s="14"/>
      <c r="K185" s="412"/>
      <c r="L185" s="202"/>
      <c r="M185" s="392"/>
      <c r="N185" s="239"/>
      <c r="O185" s="412"/>
      <c r="P185" s="202"/>
      <c r="Q185" s="7"/>
      <c r="R185" s="14"/>
      <c r="X185" s="7"/>
      <c r="Y185" s="63"/>
      <c r="Z185" s="7"/>
      <c r="AA185" s="7"/>
      <c r="AB185" s="440"/>
      <c r="AC185" s="261"/>
      <c r="AD185" s="385"/>
      <c r="AE185" s="7"/>
      <c r="AF185" s="21"/>
      <c r="AG185" s="166"/>
      <c r="AH185" s="21"/>
      <c r="AI185" s="7"/>
      <c r="AJ185" s="21"/>
      <c r="AK185" s="7"/>
      <c r="AL185" s="389"/>
      <c r="AM185" s="462"/>
      <c r="AN185" s="385"/>
      <c r="AO185" s="383"/>
      <c r="AP185" s="7"/>
      <c r="AQ185" s="7"/>
      <c r="AR185" s="7"/>
      <c r="AS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2:120" ht="15.75" customHeight="1" thickBot="1" thickTop="1">
      <c r="B186" s="383"/>
      <c r="C186" s="385"/>
      <c r="D186" s="468" t="s">
        <v>402</v>
      </c>
      <c r="E186" s="389">
        <v>15</v>
      </c>
      <c r="F186" s="25"/>
      <c r="G186" s="7"/>
      <c r="H186" s="7"/>
      <c r="I186" s="392"/>
      <c r="J186" s="245"/>
      <c r="K186" s="246"/>
      <c r="L186" s="7"/>
      <c r="M186" s="392"/>
      <c r="N186" s="239"/>
      <c r="O186" s="412"/>
      <c r="P186" s="202"/>
      <c r="Q186" s="7"/>
      <c r="R186" s="14"/>
      <c r="X186" s="7"/>
      <c r="Y186" s="63"/>
      <c r="Z186" s="7"/>
      <c r="AA186" s="7"/>
      <c r="AB186" s="16"/>
      <c r="AC186" s="28"/>
      <c r="AD186" s="448"/>
      <c r="AE186" s="7"/>
      <c r="AF186" s="7"/>
      <c r="AG186" s="166"/>
      <c r="AH186" s="236"/>
      <c r="AI186" s="205"/>
      <c r="AJ186" s="205"/>
      <c r="AK186" s="205"/>
      <c r="AL186" s="389">
        <v>4</v>
      </c>
      <c r="AM186" s="402" t="s">
        <v>304</v>
      </c>
      <c r="AN186" s="385"/>
      <c r="AO186" s="383"/>
      <c r="AP186" s="7"/>
      <c r="AQ186" s="7"/>
      <c r="AR186" s="7"/>
      <c r="AS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2:120" ht="15.75" customHeight="1" thickBot="1" thickTop="1">
      <c r="B187" s="383"/>
      <c r="C187" s="385"/>
      <c r="D187" s="468"/>
      <c r="E187" s="389"/>
      <c r="F187" s="218"/>
      <c r="G187" s="219"/>
      <c r="H187" s="221"/>
      <c r="I187" s="219"/>
      <c r="J187" s="14"/>
      <c r="K187" s="63"/>
      <c r="L187" s="7"/>
      <c r="M187" s="392"/>
      <c r="N187" s="237"/>
      <c r="O187" s="475"/>
      <c r="P187" s="202"/>
      <c r="Q187" s="7"/>
      <c r="R187" s="14"/>
      <c r="X187" s="7"/>
      <c r="Y187" s="63"/>
      <c r="Z187" s="7"/>
      <c r="AA187" s="7"/>
      <c r="AB187" s="16"/>
      <c r="AC187" s="28"/>
      <c r="AD187" s="448"/>
      <c r="AE187" s="7"/>
      <c r="AF187" s="7"/>
      <c r="AG187" s="254"/>
      <c r="AH187" s="398" t="s">
        <v>3</v>
      </c>
      <c r="AI187" s="8"/>
      <c r="AJ187" s="8"/>
      <c r="AK187" s="8"/>
      <c r="AL187" s="389"/>
      <c r="AM187" s="403"/>
      <c r="AN187" s="385"/>
      <c r="AO187" s="383"/>
      <c r="AP187" s="7"/>
      <c r="AQ187" s="7"/>
      <c r="AR187" s="7"/>
      <c r="AS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2:120" ht="15.75" customHeight="1" thickTop="1">
      <c r="B188" s="383"/>
      <c r="C188" s="385"/>
      <c r="D188" s="404" t="s">
        <v>403</v>
      </c>
      <c r="E188" s="389">
        <v>16</v>
      </c>
      <c r="F188" s="25"/>
      <c r="G188" s="21"/>
      <c r="H188" s="7"/>
      <c r="I188" s="7"/>
      <c r="J188" s="14"/>
      <c r="K188" s="97"/>
      <c r="L188" s="7"/>
      <c r="M188" s="414"/>
      <c r="N188" s="14"/>
      <c r="O188" s="63"/>
      <c r="P188" s="7"/>
      <c r="Q188" s="7"/>
      <c r="R188" s="14"/>
      <c r="X188" s="7"/>
      <c r="Y188" s="63"/>
      <c r="Z188" s="7"/>
      <c r="AA188" s="7"/>
      <c r="AB188" s="14"/>
      <c r="AC188" s="63"/>
      <c r="AD188" s="448"/>
      <c r="AE188" s="211"/>
      <c r="AF188" s="439" t="s">
        <v>2</v>
      </c>
      <c r="AG188" s="251"/>
      <c r="AH188" s="399"/>
      <c r="AI188" s="4"/>
      <c r="AJ188" s="73"/>
      <c r="AK188" s="4"/>
      <c r="AL188" s="389">
        <v>3</v>
      </c>
      <c r="AM188" s="404" t="s">
        <v>305</v>
      </c>
      <c r="AN188" s="385"/>
      <c r="AO188" s="383"/>
      <c r="AP188" s="7"/>
      <c r="AQ188" s="7"/>
      <c r="AR188" s="7"/>
      <c r="AS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5.75" customHeight="1" thickBot="1">
      <c r="B189" s="383"/>
      <c r="C189" s="385"/>
      <c r="D189" s="404"/>
      <c r="E189" s="389"/>
      <c r="F189" s="20"/>
      <c r="G189" s="8"/>
      <c r="H189" s="8"/>
      <c r="I189" s="416" t="s">
        <v>3</v>
      </c>
      <c r="J189" s="247"/>
      <c r="K189" s="250"/>
      <c r="L189" s="7"/>
      <c r="M189" s="414"/>
      <c r="N189" s="14"/>
      <c r="O189" s="63"/>
      <c r="P189" s="7"/>
      <c r="Q189" s="7"/>
      <c r="R189" s="14"/>
      <c r="X189" s="7"/>
      <c r="Y189" s="63"/>
      <c r="Z189" s="7"/>
      <c r="AA189" s="7"/>
      <c r="AB189" s="14"/>
      <c r="AC189" s="63"/>
      <c r="AD189" s="486"/>
      <c r="AE189" s="206"/>
      <c r="AF189" s="396"/>
      <c r="AG189" s="166"/>
      <c r="AH189" s="21"/>
      <c r="AI189" s="7"/>
      <c r="AJ189" s="21"/>
      <c r="AK189" s="7"/>
      <c r="AL189" s="389"/>
      <c r="AM189" s="404"/>
      <c r="AN189" s="385"/>
      <c r="AO189" s="383"/>
      <c r="AP189" s="7"/>
      <c r="AQ189" s="7"/>
      <c r="AR189" s="7"/>
      <c r="AS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2:120" ht="15.75" customHeight="1" thickBot="1" thickTop="1">
      <c r="B190" s="383"/>
      <c r="C190" s="385"/>
      <c r="D190" s="402" t="s">
        <v>404</v>
      </c>
      <c r="E190" s="389">
        <v>17</v>
      </c>
      <c r="F190" s="236"/>
      <c r="G190" s="205"/>
      <c r="H190" s="205"/>
      <c r="I190" s="393"/>
      <c r="J190" s="245"/>
      <c r="K190" s="412" t="s">
        <v>5</v>
      </c>
      <c r="L190" s="202"/>
      <c r="M190" s="414"/>
      <c r="N190" s="14"/>
      <c r="O190" s="63"/>
      <c r="P190" s="7"/>
      <c r="Q190" s="7"/>
      <c r="R190" s="14"/>
      <c r="V190" s="389"/>
      <c r="X190" s="7"/>
      <c r="Y190" s="63"/>
      <c r="Z190" s="7"/>
      <c r="AA190" s="7"/>
      <c r="AB190" s="14"/>
      <c r="AC190" s="63"/>
      <c r="AD190" s="37"/>
      <c r="AE190" s="7"/>
      <c r="AF190" s="395"/>
      <c r="AG190" s="166"/>
      <c r="AH190" s="236"/>
      <c r="AI190" s="205"/>
      <c r="AJ190" s="205"/>
      <c r="AK190" s="205"/>
      <c r="AL190" s="389">
        <v>2</v>
      </c>
      <c r="AM190" s="487" t="s">
        <v>306</v>
      </c>
      <c r="AN190" s="385"/>
      <c r="AO190" s="383"/>
      <c r="AP190" s="7"/>
      <c r="AQ190" s="7"/>
      <c r="AR190" s="7"/>
      <c r="AS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2:120" ht="15.75" customHeight="1" thickBot="1" thickTop="1">
      <c r="B191" s="383"/>
      <c r="C191" s="385"/>
      <c r="D191" s="403"/>
      <c r="E191" s="389"/>
      <c r="F191" s="25"/>
      <c r="G191" s="21"/>
      <c r="H191" s="7"/>
      <c r="I191" s="21"/>
      <c r="J191" s="14"/>
      <c r="K191" s="412"/>
      <c r="L191" s="201"/>
      <c r="M191" s="415"/>
      <c r="N191" s="14"/>
      <c r="O191" s="63"/>
      <c r="P191" s="7"/>
      <c r="Q191" s="7"/>
      <c r="R191" s="14"/>
      <c r="V191" s="389"/>
      <c r="X191" s="7"/>
      <c r="Y191" s="63"/>
      <c r="Z191" s="7"/>
      <c r="AA191" s="7"/>
      <c r="AB191" s="14"/>
      <c r="AC191" s="63"/>
      <c r="AD191" s="37"/>
      <c r="AE191" s="7"/>
      <c r="AF191" s="440"/>
      <c r="AG191" s="254"/>
      <c r="AH191" s="398" t="s">
        <v>2</v>
      </c>
      <c r="AI191" s="8"/>
      <c r="AJ191" s="8"/>
      <c r="AK191" s="8"/>
      <c r="AL191" s="389"/>
      <c r="AM191" s="487"/>
      <c r="AN191" s="385"/>
      <c r="AO191" s="383"/>
      <c r="AP191" s="7"/>
      <c r="AQ191" s="7"/>
      <c r="AR191" s="7"/>
      <c r="AS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2:120" ht="15.75" customHeight="1" thickTop="1">
      <c r="B192" s="383"/>
      <c r="C192" s="385"/>
      <c r="D192" s="404" t="s">
        <v>405</v>
      </c>
      <c r="E192" s="389">
        <v>18</v>
      </c>
      <c r="F192" s="25"/>
      <c r="G192" s="21"/>
      <c r="H192" s="7"/>
      <c r="I192" s="21"/>
      <c r="J192" s="14"/>
      <c r="K192" s="411"/>
      <c r="L192" s="7"/>
      <c r="M192" s="37"/>
      <c r="N192" s="14"/>
      <c r="O192" s="63"/>
      <c r="P192" s="7"/>
      <c r="Q192" s="7"/>
      <c r="R192" s="14"/>
      <c r="X192" s="7"/>
      <c r="Y192" s="63"/>
      <c r="Z192" s="7"/>
      <c r="AA192" s="7"/>
      <c r="AB192" s="14"/>
      <c r="AC192" s="63"/>
      <c r="AD192" s="7"/>
      <c r="AE192" s="7"/>
      <c r="AF192" s="21"/>
      <c r="AG192" s="166"/>
      <c r="AH192" s="399"/>
      <c r="AI192" s="4"/>
      <c r="AJ192" s="4"/>
      <c r="AK192" s="4"/>
      <c r="AL192" s="389">
        <v>1</v>
      </c>
      <c r="AM192" s="404" t="s">
        <v>307</v>
      </c>
      <c r="AN192" s="385"/>
      <c r="AO192" s="383"/>
      <c r="AP192" s="7"/>
      <c r="AQ192" s="7"/>
      <c r="AR192" s="7"/>
      <c r="AS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2:120" ht="15.75" customHeight="1" thickBot="1">
      <c r="B193" s="383"/>
      <c r="C193" s="385"/>
      <c r="D193" s="404"/>
      <c r="E193" s="389"/>
      <c r="F193" s="20"/>
      <c r="G193" s="8"/>
      <c r="H193" s="8"/>
      <c r="I193" s="416" t="s">
        <v>4</v>
      </c>
      <c r="J193" s="14"/>
      <c r="K193" s="411"/>
      <c r="L193" s="7"/>
      <c r="M193" s="417" t="s">
        <v>206</v>
      </c>
      <c r="N193" s="418"/>
      <c r="O193" s="63"/>
      <c r="P193" s="7"/>
      <c r="Q193" s="7"/>
      <c r="R193" s="14"/>
      <c r="X193" s="7"/>
      <c r="Y193" s="63"/>
      <c r="Z193" s="7"/>
      <c r="AA193" s="7"/>
      <c r="AB193" s="14"/>
      <c r="AC193" s="427" t="s">
        <v>97</v>
      </c>
      <c r="AD193" s="417"/>
      <c r="AE193" s="7"/>
      <c r="AF193" s="21"/>
      <c r="AG193" s="166"/>
      <c r="AH193" s="21"/>
      <c r="AI193" s="7"/>
      <c r="AJ193" s="7"/>
      <c r="AK193" s="7"/>
      <c r="AL193" s="389"/>
      <c r="AM193" s="404"/>
      <c r="AN193" s="385"/>
      <c r="AO193" s="384"/>
      <c r="AP193" s="7"/>
      <c r="AQ193" s="7"/>
      <c r="AR193" s="7"/>
      <c r="AS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1:41" ht="15.75" customHeight="1" thickBot="1" thickTop="1">
      <c r="A194" s="7"/>
      <c r="B194" s="383"/>
      <c r="C194" s="385"/>
      <c r="D194" s="402" t="s">
        <v>406</v>
      </c>
      <c r="E194" s="389">
        <v>19</v>
      </c>
      <c r="F194" s="25"/>
      <c r="G194" s="7"/>
      <c r="H194" s="7"/>
      <c r="I194" s="392"/>
      <c r="J194" s="245"/>
      <c r="K194" s="241"/>
      <c r="L194" s="7"/>
      <c r="M194" s="417"/>
      <c r="N194" s="418"/>
      <c r="O194" s="63"/>
      <c r="P194" s="7"/>
      <c r="Q194" s="7"/>
      <c r="R194" s="14"/>
      <c r="X194" s="7"/>
      <c r="Y194" s="63"/>
      <c r="Z194" s="7"/>
      <c r="AA194" s="7"/>
      <c r="AB194" s="14"/>
      <c r="AC194" s="427"/>
      <c r="AD194" s="417"/>
      <c r="AE194" s="7"/>
      <c r="AF194" s="21"/>
      <c r="AG194" s="63"/>
      <c r="AH194" s="21"/>
      <c r="AI194" s="7"/>
      <c r="AJ194" s="7"/>
      <c r="AK194" s="7"/>
      <c r="AL194" s="389"/>
      <c r="AM194" s="404"/>
      <c r="AN194" s="37"/>
      <c r="AO194" s="179"/>
    </row>
    <row r="195" spans="2:41" ht="15.75" customHeight="1" thickTop="1">
      <c r="B195" s="384"/>
      <c r="C195" s="385"/>
      <c r="D195" s="403"/>
      <c r="E195" s="389"/>
      <c r="F195" s="218"/>
      <c r="G195" s="221"/>
      <c r="H195" s="221"/>
      <c r="I195" s="219"/>
      <c r="J195" s="14"/>
      <c r="K195" s="63"/>
      <c r="L195" s="7"/>
      <c r="M195" s="7"/>
      <c r="N195" s="14"/>
      <c r="O195" s="63"/>
      <c r="P195" s="7"/>
      <c r="Q195" s="7"/>
      <c r="R195" s="14"/>
      <c r="X195" s="7"/>
      <c r="Y195" s="63"/>
      <c r="Z195" s="7"/>
      <c r="AA195" s="7"/>
      <c r="AB195" s="14"/>
      <c r="AC195" s="7"/>
      <c r="AD195" s="40"/>
      <c r="AE195" s="7"/>
      <c r="AF195" s="7"/>
      <c r="AG195" s="63"/>
      <c r="AH195" s="21"/>
      <c r="AI195" s="7"/>
      <c r="AJ195" s="21"/>
      <c r="AK195" s="7"/>
      <c r="AL195" s="389"/>
      <c r="AM195" s="404"/>
      <c r="AN195" s="37"/>
      <c r="AO195" s="179"/>
    </row>
    <row r="196" spans="2:37" ht="15.75" customHeight="1">
      <c r="B196" s="85"/>
      <c r="C196" s="37"/>
      <c r="D196" s="66"/>
      <c r="E196" s="66"/>
      <c r="F196" s="25"/>
      <c r="G196" s="25"/>
      <c r="H196" s="7"/>
      <c r="I196" s="7"/>
      <c r="J196" s="7"/>
      <c r="K196" s="7"/>
      <c r="L196" s="7"/>
      <c r="M196" s="7"/>
      <c r="N196" s="7"/>
      <c r="AG196" s="7"/>
      <c r="AH196" s="7"/>
      <c r="AI196" s="7"/>
      <c r="AJ196" s="7"/>
      <c r="AK196" s="7"/>
    </row>
  </sheetData>
  <sheetProtection/>
  <mergeCells count="604">
    <mergeCell ref="AN182:AN193"/>
    <mergeCell ref="AO182:AO193"/>
    <mergeCell ref="AF188:AF191"/>
    <mergeCell ref="AD182:AD189"/>
    <mergeCell ref="AB164:AB185"/>
    <mergeCell ref="AH183:AH184"/>
    <mergeCell ref="AH187:AH188"/>
    <mergeCell ref="AH191:AH192"/>
    <mergeCell ref="AM188:AM189"/>
    <mergeCell ref="AM190:AM191"/>
    <mergeCell ref="M8:N9"/>
    <mergeCell ref="M11:M18"/>
    <mergeCell ref="M33:M40"/>
    <mergeCell ref="M42:N43"/>
    <mergeCell ref="AL37:AL38"/>
    <mergeCell ref="AL41:AL42"/>
    <mergeCell ref="I21:I23"/>
    <mergeCell ref="AH34:AH35"/>
    <mergeCell ref="AH38:AH39"/>
    <mergeCell ref="AH42:AH43"/>
    <mergeCell ref="AO33:AO44"/>
    <mergeCell ref="AD33:AD40"/>
    <mergeCell ref="E15:E16"/>
    <mergeCell ref="I16:I17"/>
    <mergeCell ref="I12:I13"/>
    <mergeCell ref="AF39:AF42"/>
    <mergeCell ref="AO7:AO18"/>
    <mergeCell ref="AN7:AN18"/>
    <mergeCell ref="AN20:AN31"/>
    <mergeCell ref="AO20:AO31"/>
    <mergeCell ref="I8:I9"/>
    <mergeCell ref="I28:I30"/>
    <mergeCell ref="AJ111:AJ112"/>
    <mergeCell ref="K61:K68"/>
    <mergeCell ref="I60:I62"/>
    <mergeCell ref="G92:G93"/>
    <mergeCell ref="B59:B70"/>
    <mergeCell ref="K17:K21"/>
    <mergeCell ref="C7:C18"/>
    <mergeCell ref="C33:C44"/>
    <mergeCell ref="I38:I39"/>
    <mergeCell ref="I34:I35"/>
    <mergeCell ref="AD169:AD180"/>
    <mergeCell ref="I185:I186"/>
    <mergeCell ref="B7:B18"/>
    <mergeCell ref="C20:C31"/>
    <mergeCell ref="B20:B31"/>
    <mergeCell ref="B33:B44"/>
    <mergeCell ref="K39:K42"/>
    <mergeCell ref="K9:K12"/>
    <mergeCell ref="E13:E14"/>
    <mergeCell ref="D15:D16"/>
    <mergeCell ref="G174:G175"/>
    <mergeCell ref="O165:O187"/>
    <mergeCell ref="D181:D182"/>
    <mergeCell ref="E158:E159"/>
    <mergeCell ref="D173:D174"/>
    <mergeCell ref="D184:D185"/>
    <mergeCell ref="B143:B154"/>
    <mergeCell ref="C143:C154"/>
    <mergeCell ref="E162:E163"/>
    <mergeCell ref="AL162:AL163"/>
    <mergeCell ref="D177:D178"/>
    <mergeCell ref="E153:E154"/>
    <mergeCell ref="AL156:AL157"/>
    <mergeCell ref="G146:G147"/>
    <mergeCell ref="E168:E169"/>
    <mergeCell ref="D171:D172"/>
    <mergeCell ref="AM184:AM185"/>
    <mergeCell ref="AM192:AM193"/>
    <mergeCell ref="AM194:AM195"/>
    <mergeCell ref="AL194:AL195"/>
    <mergeCell ref="AM156:AM157"/>
    <mergeCell ref="B117:B128"/>
    <mergeCell ref="D179:D180"/>
    <mergeCell ref="E179:E180"/>
    <mergeCell ref="AM151:AM152"/>
    <mergeCell ref="AL119:AL120"/>
    <mergeCell ref="AM186:AM187"/>
    <mergeCell ref="C130:C141"/>
    <mergeCell ref="B130:B141"/>
    <mergeCell ref="C104:C115"/>
    <mergeCell ref="B104:B115"/>
    <mergeCell ref="B85:B96"/>
    <mergeCell ref="C85:C96"/>
    <mergeCell ref="AH125:AH127"/>
    <mergeCell ref="AM153:AM154"/>
    <mergeCell ref="AM125:AM126"/>
    <mergeCell ref="C59:C70"/>
    <mergeCell ref="C117:C128"/>
    <mergeCell ref="AF87:AF94"/>
    <mergeCell ref="AH118:AH120"/>
    <mergeCell ref="AH112:AH114"/>
    <mergeCell ref="AB117:AB142"/>
    <mergeCell ref="AH67:AH69"/>
    <mergeCell ref="M66:M76"/>
    <mergeCell ref="AH138:AH140"/>
    <mergeCell ref="AH131:AH133"/>
    <mergeCell ref="AL114:AL115"/>
    <mergeCell ref="AM127:AM128"/>
    <mergeCell ref="AL140:AL141"/>
    <mergeCell ref="AL123:AL124"/>
    <mergeCell ref="AL134:AL135"/>
    <mergeCell ref="AL136:AL137"/>
    <mergeCell ref="AL138:AL139"/>
    <mergeCell ref="AM140:AM141"/>
    <mergeCell ref="AM138:AM139"/>
    <mergeCell ref="AM123:AM124"/>
    <mergeCell ref="AL78:AL79"/>
    <mergeCell ref="AL80:AL81"/>
    <mergeCell ref="AM67:AM68"/>
    <mergeCell ref="AM74:AM75"/>
    <mergeCell ref="AM76:AM77"/>
    <mergeCell ref="AL89:AL90"/>
    <mergeCell ref="AL67:AL68"/>
    <mergeCell ref="AL69:AL70"/>
    <mergeCell ref="AH86:AH88"/>
    <mergeCell ref="AL76:AL77"/>
    <mergeCell ref="AL117:AL118"/>
    <mergeCell ref="AJ133:AJ134"/>
    <mergeCell ref="AL110:AL111"/>
    <mergeCell ref="AL132:AL133"/>
    <mergeCell ref="AH93:AH95"/>
    <mergeCell ref="AL112:AL113"/>
    <mergeCell ref="AL106:AL107"/>
    <mergeCell ref="AH80:AH82"/>
    <mergeCell ref="I54:I56"/>
    <mergeCell ref="I47:I49"/>
    <mergeCell ref="M20:M31"/>
    <mergeCell ref="M49:N50"/>
    <mergeCell ref="AL30:AL31"/>
    <mergeCell ref="AL39:AL40"/>
    <mergeCell ref="O17:O35"/>
    <mergeCell ref="M52:M64"/>
    <mergeCell ref="AL24:AL25"/>
    <mergeCell ref="AD11:AD18"/>
    <mergeCell ref="G111:G112"/>
    <mergeCell ref="AF9:AF12"/>
    <mergeCell ref="AM22:AM23"/>
    <mergeCell ref="AJ124:AJ125"/>
    <mergeCell ref="AM24:AM25"/>
    <mergeCell ref="AM26:AM27"/>
    <mergeCell ref="AL43:AL44"/>
    <mergeCell ref="AL22:AL23"/>
    <mergeCell ref="AJ23:AJ24"/>
    <mergeCell ref="AL74:AL75"/>
    <mergeCell ref="E123:E124"/>
    <mergeCell ref="E132:E133"/>
    <mergeCell ref="D117:D118"/>
    <mergeCell ref="D121:D122"/>
    <mergeCell ref="E114:E115"/>
    <mergeCell ref="G120:G121"/>
    <mergeCell ref="D119:D120"/>
    <mergeCell ref="D125:D126"/>
    <mergeCell ref="G124:G125"/>
    <mergeCell ref="E125:E126"/>
    <mergeCell ref="B72:B83"/>
    <mergeCell ref="C72:C83"/>
    <mergeCell ref="D91:D92"/>
    <mergeCell ref="D106:D107"/>
    <mergeCell ref="B46:B57"/>
    <mergeCell ref="G79:G80"/>
    <mergeCell ref="E76:E77"/>
    <mergeCell ref="E72:E73"/>
    <mergeCell ref="D78:D79"/>
    <mergeCell ref="D80:D81"/>
    <mergeCell ref="D112:D113"/>
    <mergeCell ref="D123:D124"/>
    <mergeCell ref="C46:C57"/>
    <mergeCell ref="E48:E49"/>
    <mergeCell ref="E46:E47"/>
    <mergeCell ref="E52:E53"/>
    <mergeCell ref="D82:D83"/>
    <mergeCell ref="E82:E83"/>
    <mergeCell ref="E112:E113"/>
    <mergeCell ref="D76:D77"/>
    <mergeCell ref="D54:D55"/>
    <mergeCell ref="E54:E55"/>
    <mergeCell ref="D48:D49"/>
    <mergeCell ref="D56:D57"/>
    <mergeCell ref="E56:E57"/>
    <mergeCell ref="E43:E44"/>
    <mergeCell ref="D59:D60"/>
    <mergeCell ref="E59:E60"/>
    <mergeCell ref="E50:E51"/>
    <mergeCell ref="G88:G89"/>
    <mergeCell ref="D87:D88"/>
    <mergeCell ref="E87:E88"/>
    <mergeCell ref="G53:G54"/>
    <mergeCell ref="G66:G67"/>
    <mergeCell ref="E69:E70"/>
    <mergeCell ref="D65:D66"/>
    <mergeCell ref="E30:E31"/>
    <mergeCell ref="I42:I43"/>
    <mergeCell ref="E37:E38"/>
    <mergeCell ref="D37:D38"/>
    <mergeCell ref="D39:D40"/>
    <mergeCell ref="E35:E36"/>
    <mergeCell ref="E39:E40"/>
    <mergeCell ref="D41:D42"/>
    <mergeCell ref="E33:E34"/>
    <mergeCell ref="E41:E42"/>
    <mergeCell ref="F1:AK1"/>
    <mergeCell ref="AD3:AM3"/>
    <mergeCell ref="AL33:AL34"/>
    <mergeCell ref="AC8:AD9"/>
    <mergeCell ref="AH21:AH23"/>
    <mergeCell ref="AH16:AH17"/>
    <mergeCell ref="AH12:AH13"/>
    <mergeCell ref="AH8:AH9"/>
    <mergeCell ref="AF17:AF21"/>
    <mergeCell ref="AI5:AJ5"/>
    <mergeCell ref="D22:D23"/>
    <mergeCell ref="D20:D21"/>
    <mergeCell ref="G75:G76"/>
    <mergeCell ref="G49:G50"/>
    <mergeCell ref="AF48:AF55"/>
    <mergeCell ref="AH60:AH62"/>
    <mergeCell ref="AF61:AF68"/>
    <mergeCell ref="AH54:AH56"/>
    <mergeCell ref="AF74:AF81"/>
    <mergeCell ref="U75:V89"/>
    <mergeCell ref="D52:D53"/>
    <mergeCell ref="D26:D27"/>
    <mergeCell ref="D43:D44"/>
    <mergeCell ref="D50:D51"/>
    <mergeCell ref="D33:D34"/>
    <mergeCell ref="D35:D36"/>
    <mergeCell ref="D46:D47"/>
    <mergeCell ref="AD5:AE5"/>
    <mergeCell ref="G5:H5"/>
    <mergeCell ref="L5:M5"/>
    <mergeCell ref="Z5:AA5"/>
    <mergeCell ref="U5:V5"/>
    <mergeCell ref="P5:Q5"/>
    <mergeCell ref="E7:E8"/>
    <mergeCell ref="E17:E18"/>
    <mergeCell ref="K30:K34"/>
    <mergeCell ref="D7:D8"/>
    <mergeCell ref="D9:D10"/>
    <mergeCell ref="E9:E10"/>
    <mergeCell ref="E24:E25"/>
    <mergeCell ref="E22:E23"/>
    <mergeCell ref="D11:D12"/>
    <mergeCell ref="E11:E12"/>
    <mergeCell ref="D13:D14"/>
    <mergeCell ref="D24:D25"/>
    <mergeCell ref="D17:D18"/>
    <mergeCell ref="D63:D64"/>
    <mergeCell ref="D85:D86"/>
    <mergeCell ref="E85:E86"/>
    <mergeCell ref="D61:D62"/>
    <mergeCell ref="E61:E62"/>
    <mergeCell ref="E67:E68"/>
    <mergeCell ref="D74:D75"/>
    <mergeCell ref="D72:D73"/>
    <mergeCell ref="E63:E64"/>
    <mergeCell ref="D89:D90"/>
    <mergeCell ref="E65:E66"/>
    <mergeCell ref="D93:D94"/>
    <mergeCell ref="E93:E94"/>
    <mergeCell ref="D69:D70"/>
    <mergeCell ref="D67:D68"/>
    <mergeCell ref="D110:D111"/>
    <mergeCell ref="D95:D96"/>
    <mergeCell ref="E95:E96"/>
    <mergeCell ref="D104:D105"/>
    <mergeCell ref="E104:E105"/>
    <mergeCell ref="E80:E81"/>
    <mergeCell ref="D108:D109"/>
    <mergeCell ref="AF132:AF139"/>
    <mergeCell ref="E106:E107"/>
    <mergeCell ref="I93:I95"/>
    <mergeCell ref="E89:E90"/>
    <mergeCell ref="AL59:AL60"/>
    <mergeCell ref="AL48:AL49"/>
    <mergeCell ref="AL87:AL88"/>
    <mergeCell ref="E91:E92"/>
    <mergeCell ref="AL63:AL64"/>
    <mergeCell ref="AL56:AL57"/>
    <mergeCell ref="T111:W111"/>
    <mergeCell ref="AL46:AL47"/>
    <mergeCell ref="AH47:AH49"/>
    <mergeCell ref="E108:E109"/>
    <mergeCell ref="E78:E79"/>
    <mergeCell ref="E117:E118"/>
    <mergeCell ref="I86:I88"/>
    <mergeCell ref="O84:O85"/>
    <mergeCell ref="E74:E75"/>
    <mergeCell ref="G62:G63"/>
    <mergeCell ref="AL177:AL178"/>
    <mergeCell ref="AL179:AL180"/>
    <mergeCell ref="AL158:AL159"/>
    <mergeCell ref="E164:E165"/>
    <mergeCell ref="E173:E174"/>
    <mergeCell ref="AL160:AL161"/>
    <mergeCell ref="E177:E178"/>
    <mergeCell ref="AL175:AL176"/>
    <mergeCell ref="AL173:AL174"/>
    <mergeCell ref="E171:E172"/>
    <mergeCell ref="AC151:AD152"/>
    <mergeCell ref="AL171:AL172"/>
    <mergeCell ref="K158:K161"/>
    <mergeCell ref="D149:D150"/>
    <mergeCell ref="E149:E150"/>
    <mergeCell ref="E151:E152"/>
    <mergeCell ref="D153:D154"/>
    <mergeCell ref="D156:D157"/>
    <mergeCell ref="AC156:AD157"/>
    <mergeCell ref="I172:I174"/>
    <mergeCell ref="G150:G151"/>
    <mergeCell ref="AJ146:AJ147"/>
    <mergeCell ref="AJ150:AJ151"/>
    <mergeCell ref="M151:N152"/>
    <mergeCell ref="AM160:AM161"/>
    <mergeCell ref="AM158:AM159"/>
    <mergeCell ref="K145:K152"/>
    <mergeCell ref="AM149:AM150"/>
    <mergeCell ref="AM145:AM146"/>
    <mergeCell ref="AH157:AH158"/>
    <mergeCell ref="AL130:AL131"/>
    <mergeCell ref="AM147:AM148"/>
    <mergeCell ref="D145:D146"/>
    <mergeCell ref="E145:E146"/>
    <mergeCell ref="E147:E148"/>
    <mergeCell ref="G133:G134"/>
    <mergeCell ref="AD136:AD148"/>
    <mergeCell ref="O117:O142"/>
    <mergeCell ref="G137:G138"/>
    <mergeCell ref="E119:E120"/>
    <mergeCell ref="AN59:AN70"/>
    <mergeCell ref="AM69:AM70"/>
    <mergeCell ref="AO59:AO70"/>
    <mergeCell ref="AM59:AM60"/>
    <mergeCell ref="AM87:AM88"/>
    <mergeCell ref="AN46:AN57"/>
    <mergeCell ref="AO46:AO57"/>
    <mergeCell ref="AM56:AM57"/>
    <mergeCell ref="AM50:AM51"/>
    <mergeCell ref="AM52:AM53"/>
    <mergeCell ref="AN85:AN96"/>
    <mergeCell ref="AM114:AM115"/>
    <mergeCell ref="AM78:AM79"/>
    <mergeCell ref="AM80:AM81"/>
    <mergeCell ref="AM82:AM83"/>
    <mergeCell ref="AN104:AN115"/>
    <mergeCell ref="AL151:AL152"/>
    <mergeCell ref="M156:N157"/>
    <mergeCell ref="AN117:AN128"/>
    <mergeCell ref="AO104:AO115"/>
    <mergeCell ref="AJ120:AJ121"/>
    <mergeCell ref="X109:X110"/>
    <mergeCell ref="AL153:AL154"/>
    <mergeCell ref="AL145:AL146"/>
    <mergeCell ref="AL125:AL126"/>
    <mergeCell ref="AH151:AH153"/>
    <mergeCell ref="AL127:AL128"/>
    <mergeCell ref="AL186:AL187"/>
    <mergeCell ref="AL188:AL189"/>
    <mergeCell ref="AL190:AL191"/>
    <mergeCell ref="AL192:AL193"/>
    <mergeCell ref="I193:I194"/>
    <mergeCell ref="AL147:AL148"/>
    <mergeCell ref="AL149:AL150"/>
    <mergeCell ref="AL166:AL167"/>
    <mergeCell ref="V190:V191"/>
    <mergeCell ref="AC193:AD194"/>
    <mergeCell ref="AO85:AO96"/>
    <mergeCell ref="AN72:AN83"/>
    <mergeCell ref="AL91:AL92"/>
    <mergeCell ref="AL93:AL94"/>
    <mergeCell ref="AM85:AM86"/>
    <mergeCell ref="AM91:AM92"/>
    <mergeCell ref="AL82:AL83"/>
    <mergeCell ref="AO130:AO141"/>
    <mergeCell ref="AJ137:AJ138"/>
    <mergeCell ref="D114:D115"/>
    <mergeCell ref="G107:G108"/>
    <mergeCell ref="E110:E111"/>
    <mergeCell ref="AO72:AO83"/>
    <mergeCell ref="AM72:AM73"/>
    <mergeCell ref="AM108:AM109"/>
    <mergeCell ref="AJ92:AJ93"/>
    <mergeCell ref="AM95:AM96"/>
    <mergeCell ref="AL95:AL96"/>
    <mergeCell ref="AL108:AL109"/>
    <mergeCell ref="D132:D133"/>
    <mergeCell ref="D130:D131"/>
    <mergeCell ref="D138:D139"/>
    <mergeCell ref="D127:D128"/>
    <mergeCell ref="E127:E128"/>
    <mergeCell ref="E143:E144"/>
    <mergeCell ref="E140:E141"/>
    <mergeCell ref="E130:E131"/>
    <mergeCell ref="E136:E137"/>
    <mergeCell ref="E138:E139"/>
    <mergeCell ref="E194:E195"/>
    <mergeCell ref="D194:D195"/>
    <mergeCell ref="D190:D191"/>
    <mergeCell ref="D136:D137"/>
    <mergeCell ref="D140:D141"/>
    <mergeCell ref="D134:D135"/>
    <mergeCell ref="E134:E135"/>
    <mergeCell ref="D158:D159"/>
    <mergeCell ref="D162:D163"/>
    <mergeCell ref="D164:D165"/>
    <mergeCell ref="D192:D193"/>
    <mergeCell ref="E192:E193"/>
    <mergeCell ref="E184:E185"/>
    <mergeCell ref="E186:E187"/>
    <mergeCell ref="D186:D187"/>
    <mergeCell ref="E190:E191"/>
    <mergeCell ref="D188:D189"/>
    <mergeCell ref="E188:E189"/>
    <mergeCell ref="AM30:AM31"/>
    <mergeCell ref="AL35:AL36"/>
    <mergeCell ref="AL54:AL55"/>
    <mergeCell ref="AM89:AM90"/>
    <mergeCell ref="AM46:AM47"/>
    <mergeCell ref="E175:E176"/>
    <mergeCell ref="AH144:AH146"/>
    <mergeCell ref="AH105:AH107"/>
    <mergeCell ref="E121:E122"/>
    <mergeCell ref="AM93:AM94"/>
    <mergeCell ref="AM48:AM49"/>
    <mergeCell ref="AJ88:AJ89"/>
    <mergeCell ref="AJ79:AJ80"/>
    <mergeCell ref="AL72:AL73"/>
    <mergeCell ref="AJ75:AJ76"/>
    <mergeCell ref="AL85:AL86"/>
    <mergeCell ref="AM61:AM62"/>
    <mergeCell ref="AM63:AM64"/>
    <mergeCell ref="AM54:AM55"/>
    <mergeCell ref="AM65:AM66"/>
    <mergeCell ref="AM35:AM36"/>
    <mergeCell ref="AM28:AM29"/>
    <mergeCell ref="AM37:AM38"/>
    <mergeCell ref="AL7:AL8"/>
    <mergeCell ref="AM9:AM10"/>
    <mergeCell ref="AL15:AL16"/>
    <mergeCell ref="AL11:AL12"/>
    <mergeCell ref="AL9:AL10"/>
    <mergeCell ref="AL20:AL21"/>
    <mergeCell ref="AL26:AL27"/>
    <mergeCell ref="AM13:AM14"/>
    <mergeCell ref="AM15:AM16"/>
    <mergeCell ref="AM17:AM18"/>
    <mergeCell ref="AM7:AM8"/>
    <mergeCell ref="AM11:AM12"/>
    <mergeCell ref="AM20:AM21"/>
    <mergeCell ref="AL17:AL18"/>
    <mergeCell ref="AL13:AL14"/>
    <mergeCell ref="E20:E21"/>
    <mergeCell ref="D28:D29"/>
    <mergeCell ref="AF30:AF34"/>
    <mergeCell ref="G23:G24"/>
    <mergeCell ref="L16:L17"/>
    <mergeCell ref="E26:E27"/>
    <mergeCell ref="G27:G28"/>
    <mergeCell ref="D30:D31"/>
    <mergeCell ref="AO117:AO128"/>
    <mergeCell ref="E28:E29"/>
    <mergeCell ref="AC42:AD43"/>
    <mergeCell ref="AF119:AF126"/>
    <mergeCell ref="AF106:AF113"/>
    <mergeCell ref="AN33:AN44"/>
    <mergeCell ref="AM33:AM34"/>
    <mergeCell ref="AL28:AL29"/>
    <mergeCell ref="AJ53:AJ54"/>
    <mergeCell ref="AJ49:AJ50"/>
    <mergeCell ref="AL184:AL185"/>
    <mergeCell ref="AM171:AM172"/>
    <mergeCell ref="AM39:AM40"/>
    <mergeCell ref="AM173:AM174"/>
    <mergeCell ref="AM179:AM180"/>
    <mergeCell ref="AM41:AM42"/>
    <mergeCell ref="AM43:AM44"/>
    <mergeCell ref="AM162:AM163"/>
    <mergeCell ref="AL164:AL165"/>
    <mergeCell ref="AM121:AM122"/>
    <mergeCell ref="AM119:AM120"/>
    <mergeCell ref="AM112:AM113"/>
    <mergeCell ref="AJ66:AJ67"/>
    <mergeCell ref="AJ62:AJ63"/>
    <mergeCell ref="AL65:AL66"/>
    <mergeCell ref="AL50:AL51"/>
    <mergeCell ref="AL52:AL53"/>
    <mergeCell ref="AL61:AL62"/>
    <mergeCell ref="AM117:AM118"/>
    <mergeCell ref="AL104:AL105"/>
    <mergeCell ref="AL121:AL122"/>
    <mergeCell ref="AD66:AD76"/>
    <mergeCell ref="AH73:AH75"/>
    <mergeCell ref="AM106:AM107"/>
    <mergeCell ref="AM164:AM165"/>
    <mergeCell ref="AM130:AM131"/>
    <mergeCell ref="AD124:AD134"/>
    <mergeCell ref="AC107:AD108"/>
    <mergeCell ref="AJ107:AJ108"/>
    <mergeCell ref="AM104:AM105"/>
    <mergeCell ref="AO143:AO154"/>
    <mergeCell ref="AN143:AN154"/>
    <mergeCell ref="AL143:AL144"/>
    <mergeCell ref="AM143:AM144"/>
    <mergeCell ref="AF145:AF152"/>
    <mergeCell ref="AM110:AM111"/>
    <mergeCell ref="AM132:AM133"/>
    <mergeCell ref="AM134:AM135"/>
    <mergeCell ref="AN130:AN141"/>
    <mergeCell ref="AM136:AM137"/>
    <mergeCell ref="D160:D161"/>
    <mergeCell ref="D166:D167"/>
    <mergeCell ref="E166:E167"/>
    <mergeCell ref="E160:E161"/>
    <mergeCell ref="D143:D144"/>
    <mergeCell ref="D151:D152"/>
    <mergeCell ref="E156:E157"/>
    <mergeCell ref="D147:D148"/>
    <mergeCell ref="K106:K113"/>
    <mergeCell ref="I112:I114"/>
    <mergeCell ref="I105:I107"/>
    <mergeCell ref="M110:M122"/>
    <mergeCell ref="K132:K139"/>
    <mergeCell ref="M124:M134"/>
    <mergeCell ref="K119:K126"/>
    <mergeCell ref="I125:I127"/>
    <mergeCell ref="I118:I120"/>
    <mergeCell ref="M136:M148"/>
    <mergeCell ref="I67:I69"/>
    <mergeCell ref="M78:M90"/>
    <mergeCell ref="K74:K81"/>
    <mergeCell ref="I80:I82"/>
    <mergeCell ref="K87:K94"/>
    <mergeCell ref="I73:I75"/>
    <mergeCell ref="AD52:AD64"/>
    <mergeCell ref="AD78:AD90"/>
    <mergeCell ref="AD110:AD122"/>
    <mergeCell ref="K48:K55"/>
    <mergeCell ref="Q26:Q70"/>
    <mergeCell ref="Z26:Z70"/>
    <mergeCell ref="AD20:AD31"/>
    <mergeCell ref="AC49:AD50"/>
    <mergeCell ref="AB17:AB35"/>
    <mergeCell ref="O58:O83"/>
    <mergeCell ref="Q83:R97"/>
    <mergeCell ref="AC92:AD93"/>
    <mergeCell ref="M92:N93"/>
    <mergeCell ref="M107:N108"/>
    <mergeCell ref="U96:V96"/>
    <mergeCell ref="U119:V133"/>
    <mergeCell ref="S109:S110"/>
    <mergeCell ref="T98:W98"/>
    <mergeCell ref="AB58:AB83"/>
    <mergeCell ref="Y83:Z97"/>
    <mergeCell ref="I166:I168"/>
    <mergeCell ref="I161:I162"/>
    <mergeCell ref="I157:I158"/>
    <mergeCell ref="K168:K172"/>
    <mergeCell ref="Q130:Q177"/>
    <mergeCell ref="Z130:Z177"/>
    <mergeCell ref="I131:I133"/>
    <mergeCell ref="I138:I140"/>
    <mergeCell ref="I151:I153"/>
    <mergeCell ref="I144:I146"/>
    <mergeCell ref="AM169:AM170"/>
    <mergeCell ref="G178:G179"/>
    <mergeCell ref="I179:I181"/>
    <mergeCell ref="M171:M182"/>
    <mergeCell ref="K181:K185"/>
    <mergeCell ref="M184:M191"/>
    <mergeCell ref="M160:M169"/>
    <mergeCell ref="I189:I190"/>
    <mergeCell ref="K190:K193"/>
    <mergeCell ref="M193:N194"/>
    <mergeCell ref="G165:G166"/>
    <mergeCell ref="C184:C195"/>
    <mergeCell ref="C171:C182"/>
    <mergeCell ref="C156:C169"/>
    <mergeCell ref="B184:B195"/>
    <mergeCell ref="B171:B182"/>
    <mergeCell ref="B156:B169"/>
    <mergeCell ref="E181:E182"/>
    <mergeCell ref="D175:D176"/>
    <mergeCell ref="D168:D169"/>
    <mergeCell ref="AL182:AL183"/>
    <mergeCell ref="AM182:AM183"/>
    <mergeCell ref="AH165:AH166"/>
    <mergeCell ref="AH170:AH172"/>
    <mergeCell ref="AJ172:AJ173"/>
    <mergeCell ref="AJ176:AJ177"/>
    <mergeCell ref="AH177:AH179"/>
    <mergeCell ref="AM166:AM167"/>
    <mergeCell ref="AM175:AM176"/>
    <mergeCell ref="AM177:AM178"/>
    <mergeCell ref="AO156:AO167"/>
    <mergeCell ref="AN156:AN167"/>
    <mergeCell ref="AO169:AO180"/>
    <mergeCell ref="AN169:AN180"/>
    <mergeCell ref="AL169:AL170"/>
    <mergeCell ref="AD160:AD167"/>
    <mergeCell ref="AF158:AF161"/>
    <mergeCell ref="AF166:AF170"/>
    <mergeCell ref="AF179:AF183"/>
    <mergeCell ref="AH161:AH16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300" verticalDpi="300" orientation="portrait" paperSize="9" scale="45" r:id="rId2"/>
  <rowBreaks count="1" manualBreakCount="1">
    <brk id="100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16</v>
      </c>
      <c r="P1" s="311"/>
      <c r="Q1" s="311"/>
      <c r="R1" s="307" t="str">
        <f>'組み合わせ一覧'!B33</f>
        <v>城見ヶ丘運動公園B</v>
      </c>
      <c r="S1" s="307"/>
      <c r="T1" s="307"/>
      <c r="U1" s="307"/>
      <c r="V1" s="307"/>
      <c r="W1" s="307"/>
    </row>
    <row r="2" ht="19.5" customHeight="1"/>
    <row r="3" spans="2:23" ht="19.5" customHeight="1" thickBot="1">
      <c r="B3" s="7"/>
      <c r="C3" s="7"/>
      <c r="D3" s="7"/>
      <c r="E3" s="201"/>
      <c r="F3" s="205"/>
      <c r="G3" s="7"/>
      <c r="I3" s="7"/>
      <c r="J3" s="7"/>
      <c r="K3" s="7"/>
      <c r="L3" s="7"/>
      <c r="M3" s="7"/>
      <c r="N3" s="201"/>
      <c r="O3" s="7"/>
      <c r="P3" s="7"/>
      <c r="Q3" s="7"/>
      <c r="S3" s="7"/>
      <c r="T3" s="206"/>
      <c r="U3" s="227"/>
      <c r="V3" s="4"/>
      <c r="W3" s="7"/>
    </row>
    <row r="4" spans="2:23" ht="19.5" customHeight="1" thickTop="1">
      <c r="B4" s="7"/>
      <c r="C4" s="56"/>
      <c r="D4" s="324" t="s">
        <v>2</v>
      </c>
      <c r="E4" s="306"/>
      <c r="F4" s="326"/>
      <c r="G4" s="7"/>
      <c r="I4" s="7"/>
      <c r="J4" s="7"/>
      <c r="K4" s="7"/>
      <c r="L4" s="324" t="s">
        <v>3</v>
      </c>
      <c r="M4" s="312"/>
      <c r="N4" s="312"/>
      <c r="O4" s="202"/>
      <c r="P4" s="7"/>
      <c r="Q4" s="7"/>
      <c r="S4" s="7"/>
      <c r="T4" s="314" t="s">
        <v>4</v>
      </c>
      <c r="U4" s="306"/>
      <c r="V4" s="325"/>
      <c r="W4" s="7"/>
    </row>
    <row r="5" spans="1:23" ht="19.5" customHeight="1">
      <c r="A5" s="41"/>
      <c r="B5" s="47"/>
      <c r="C5" s="47"/>
      <c r="D5" s="62"/>
      <c r="E5" s="56"/>
      <c r="F5" s="208"/>
      <c r="G5" s="47"/>
      <c r="I5" s="47"/>
      <c r="J5" s="47"/>
      <c r="K5" s="47"/>
      <c r="L5" s="51"/>
      <c r="M5" s="47"/>
      <c r="N5" s="47"/>
      <c r="O5" s="203"/>
      <c r="P5" s="47"/>
      <c r="Q5" s="47"/>
      <c r="S5" s="7"/>
      <c r="T5" s="204"/>
      <c r="U5" s="47"/>
      <c r="V5" s="52"/>
      <c r="W5" s="47"/>
    </row>
    <row r="6" spans="1:23" ht="19.5" customHeight="1">
      <c r="A6" s="41"/>
      <c r="B6" s="47"/>
      <c r="C6" s="47"/>
      <c r="D6" s="54"/>
      <c r="E6" s="56"/>
      <c r="F6" s="207"/>
      <c r="G6" s="56"/>
      <c r="I6" s="47"/>
      <c r="J6" s="47"/>
      <c r="K6" s="47"/>
      <c r="L6" s="51"/>
      <c r="M6" s="47"/>
      <c r="N6" s="47"/>
      <c r="O6" s="204"/>
      <c r="P6" s="47"/>
      <c r="Q6" s="47"/>
      <c r="S6" s="53"/>
      <c r="T6" s="217"/>
      <c r="U6" s="47"/>
      <c r="V6" s="52"/>
      <c r="W6" s="56"/>
    </row>
    <row r="7" spans="1:23" ht="19.5" customHeight="1">
      <c r="A7" s="41"/>
      <c r="B7" s="47"/>
      <c r="C7" s="47"/>
      <c r="D7" s="51"/>
      <c r="E7" s="47"/>
      <c r="F7" s="208"/>
      <c r="G7" s="56"/>
      <c r="I7" s="56"/>
      <c r="J7" s="47"/>
      <c r="K7" s="47"/>
      <c r="L7" s="51"/>
      <c r="M7" s="47"/>
      <c r="N7" s="47"/>
      <c r="O7" s="204"/>
      <c r="P7" s="56"/>
      <c r="Q7" s="47"/>
      <c r="S7" s="47"/>
      <c r="T7" s="203"/>
      <c r="U7" s="47"/>
      <c r="V7" s="52"/>
      <c r="W7" s="56"/>
    </row>
    <row r="8" spans="1:24" ht="19.5" customHeight="1">
      <c r="A8" s="41"/>
      <c r="B8" s="56"/>
      <c r="C8" s="306">
        <v>1</v>
      </c>
      <c r="D8" s="306"/>
      <c r="E8" s="66"/>
      <c r="F8" s="306">
        <v>2</v>
      </c>
      <c r="G8" s="306"/>
      <c r="I8" s="55"/>
      <c r="K8" s="306">
        <v>3</v>
      </c>
      <c r="L8" s="306"/>
      <c r="M8" s="56"/>
      <c r="N8" s="306">
        <v>4</v>
      </c>
      <c r="O8" s="306"/>
      <c r="P8" s="56"/>
      <c r="Q8" s="56"/>
      <c r="S8" s="306">
        <v>5</v>
      </c>
      <c r="T8" s="306"/>
      <c r="U8" s="41"/>
      <c r="V8" s="306">
        <v>6</v>
      </c>
      <c r="W8" s="306"/>
      <c r="X8" s="31"/>
    </row>
    <row r="9" spans="3:23" ht="19.5" customHeight="1">
      <c r="C9" s="333" t="str">
        <f>'組み合わせ一覧'!D33</f>
        <v>おおぞらＳＣオーシャン</v>
      </c>
      <c r="D9" s="333"/>
      <c r="F9" s="318" t="str">
        <f>'組み合わせ一覧'!D35</f>
        <v>昭和・戸祭サッカークラブ</v>
      </c>
      <c r="G9" s="318"/>
      <c r="K9" s="319" t="str">
        <f>'組み合わせ一覧'!D37</f>
        <v>壬生アルマドールＦＣ</v>
      </c>
      <c r="L9" s="319"/>
      <c r="N9" s="334" t="str">
        <f>'組み合わせ一覧'!D39</f>
        <v>ＪＦＣファイターズ</v>
      </c>
      <c r="O9" s="334"/>
      <c r="S9" s="334" t="str">
        <f>'組み合わせ一覧'!D41</f>
        <v>大谷北ＦＣフォルテ</v>
      </c>
      <c r="T9" s="334"/>
      <c r="V9" s="315" t="str">
        <f>'組み合わせ一覧'!D43</f>
        <v>益子ＳＣストラーダ</v>
      </c>
      <c r="W9" s="315"/>
    </row>
    <row r="10" spans="3:23" ht="19.5" customHeight="1">
      <c r="C10" s="333"/>
      <c r="D10" s="333"/>
      <c r="F10" s="318"/>
      <c r="G10" s="318"/>
      <c r="K10" s="319"/>
      <c r="L10" s="319"/>
      <c r="N10" s="334"/>
      <c r="O10" s="334"/>
      <c r="S10" s="334"/>
      <c r="T10" s="334"/>
      <c r="V10" s="315"/>
      <c r="W10" s="315"/>
    </row>
    <row r="11" spans="3:23" ht="19.5" customHeight="1">
      <c r="C11" s="333"/>
      <c r="D11" s="333"/>
      <c r="F11" s="318"/>
      <c r="G11" s="318"/>
      <c r="K11" s="319"/>
      <c r="L11" s="319"/>
      <c r="N11" s="334"/>
      <c r="O11" s="334"/>
      <c r="S11" s="334"/>
      <c r="T11" s="334"/>
      <c r="V11" s="315"/>
      <c r="W11" s="315"/>
    </row>
    <row r="12" spans="3:23" ht="19.5" customHeight="1">
      <c r="C12" s="333"/>
      <c r="D12" s="333"/>
      <c r="F12" s="318"/>
      <c r="G12" s="318"/>
      <c r="K12" s="319"/>
      <c r="L12" s="319"/>
      <c r="N12" s="334"/>
      <c r="O12" s="334"/>
      <c r="S12" s="334"/>
      <c r="T12" s="334"/>
      <c r="V12" s="315"/>
      <c r="W12" s="315"/>
    </row>
    <row r="13" spans="3:23" ht="19.5" customHeight="1">
      <c r="C13" s="333"/>
      <c r="D13" s="333"/>
      <c r="F13" s="318"/>
      <c r="G13" s="318"/>
      <c r="K13" s="319"/>
      <c r="L13" s="319"/>
      <c r="N13" s="334"/>
      <c r="O13" s="334"/>
      <c r="S13" s="334"/>
      <c r="T13" s="334"/>
      <c r="V13" s="315"/>
      <c r="W13" s="315"/>
    </row>
    <row r="14" spans="3:23" ht="19.5" customHeight="1">
      <c r="C14" s="333"/>
      <c r="D14" s="333"/>
      <c r="F14" s="318"/>
      <c r="G14" s="318"/>
      <c r="K14" s="319"/>
      <c r="L14" s="319"/>
      <c r="N14" s="334"/>
      <c r="O14" s="334"/>
      <c r="S14" s="334"/>
      <c r="T14" s="334"/>
      <c r="V14" s="315"/>
      <c r="W14" s="315"/>
    </row>
    <row r="15" spans="3:23" ht="19.5" customHeight="1">
      <c r="C15" s="333"/>
      <c r="D15" s="333"/>
      <c r="F15" s="318"/>
      <c r="G15" s="318"/>
      <c r="K15" s="319"/>
      <c r="L15" s="319"/>
      <c r="N15" s="334"/>
      <c r="O15" s="334"/>
      <c r="S15" s="334"/>
      <c r="T15" s="334"/>
      <c r="V15" s="315"/>
      <c r="W15" s="315"/>
    </row>
    <row r="16" spans="3:23" ht="19.5" customHeight="1">
      <c r="C16" s="333"/>
      <c r="D16" s="333"/>
      <c r="F16" s="318"/>
      <c r="G16" s="318"/>
      <c r="K16" s="319"/>
      <c r="L16" s="319"/>
      <c r="N16" s="334"/>
      <c r="O16" s="334"/>
      <c r="S16" s="334"/>
      <c r="T16" s="334"/>
      <c r="V16" s="315"/>
      <c r="W16" s="315"/>
    </row>
    <row r="17" spans="3:23" ht="19.5" customHeight="1">
      <c r="C17" s="333"/>
      <c r="D17" s="333"/>
      <c r="F17" s="318"/>
      <c r="G17" s="318"/>
      <c r="K17" s="319"/>
      <c r="L17" s="319"/>
      <c r="N17" s="334"/>
      <c r="O17" s="334"/>
      <c r="S17" s="334"/>
      <c r="T17" s="334"/>
      <c r="V17" s="315"/>
      <c r="W17" s="315"/>
    </row>
    <row r="18" spans="3:23" ht="19.5" customHeight="1">
      <c r="C18" s="333"/>
      <c r="D18" s="333"/>
      <c r="F18" s="318"/>
      <c r="G18" s="318"/>
      <c r="K18" s="319"/>
      <c r="L18" s="319"/>
      <c r="N18" s="334"/>
      <c r="O18" s="334"/>
      <c r="S18" s="334"/>
      <c r="T18" s="334"/>
      <c r="V18" s="315"/>
      <c r="W18" s="315"/>
    </row>
    <row r="19" spans="2:24" ht="19.5" customHeight="1">
      <c r="B19" s="72"/>
      <c r="C19" s="72"/>
      <c r="D19" s="31"/>
      <c r="E19" s="72"/>
      <c r="F19" s="72"/>
      <c r="G19" s="76"/>
      <c r="H19" s="72"/>
      <c r="I19" s="72"/>
      <c r="J19" s="76"/>
      <c r="K19" s="76"/>
      <c r="L19" s="72"/>
      <c r="M19" s="72"/>
      <c r="N19" s="76"/>
      <c r="O19" s="72"/>
      <c r="P19" s="72"/>
      <c r="Q19" s="76"/>
      <c r="R19" s="72"/>
      <c r="S19" s="72"/>
      <c r="T19" s="32"/>
      <c r="U19" s="72"/>
      <c r="V19" s="7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2:24" ht="19.5" customHeight="1">
      <c r="B21" s="293" t="s">
        <v>2</v>
      </c>
      <c r="C21" s="294">
        <v>0.4791666666666667</v>
      </c>
      <c r="D21" s="294"/>
      <c r="E21" s="302" t="str">
        <f>C9</f>
        <v>おおぞらＳＣオーシャン</v>
      </c>
      <c r="F21" s="302"/>
      <c r="G21" s="302"/>
      <c r="H21" s="302"/>
      <c r="I21" s="296">
        <f>K21+K22</f>
        <v>0</v>
      </c>
      <c r="J21" s="297" t="s">
        <v>33</v>
      </c>
      <c r="K21" s="42">
        <v>0</v>
      </c>
      <c r="L21" s="42" t="s">
        <v>135</v>
      </c>
      <c r="M21" s="42">
        <v>3</v>
      </c>
      <c r="N21" s="297" t="s">
        <v>34</v>
      </c>
      <c r="O21" s="296">
        <f>M21+M22</f>
        <v>7</v>
      </c>
      <c r="P21" s="298" t="str">
        <f>F9</f>
        <v>昭和・戸祭サッカークラブ</v>
      </c>
      <c r="Q21" s="298"/>
      <c r="R21" s="298"/>
      <c r="S21" s="298"/>
      <c r="T21" s="299" t="s">
        <v>207</v>
      </c>
      <c r="U21" s="300"/>
      <c r="V21" s="300"/>
      <c r="W21" s="300"/>
      <c r="X21" s="300"/>
    </row>
    <row r="22" spans="2:24" ht="19.5" customHeight="1">
      <c r="B22" s="293"/>
      <c r="C22" s="294"/>
      <c r="D22" s="294"/>
      <c r="E22" s="302"/>
      <c r="F22" s="302"/>
      <c r="G22" s="302"/>
      <c r="H22" s="302"/>
      <c r="I22" s="296"/>
      <c r="J22" s="297"/>
      <c r="K22" s="42">
        <v>0</v>
      </c>
      <c r="L22" s="42" t="s">
        <v>135</v>
      </c>
      <c r="M22" s="42">
        <v>4</v>
      </c>
      <c r="N22" s="297"/>
      <c r="O22" s="296"/>
      <c r="P22" s="298"/>
      <c r="Q22" s="298"/>
      <c r="R22" s="298"/>
      <c r="S22" s="298"/>
      <c r="T22" s="300"/>
      <c r="U22" s="300"/>
      <c r="V22" s="300"/>
      <c r="W22" s="300"/>
      <c r="X22" s="300"/>
    </row>
    <row r="23" spans="2:24" ht="19.5" customHeight="1"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2:24" ht="19.5" customHeight="1">
      <c r="B24" s="293" t="s">
        <v>3</v>
      </c>
      <c r="C24" s="294">
        <v>0.513888888888889</v>
      </c>
      <c r="D24" s="294"/>
      <c r="E24" s="309" t="str">
        <f>K9</f>
        <v>壬生アルマドールＦＣ</v>
      </c>
      <c r="F24" s="309"/>
      <c r="G24" s="309"/>
      <c r="H24" s="309"/>
      <c r="I24" s="296">
        <f>K24+K25</f>
        <v>1</v>
      </c>
      <c r="J24" s="297" t="s">
        <v>33</v>
      </c>
      <c r="K24" s="42">
        <v>0</v>
      </c>
      <c r="L24" s="42" t="s">
        <v>135</v>
      </c>
      <c r="M24" s="42">
        <v>0</v>
      </c>
      <c r="N24" s="297" t="s">
        <v>34</v>
      </c>
      <c r="O24" s="296">
        <f>M24+M25</f>
        <v>5</v>
      </c>
      <c r="P24" s="329" t="str">
        <f>N9</f>
        <v>ＪＦＣファイターズ</v>
      </c>
      <c r="Q24" s="329"/>
      <c r="R24" s="329"/>
      <c r="S24" s="329"/>
      <c r="T24" s="299" t="s">
        <v>208</v>
      </c>
      <c r="U24" s="300"/>
      <c r="V24" s="300"/>
      <c r="W24" s="300"/>
      <c r="X24" s="300"/>
    </row>
    <row r="25" spans="2:24" ht="19.5" customHeight="1">
      <c r="B25" s="293"/>
      <c r="C25" s="294"/>
      <c r="D25" s="294"/>
      <c r="E25" s="309"/>
      <c r="F25" s="309"/>
      <c r="G25" s="309"/>
      <c r="H25" s="309"/>
      <c r="I25" s="296"/>
      <c r="J25" s="297"/>
      <c r="K25" s="42">
        <v>1</v>
      </c>
      <c r="L25" s="42" t="s">
        <v>135</v>
      </c>
      <c r="M25" s="42">
        <v>5</v>
      </c>
      <c r="N25" s="297"/>
      <c r="O25" s="296"/>
      <c r="P25" s="329"/>
      <c r="Q25" s="329"/>
      <c r="R25" s="329"/>
      <c r="S25" s="329"/>
      <c r="T25" s="300"/>
      <c r="U25" s="300"/>
      <c r="V25" s="300"/>
      <c r="W25" s="300"/>
      <c r="X25" s="300"/>
    </row>
    <row r="26" spans="2:24" ht="19.5" customHeight="1"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2:24" ht="19.5" customHeight="1">
      <c r="B27" s="293" t="s">
        <v>4</v>
      </c>
      <c r="C27" s="294">
        <v>0.548611111111111</v>
      </c>
      <c r="D27" s="294"/>
      <c r="E27" s="298" t="str">
        <f>S9</f>
        <v>大谷北ＦＣフォルテ</v>
      </c>
      <c r="F27" s="298"/>
      <c r="G27" s="298"/>
      <c r="H27" s="298"/>
      <c r="I27" s="296">
        <f>K27+K28</f>
        <v>1</v>
      </c>
      <c r="J27" s="297" t="s">
        <v>33</v>
      </c>
      <c r="K27" s="42">
        <v>1</v>
      </c>
      <c r="L27" s="42" t="s">
        <v>135</v>
      </c>
      <c r="M27" s="42">
        <v>0</v>
      </c>
      <c r="N27" s="297" t="s">
        <v>34</v>
      </c>
      <c r="O27" s="296">
        <f>M27+M28</f>
        <v>1</v>
      </c>
      <c r="P27" s="330" t="str">
        <f>V9</f>
        <v>益子ＳＣストラーダ</v>
      </c>
      <c r="Q27" s="330"/>
      <c r="R27" s="330"/>
      <c r="S27" s="330"/>
      <c r="T27" s="299" t="s">
        <v>209</v>
      </c>
      <c r="U27" s="300"/>
      <c r="V27" s="300"/>
      <c r="W27" s="300"/>
      <c r="X27" s="300"/>
    </row>
    <row r="28" spans="2:24" ht="19.5" customHeight="1">
      <c r="B28" s="293"/>
      <c r="C28" s="294"/>
      <c r="D28" s="294"/>
      <c r="E28" s="298"/>
      <c r="F28" s="298"/>
      <c r="G28" s="298"/>
      <c r="H28" s="298"/>
      <c r="I28" s="296"/>
      <c r="J28" s="297"/>
      <c r="K28" s="42">
        <v>0</v>
      </c>
      <c r="L28" s="42" t="s">
        <v>135</v>
      </c>
      <c r="M28" s="42">
        <v>1</v>
      </c>
      <c r="N28" s="297"/>
      <c r="O28" s="296"/>
      <c r="P28" s="330"/>
      <c r="Q28" s="330"/>
      <c r="R28" s="330"/>
      <c r="S28" s="330"/>
      <c r="T28" s="300"/>
      <c r="U28" s="300"/>
      <c r="V28" s="300"/>
      <c r="W28" s="300"/>
      <c r="X28" s="300"/>
    </row>
    <row r="29" spans="2:24" ht="19.5" customHeight="1">
      <c r="B29" s="43"/>
      <c r="C29" s="41"/>
      <c r="D29" s="41"/>
      <c r="E29" s="42"/>
      <c r="F29" s="42"/>
      <c r="G29" s="42"/>
      <c r="H29" s="42"/>
      <c r="I29" s="42"/>
      <c r="J29" s="200" t="s">
        <v>407</v>
      </c>
      <c r="K29" s="42">
        <v>2</v>
      </c>
      <c r="L29" s="42" t="s">
        <v>135</v>
      </c>
      <c r="M29" s="42">
        <v>1</v>
      </c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2:24" ht="19.5" customHeight="1">
      <c r="B30" s="293"/>
      <c r="C30" s="294"/>
      <c r="D30" s="294"/>
      <c r="E30" s="316"/>
      <c r="F30" s="316"/>
      <c r="G30" s="316"/>
      <c r="H30" s="316"/>
      <c r="I30" s="296"/>
      <c r="J30" s="297"/>
      <c r="K30" s="42"/>
      <c r="L30" s="42"/>
      <c r="M30" s="42"/>
      <c r="N30" s="297"/>
      <c r="O30" s="296"/>
      <c r="P30" s="308"/>
      <c r="Q30" s="308"/>
      <c r="R30" s="308"/>
      <c r="S30" s="308"/>
      <c r="T30" s="299"/>
      <c r="U30" s="299"/>
      <c r="V30" s="299"/>
      <c r="W30" s="299"/>
      <c r="X30" s="299"/>
    </row>
    <row r="31" spans="2:24" ht="19.5" customHeight="1">
      <c r="B31" s="293"/>
      <c r="C31" s="294"/>
      <c r="D31" s="294"/>
      <c r="E31" s="316"/>
      <c r="F31" s="316"/>
      <c r="G31" s="316"/>
      <c r="H31" s="316"/>
      <c r="I31" s="296"/>
      <c r="J31" s="297"/>
      <c r="K31" s="42"/>
      <c r="L31" s="42"/>
      <c r="M31" s="42"/>
      <c r="N31" s="297"/>
      <c r="O31" s="296"/>
      <c r="P31" s="308"/>
      <c r="Q31" s="308"/>
      <c r="R31" s="308"/>
      <c r="S31" s="308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17</v>
      </c>
      <c r="P34" s="311"/>
      <c r="Q34" s="311"/>
      <c r="R34" s="307" t="str">
        <f>'組み合わせ一覧'!B46</f>
        <v>豊郷南小学校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4"/>
      <c r="D36" s="4"/>
      <c r="E36" s="4"/>
      <c r="F36" s="201"/>
      <c r="G36" s="205"/>
      <c r="H36" s="205"/>
      <c r="I36" s="7"/>
      <c r="N36" s="7"/>
      <c r="O36" s="7"/>
      <c r="P36" s="4"/>
      <c r="Q36" s="4"/>
      <c r="R36" s="4"/>
      <c r="S36" s="201"/>
      <c r="T36" s="205"/>
      <c r="U36" s="205"/>
      <c r="V36" s="7"/>
    </row>
    <row r="37" spans="3:23" ht="19.5" customHeight="1" thickTop="1">
      <c r="C37" s="9"/>
      <c r="D37" s="7"/>
      <c r="E37" s="7"/>
      <c r="F37" s="7"/>
      <c r="G37" s="7"/>
      <c r="H37" s="211"/>
      <c r="I37" s="7"/>
      <c r="J37" s="7"/>
      <c r="K37" s="7"/>
      <c r="L37" s="7"/>
      <c r="M37" s="7"/>
      <c r="N37" s="7"/>
      <c r="O37" s="7"/>
      <c r="P37" s="209"/>
      <c r="Q37" s="8"/>
      <c r="R37" s="7"/>
      <c r="S37" s="7"/>
      <c r="T37" s="7"/>
      <c r="U37" s="222"/>
      <c r="V37" s="7"/>
      <c r="W37" s="7"/>
    </row>
    <row r="38" spans="2:22" ht="19.5" customHeight="1" thickBot="1">
      <c r="B38" s="2"/>
      <c r="E38" s="306" t="s">
        <v>48</v>
      </c>
      <c r="F38" s="306"/>
      <c r="G38" s="205"/>
      <c r="H38" s="206"/>
      <c r="I38" s="4"/>
      <c r="J38" s="4"/>
      <c r="M38" s="7"/>
      <c r="N38" s="4"/>
      <c r="O38" s="4"/>
      <c r="P38" s="201"/>
      <c r="Q38" s="205"/>
      <c r="R38" s="306" t="s">
        <v>51</v>
      </c>
      <c r="S38" s="306"/>
      <c r="T38" s="7"/>
      <c r="U38" s="211"/>
      <c r="V38" s="7"/>
    </row>
    <row r="39" spans="2:22" ht="19.5" customHeight="1" thickTop="1">
      <c r="B39" s="2"/>
      <c r="E39" s="25"/>
      <c r="F39" s="25"/>
      <c r="G39" s="202"/>
      <c r="H39" s="7"/>
      <c r="I39" s="7"/>
      <c r="J39" s="7"/>
      <c r="K39" s="10"/>
      <c r="M39" s="7"/>
      <c r="N39" s="9"/>
      <c r="O39" s="7"/>
      <c r="P39" s="7"/>
      <c r="Q39" s="7"/>
      <c r="R39" s="223"/>
      <c r="S39" s="25"/>
      <c r="T39" s="7"/>
      <c r="U39" s="211"/>
      <c r="V39" s="7"/>
    </row>
    <row r="40" spans="2:22" ht="19.5" customHeight="1">
      <c r="B40" s="2"/>
      <c r="F40" s="7"/>
      <c r="G40" s="202"/>
      <c r="H40" s="293" t="s">
        <v>44</v>
      </c>
      <c r="I40" s="293"/>
      <c r="J40" s="2"/>
      <c r="M40" s="2"/>
      <c r="O40" s="293" t="s">
        <v>47</v>
      </c>
      <c r="P40" s="293"/>
      <c r="Q40" s="7"/>
      <c r="R40" s="202"/>
      <c r="U40" s="211"/>
      <c r="V40" s="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21" t="str">
        <f>'組み合わせ一覧'!D46</f>
        <v>茂木ＦＣ</v>
      </c>
      <c r="C42" s="321"/>
      <c r="D42" s="64"/>
      <c r="E42" s="69"/>
      <c r="F42" s="331" t="str">
        <f>'組み合わせ一覧'!D48</f>
        <v>栃木ジュニオール</v>
      </c>
      <c r="G42" s="331"/>
      <c r="H42" s="69"/>
      <c r="I42" s="69"/>
      <c r="J42" s="304" t="str">
        <f>'組み合わせ一覧'!D50</f>
        <v>ＦＣみらいＶＩＯＬＥＴ</v>
      </c>
      <c r="K42" s="304"/>
      <c r="L42" s="69"/>
      <c r="M42" s="321" t="str">
        <f>'組み合わせ一覧'!D52</f>
        <v>ＦＣ　VALON セカンド</v>
      </c>
      <c r="N42" s="321"/>
      <c r="O42" s="64"/>
      <c r="P42" s="69"/>
      <c r="Q42" s="305" t="str">
        <f>'組み合わせ一覧'!D54</f>
        <v>藤岡ＪＦＣ</v>
      </c>
      <c r="R42" s="305"/>
      <c r="S42" s="64"/>
      <c r="T42" s="69"/>
      <c r="U42" s="331" t="str">
        <f>'組み合わせ一覧'!D56</f>
        <v>ＦＣグランディール宇都宮</v>
      </c>
      <c r="V42" s="331"/>
      <c r="W42" s="35"/>
      <c r="X42" s="31"/>
    </row>
    <row r="43" spans="1:24" ht="19.5" customHeight="1">
      <c r="A43" s="41"/>
      <c r="B43" s="321"/>
      <c r="C43" s="321"/>
      <c r="D43" s="64"/>
      <c r="E43" s="69"/>
      <c r="F43" s="331"/>
      <c r="G43" s="331"/>
      <c r="H43" s="69"/>
      <c r="I43" s="69"/>
      <c r="J43" s="304"/>
      <c r="K43" s="304"/>
      <c r="L43" s="69"/>
      <c r="M43" s="321"/>
      <c r="N43" s="321"/>
      <c r="O43" s="64"/>
      <c r="P43" s="69"/>
      <c r="Q43" s="305"/>
      <c r="R43" s="305"/>
      <c r="S43" s="64"/>
      <c r="T43" s="69"/>
      <c r="U43" s="331"/>
      <c r="V43" s="331"/>
      <c r="W43" s="35"/>
      <c r="X43" s="31"/>
    </row>
    <row r="44" spans="1:24" ht="19.5" customHeight="1">
      <c r="A44" s="41"/>
      <c r="B44" s="321"/>
      <c r="C44" s="321"/>
      <c r="D44" s="64"/>
      <c r="E44" s="69"/>
      <c r="F44" s="331"/>
      <c r="G44" s="331"/>
      <c r="H44" s="69"/>
      <c r="I44" s="69"/>
      <c r="J44" s="304"/>
      <c r="K44" s="304"/>
      <c r="L44" s="69"/>
      <c r="M44" s="321"/>
      <c r="N44" s="321"/>
      <c r="O44" s="64"/>
      <c r="P44" s="69"/>
      <c r="Q44" s="305"/>
      <c r="R44" s="305"/>
      <c r="S44" s="64"/>
      <c r="T44" s="69"/>
      <c r="U44" s="331"/>
      <c r="V44" s="331"/>
      <c r="W44" s="35"/>
      <c r="X44" s="31"/>
    </row>
    <row r="45" spans="1:24" ht="19.5" customHeight="1">
      <c r="A45" s="41"/>
      <c r="B45" s="321"/>
      <c r="C45" s="321"/>
      <c r="D45" s="64"/>
      <c r="E45" s="69"/>
      <c r="F45" s="331"/>
      <c r="G45" s="331"/>
      <c r="H45" s="69"/>
      <c r="I45" s="69"/>
      <c r="J45" s="304"/>
      <c r="K45" s="304"/>
      <c r="L45" s="69"/>
      <c r="M45" s="321"/>
      <c r="N45" s="321"/>
      <c r="O45" s="64"/>
      <c r="P45" s="69"/>
      <c r="Q45" s="305"/>
      <c r="R45" s="305"/>
      <c r="S45" s="64"/>
      <c r="T45" s="69"/>
      <c r="U45" s="331"/>
      <c r="V45" s="331"/>
      <c r="W45" s="35"/>
      <c r="X45" s="31"/>
    </row>
    <row r="46" spans="1:24" ht="19.5" customHeight="1">
      <c r="A46" s="41"/>
      <c r="B46" s="321"/>
      <c r="C46" s="321"/>
      <c r="D46" s="64"/>
      <c r="E46" s="69"/>
      <c r="F46" s="331"/>
      <c r="G46" s="331"/>
      <c r="H46" s="69"/>
      <c r="I46" s="69"/>
      <c r="J46" s="304"/>
      <c r="K46" s="304"/>
      <c r="L46" s="69"/>
      <c r="M46" s="321"/>
      <c r="N46" s="321"/>
      <c r="O46" s="64"/>
      <c r="P46" s="69"/>
      <c r="Q46" s="305"/>
      <c r="R46" s="305"/>
      <c r="S46" s="64"/>
      <c r="T46" s="69"/>
      <c r="U46" s="331"/>
      <c r="V46" s="331"/>
      <c r="W46" s="35"/>
      <c r="X46" s="31"/>
    </row>
    <row r="47" spans="1:24" ht="19.5" customHeight="1">
      <c r="A47" s="41"/>
      <c r="B47" s="321"/>
      <c r="C47" s="321"/>
      <c r="D47" s="64"/>
      <c r="E47" s="69"/>
      <c r="F47" s="331"/>
      <c r="G47" s="331"/>
      <c r="H47" s="69"/>
      <c r="I47" s="69"/>
      <c r="J47" s="304"/>
      <c r="K47" s="304"/>
      <c r="L47" s="69"/>
      <c r="M47" s="321"/>
      <c r="N47" s="321"/>
      <c r="O47" s="64"/>
      <c r="P47" s="69"/>
      <c r="Q47" s="305"/>
      <c r="R47" s="305"/>
      <c r="S47" s="64"/>
      <c r="T47" s="69"/>
      <c r="U47" s="331"/>
      <c r="V47" s="331"/>
      <c r="W47" s="35"/>
      <c r="X47" s="31"/>
    </row>
    <row r="48" spans="1:24" ht="19.5" customHeight="1">
      <c r="A48" s="41"/>
      <c r="B48" s="321"/>
      <c r="C48" s="321"/>
      <c r="D48" s="64"/>
      <c r="E48" s="69"/>
      <c r="F48" s="331"/>
      <c r="G48" s="331"/>
      <c r="H48" s="69"/>
      <c r="I48" s="69"/>
      <c r="J48" s="304"/>
      <c r="K48" s="304"/>
      <c r="L48" s="69"/>
      <c r="M48" s="321"/>
      <c r="N48" s="321"/>
      <c r="O48" s="64"/>
      <c r="P48" s="69"/>
      <c r="Q48" s="305"/>
      <c r="R48" s="305"/>
      <c r="S48" s="64"/>
      <c r="T48" s="69"/>
      <c r="U48" s="331"/>
      <c r="V48" s="331"/>
      <c r="W48" s="35"/>
      <c r="X48" s="31"/>
    </row>
    <row r="49" spans="1:24" ht="19.5" customHeight="1">
      <c r="A49" s="41"/>
      <c r="B49" s="321"/>
      <c r="C49" s="321"/>
      <c r="D49" s="64"/>
      <c r="E49" s="69"/>
      <c r="F49" s="331"/>
      <c r="G49" s="331"/>
      <c r="H49" s="69"/>
      <c r="I49" s="69"/>
      <c r="J49" s="304"/>
      <c r="K49" s="304"/>
      <c r="L49" s="69"/>
      <c r="M49" s="321"/>
      <c r="N49" s="321"/>
      <c r="O49" s="64"/>
      <c r="P49" s="69"/>
      <c r="Q49" s="305"/>
      <c r="R49" s="305"/>
      <c r="S49" s="64"/>
      <c r="T49" s="69"/>
      <c r="U49" s="331"/>
      <c r="V49" s="331"/>
      <c r="W49" s="35"/>
      <c r="X49" s="31"/>
    </row>
    <row r="50" spans="1:24" ht="19.5" customHeight="1">
      <c r="A50" s="41"/>
      <c r="B50" s="321"/>
      <c r="C50" s="321"/>
      <c r="D50" s="64"/>
      <c r="E50" s="69"/>
      <c r="F50" s="331"/>
      <c r="G50" s="331"/>
      <c r="H50" s="69"/>
      <c r="I50" s="69"/>
      <c r="J50" s="304"/>
      <c r="K50" s="304"/>
      <c r="L50" s="69"/>
      <c r="M50" s="321"/>
      <c r="N50" s="321"/>
      <c r="O50" s="64"/>
      <c r="P50" s="69"/>
      <c r="Q50" s="305"/>
      <c r="R50" s="305"/>
      <c r="S50" s="64"/>
      <c r="T50" s="69"/>
      <c r="U50" s="331"/>
      <c r="V50" s="331"/>
      <c r="W50" s="35"/>
      <c r="X50" s="31"/>
    </row>
    <row r="51" spans="1:24" ht="19.5" customHeight="1">
      <c r="A51" s="41"/>
      <c r="B51" s="321"/>
      <c r="C51" s="321"/>
      <c r="D51" s="64"/>
      <c r="E51" s="69"/>
      <c r="F51" s="331"/>
      <c r="G51" s="331"/>
      <c r="H51" s="69"/>
      <c r="I51" s="69"/>
      <c r="J51" s="304"/>
      <c r="K51" s="304"/>
      <c r="L51" s="69"/>
      <c r="M51" s="321"/>
      <c r="N51" s="321"/>
      <c r="O51" s="64"/>
      <c r="P51" s="69"/>
      <c r="Q51" s="305"/>
      <c r="R51" s="305"/>
      <c r="S51" s="64"/>
      <c r="T51" s="69"/>
      <c r="U51" s="331"/>
      <c r="V51" s="331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298" t="str">
        <f>F42</f>
        <v>栃木ジュニオール</v>
      </c>
      <c r="F54" s="298"/>
      <c r="G54" s="298"/>
      <c r="H54" s="298"/>
      <c r="I54" s="296">
        <f>K54+K55</f>
        <v>2</v>
      </c>
      <c r="J54" s="297" t="s">
        <v>33</v>
      </c>
      <c r="K54" s="42">
        <v>1</v>
      </c>
      <c r="L54" s="42" t="s">
        <v>135</v>
      </c>
      <c r="M54" s="42">
        <v>1</v>
      </c>
      <c r="N54" s="297" t="s">
        <v>34</v>
      </c>
      <c r="O54" s="296">
        <f>M54+M55</f>
        <v>1</v>
      </c>
      <c r="P54" s="327" t="str">
        <f>J42</f>
        <v>ＦＣみらいＶＩＯＬＥＴ</v>
      </c>
      <c r="Q54" s="327"/>
      <c r="R54" s="327"/>
      <c r="S54" s="327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298"/>
      <c r="F55" s="298"/>
      <c r="G55" s="298"/>
      <c r="H55" s="298"/>
      <c r="I55" s="296"/>
      <c r="J55" s="297"/>
      <c r="K55" s="42">
        <v>1</v>
      </c>
      <c r="L55" s="42" t="s">
        <v>135</v>
      </c>
      <c r="M55" s="42">
        <v>0</v>
      </c>
      <c r="N55" s="297"/>
      <c r="O55" s="296"/>
      <c r="P55" s="327"/>
      <c r="Q55" s="327"/>
      <c r="R55" s="327"/>
      <c r="S55" s="327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328" t="str">
        <f>M42</f>
        <v>ＦＣ　VALON セカンド</v>
      </c>
      <c r="F57" s="328"/>
      <c r="G57" s="328"/>
      <c r="H57" s="328"/>
      <c r="I57" s="296">
        <f>K57+K58</f>
        <v>2</v>
      </c>
      <c r="J57" s="297" t="s">
        <v>33</v>
      </c>
      <c r="K57" s="42">
        <v>0</v>
      </c>
      <c r="L57" s="42" t="s">
        <v>135</v>
      </c>
      <c r="M57" s="42">
        <v>1</v>
      </c>
      <c r="N57" s="297" t="s">
        <v>34</v>
      </c>
      <c r="O57" s="296">
        <f>M57+M58</f>
        <v>2</v>
      </c>
      <c r="P57" s="310" t="str">
        <f>Q42</f>
        <v>藤岡ＪＦＣ</v>
      </c>
      <c r="Q57" s="310"/>
      <c r="R57" s="310"/>
      <c r="S57" s="310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328"/>
      <c r="F58" s="328"/>
      <c r="G58" s="328"/>
      <c r="H58" s="328"/>
      <c r="I58" s="296"/>
      <c r="J58" s="297"/>
      <c r="K58" s="42">
        <v>2</v>
      </c>
      <c r="L58" s="42" t="s">
        <v>135</v>
      </c>
      <c r="M58" s="42">
        <v>1</v>
      </c>
      <c r="N58" s="297"/>
      <c r="O58" s="296"/>
      <c r="P58" s="310"/>
      <c r="Q58" s="310"/>
      <c r="R58" s="310"/>
      <c r="S58" s="310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200" t="s">
        <v>407</v>
      </c>
      <c r="K59" s="42">
        <v>1</v>
      </c>
      <c r="L59" s="42" t="s">
        <v>135</v>
      </c>
      <c r="M59" s="42">
        <v>3</v>
      </c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293" t="s">
        <v>4</v>
      </c>
      <c r="C60" s="294">
        <v>0.548611111111111</v>
      </c>
      <c r="D60" s="294"/>
      <c r="E60" s="296" t="str">
        <f>B42</f>
        <v>茂木ＦＣ</v>
      </c>
      <c r="F60" s="296"/>
      <c r="G60" s="296"/>
      <c r="H60" s="296"/>
      <c r="I60" s="296">
        <f>K60+K61</f>
        <v>0</v>
      </c>
      <c r="J60" s="297" t="s">
        <v>33</v>
      </c>
      <c r="K60" s="42">
        <v>0</v>
      </c>
      <c r="L60" s="42" t="s">
        <v>135</v>
      </c>
      <c r="M60" s="42">
        <v>4</v>
      </c>
      <c r="N60" s="297" t="s">
        <v>34</v>
      </c>
      <c r="O60" s="296">
        <f>M60+M61</f>
        <v>8</v>
      </c>
      <c r="P60" s="332" t="str">
        <f>E54</f>
        <v>栃木ジュニオール</v>
      </c>
      <c r="Q60" s="332"/>
      <c r="R60" s="332"/>
      <c r="S60" s="332"/>
      <c r="T60" s="299" t="s">
        <v>49</v>
      </c>
      <c r="U60" s="299"/>
      <c r="V60" s="299"/>
      <c r="W60" s="299"/>
      <c r="X60" s="299"/>
    </row>
    <row r="61" spans="1:24" ht="19.5" customHeight="1">
      <c r="A61" s="31"/>
      <c r="B61" s="293"/>
      <c r="C61" s="294"/>
      <c r="D61" s="294"/>
      <c r="E61" s="296"/>
      <c r="F61" s="296"/>
      <c r="G61" s="296"/>
      <c r="H61" s="296"/>
      <c r="I61" s="296"/>
      <c r="J61" s="297"/>
      <c r="K61" s="42">
        <v>0</v>
      </c>
      <c r="L61" s="42" t="s">
        <v>135</v>
      </c>
      <c r="M61" s="42">
        <v>4</v>
      </c>
      <c r="N61" s="297"/>
      <c r="O61" s="296"/>
      <c r="P61" s="332"/>
      <c r="Q61" s="332"/>
      <c r="R61" s="332"/>
      <c r="S61" s="332"/>
      <c r="T61" s="299"/>
      <c r="U61" s="299"/>
      <c r="V61" s="299"/>
      <c r="W61" s="299"/>
      <c r="X61" s="299"/>
    </row>
    <row r="62" spans="1:24" ht="19.5" customHeight="1">
      <c r="A62" s="31"/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199"/>
      <c r="Q62" s="42"/>
      <c r="R62" s="42"/>
      <c r="S62" s="42"/>
      <c r="T62" s="31"/>
      <c r="U62" s="31"/>
      <c r="V62" s="31"/>
      <c r="W62" s="31"/>
      <c r="X62" s="31"/>
    </row>
    <row r="63" spans="1:24" ht="19.5" customHeight="1">
      <c r="A63" s="31"/>
      <c r="B63" s="293" t="s">
        <v>5</v>
      </c>
      <c r="C63" s="294">
        <v>0.5833333333333334</v>
      </c>
      <c r="D63" s="294"/>
      <c r="E63" s="308" t="str">
        <f>P57</f>
        <v>藤岡ＪＦＣ</v>
      </c>
      <c r="F63" s="308"/>
      <c r="G63" s="308"/>
      <c r="H63" s="308"/>
      <c r="I63" s="296">
        <f>K63+K64</f>
        <v>0</v>
      </c>
      <c r="J63" s="297" t="s">
        <v>33</v>
      </c>
      <c r="K63" s="42">
        <v>0</v>
      </c>
      <c r="L63" s="42" t="s">
        <v>135</v>
      </c>
      <c r="M63" s="42">
        <v>1</v>
      </c>
      <c r="N63" s="297" t="s">
        <v>34</v>
      </c>
      <c r="O63" s="296">
        <f>M63+M64</f>
        <v>2</v>
      </c>
      <c r="P63" s="298" t="str">
        <f>U42</f>
        <v>ＦＣグランディール宇都宮</v>
      </c>
      <c r="Q63" s="298"/>
      <c r="R63" s="298"/>
      <c r="S63" s="298"/>
      <c r="T63" s="299" t="s">
        <v>50</v>
      </c>
      <c r="U63" s="299"/>
      <c r="V63" s="299"/>
      <c r="W63" s="299"/>
      <c r="X63" s="299"/>
    </row>
    <row r="64" spans="1:24" ht="19.5" customHeight="1">
      <c r="A64" s="31"/>
      <c r="B64" s="293"/>
      <c r="C64" s="294"/>
      <c r="D64" s="294"/>
      <c r="E64" s="308"/>
      <c r="F64" s="308"/>
      <c r="G64" s="308"/>
      <c r="H64" s="308"/>
      <c r="I64" s="296"/>
      <c r="J64" s="297"/>
      <c r="K64" s="42">
        <v>0</v>
      </c>
      <c r="L64" s="42" t="s">
        <v>135</v>
      </c>
      <c r="M64" s="42">
        <v>1</v>
      </c>
      <c r="N64" s="297"/>
      <c r="O64" s="296"/>
      <c r="P64" s="298"/>
      <c r="Q64" s="298"/>
      <c r="R64" s="298"/>
      <c r="S64" s="298"/>
      <c r="T64" s="299"/>
      <c r="U64" s="299"/>
      <c r="V64" s="299"/>
      <c r="W64" s="299"/>
      <c r="X64" s="299"/>
    </row>
    <row r="65" spans="1:24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</sheetData>
  <sheetProtection/>
  <mergeCells count="111">
    <mergeCell ref="C9:D18"/>
    <mergeCell ref="F9:G18"/>
    <mergeCell ref="T20:X20"/>
    <mergeCell ref="V9:W18"/>
    <mergeCell ref="K8:L8"/>
    <mergeCell ref="S9:T18"/>
    <mergeCell ref="N9:O18"/>
    <mergeCell ref="V8:W8"/>
    <mergeCell ref="K9:L18"/>
    <mergeCell ref="C8:D8"/>
    <mergeCell ref="T53:X53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B60:B61"/>
    <mergeCell ref="C60:D61"/>
    <mergeCell ref="E60:H61"/>
    <mergeCell ref="I60:I61"/>
    <mergeCell ref="T63:X64"/>
    <mergeCell ref="J60:J61"/>
    <mergeCell ref="N60:N61"/>
    <mergeCell ref="O60:O61"/>
    <mergeCell ref="P60:S61"/>
    <mergeCell ref="U41:V41"/>
    <mergeCell ref="B42:C51"/>
    <mergeCell ref="F42:G51"/>
    <mergeCell ref="J42:K51"/>
    <mergeCell ref="M42:N51"/>
    <mergeCell ref="Q42:R51"/>
    <mergeCell ref="U42:V51"/>
    <mergeCell ref="B41:C41"/>
    <mergeCell ref="H40:I40"/>
    <mergeCell ref="O40:P40"/>
    <mergeCell ref="O34:Q34"/>
    <mergeCell ref="A34:J34"/>
    <mergeCell ref="M41:N41"/>
    <mergeCell ref="Q41:R41"/>
    <mergeCell ref="O30:O31"/>
    <mergeCell ref="P30:S31"/>
    <mergeCell ref="T30:X31"/>
    <mergeCell ref="R34:W34"/>
    <mergeCell ref="E38:F38"/>
    <mergeCell ref="R38:S38"/>
    <mergeCell ref="N27:N28"/>
    <mergeCell ref="O27:O28"/>
    <mergeCell ref="P27:S28"/>
    <mergeCell ref="T27:X28"/>
    <mergeCell ref="B30:B31"/>
    <mergeCell ref="C30:D31"/>
    <mergeCell ref="E30:H31"/>
    <mergeCell ref="I30:I31"/>
    <mergeCell ref="J30:J31"/>
    <mergeCell ref="N30:N31"/>
    <mergeCell ref="C24:D25"/>
    <mergeCell ref="E24:H25"/>
    <mergeCell ref="I24:I25"/>
    <mergeCell ref="J24:J25"/>
    <mergeCell ref="N24:N25"/>
    <mergeCell ref="B27:B28"/>
    <mergeCell ref="C27:D28"/>
    <mergeCell ref="E27:H28"/>
    <mergeCell ref="I27:I28"/>
    <mergeCell ref="J27:J28"/>
    <mergeCell ref="P57:S58"/>
    <mergeCell ref="T57:X58"/>
    <mergeCell ref="J21:J22"/>
    <mergeCell ref="N21:N22"/>
    <mergeCell ref="O21:O22"/>
    <mergeCell ref="P21:S22"/>
    <mergeCell ref="T21:X22"/>
    <mergeCell ref="O24:O25"/>
    <mergeCell ref="P24:S25"/>
    <mergeCell ref="T24:X25"/>
    <mergeCell ref="O54:O55"/>
    <mergeCell ref="P54:S55"/>
    <mergeCell ref="T54:X55"/>
    <mergeCell ref="B57:B58"/>
    <mergeCell ref="C57:D58"/>
    <mergeCell ref="E57:H58"/>
    <mergeCell ref="I57:I58"/>
    <mergeCell ref="J57:J58"/>
    <mergeCell ref="N57:N58"/>
    <mergeCell ref="O57:O58"/>
    <mergeCell ref="B54:B55"/>
    <mergeCell ref="C54:D55"/>
    <mergeCell ref="E54:H55"/>
    <mergeCell ref="I54:I55"/>
    <mergeCell ref="J54:J55"/>
    <mergeCell ref="N54:N55"/>
    <mergeCell ref="O1:Q1"/>
    <mergeCell ref="R1:W1"/>
    <mergeCell ref="F41:G41"/>
    <mergeCell ref="J41:K41"/>
    <mergeCell ref="A1:J1"/>
    <mergeCell ref="B21:B22"/>
    <mergeCell ref="C21:D22"/>
    <mergeCell ref="E21:H22"/>
    <mergeCell ref="I21:I22"/>
    <mergeCell ref="B24:B25"/>
    <mergeCell ref="L4:N4"/>
    <mergeCell ref="N8:O8"/>
    <mergeCell ref="S8:T8"/>
    <mergeCell ref="T4:V4"/>
    <mergeCell ref="F8:G8"/>
    <mergeCell ref="D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AB7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21.75" customHeight="1">
      <c r="A1" s="33" t="s">
        <v>193</v>
      </c>
      <c r="B1" s="169"/>
      <c r="C1" s="169"/>
      <c r="D1" s="169"/>
      <c r="E1" s="169"/>
      <c r="F1" s="169"/>
      <c r="G1" s="169"/>
      <c r="H1" s="169"/>
      <c r="I1" s="175"/>
      <c r="J1" s="176"/>
      <c r="K1" s="176"/>
      <c r="L1" s="176"/>
      <c r="O1" s="311" t="s">
        <v>176</v>
      </c>
      <c r="P1" s="311"/>
      <c r="Q1" s="311"/>
      <c r="R1" s="307" t="str">
        <f>'組み合わせ一覧'!Q83</f>
        <v>城見ヶ丘運動公園サッカー場</v>
      </c>
      <c r="S1" s="307"/>
      <c r="T1" s="307"/>
      <c r="U1" s="307"/>
      <c r="V1" s="307"/>
      <c r="W1" s="307"/>
      <c r="X1" s="307"/>
      <c r="Y1" s="307"/>
    </row>
    <row r="2" ht="19.5" customHeight="1"/>
    <row r="3" spans="5:22" ht="19.5" customHeight="1" thickBot="1">
      <c r="E3" s="205"/>
      <c r="F3" s="205"/>
      <c r="G3" s="206"/>
      <c r="H3" s="227"/>
      <c r="I3" s="4"/>
      <c r="J3" s="7"/>
      <c r="K3" s="7"/>
      <c r="L3" s="7"/>
      <c r="M3" s="7"/>
      <c r="N3" s="7"/>
      <c r="O3" s="7"/>
      <c r="P3" s="7"/>
      <c r="Q3" s="7"/>
      <c r="R3" s="4"/>
      <c r="S3" s="4"/>
      <c r="T3" s="228"/>
      <c r="U3" s="201"/>
      <c r="V3" s="205"/>
    </row>
    <row r="4" spans="1:25" ht="19.5" customHeight="1" thickTop="1">
      <c r="A4" s="41"/>
      <c r="B4" s="41"/>
      <c r="C4" s="41"/>
      <c r="D4" s="47"/>
      <c r="E4" s="203"/>
      <c r="F4" s="47"/>
      <c r="G4" s="47" t="s">
        <v>177</v>
      </c>
      <c r="H4" s="49"/>
      <c r="I4" s="271"/>
      <c r="J4" s="41"/>
      <c r="K4" s="41"/>
      <c r="L4" s="41"/>
      <c r="M4" s="41"/>
      <c r="N4" s="41"/>
      <c r="O4" s="41"/>
      <c r="P4" s="41"/>
      <c r="Q4" s="47"/>
      <c r="R4" s="270"/>
      <c r="S4" s="49"/>
      <c r="T4" s="49" t="s">
        <v>178</v>
      </c>
      <c r="U4" s="47"/>
      <c r="V4" s="208"/>
      <c r="W4" s="41"/>
      <c r="X4" s="41"/>
      <c r="Y4" s="41"/>
    </row>
    <row r="5" spans="1:25" ht="19.5" customHeight="1" thickBot="1">
      <c r="A5" s="41"/>
      <c r="B5" s="41"/>
      <c r="C5" s="45"/>
      <c r="D5" s="45"/>
      <c r="E5" s="203"/>
      <c r="F5" s="47"/>
      <c r="G5" s="47"/>
      <c r="H5" s="47"/>
      <c r="I5" s="216"/>
      <c r="J5" s="45"/>
      <c r="K5" s="45"/>
      <c r="L5" s="41"/>
      <c r="M5" s="41"/>
      <c r="N5" s="41"/>
      <c r="O5" s="41"/>
      <c r="P5" s="41"/>
      <c r="Q5" s="45"/>
      <c r="R5" s="213"/>
      <c r="S5" s="47"/>
      <c r="T5" s="47"/>
      <c r="U5" s="47"/>
      <c r="V5" s="234"/>
      <c r="W5" s="213"/>
      <c r="X5" s="214"/>
      <c r="Y5" s="41"/>
    </row>
    <row r="6" spans="1:25" ht="19.5" customHeight="1" thickTop="1">
      <c r="A6" s="41"/>
      <c r="B6" s="52"/>
      <c r="C6" s="41"/>
      <c r="D6" s="41" t="s">
        <v>179</v>
      </c>
      <c r="E6" s="285"/>
      <c r="F6" s="280"/>
      <c r="G6" s="41"/>
      <c r="H6" s="208"/>
      <c r="I6" s="41"/>
      <c r="J6" s="41" t="s">
        <v>180</v>
      </c>
      <c r="K6" s="41"/>
      <c r="L6" s="51"/>
      <c r="M6" s="41"/>
      <c r="N6" s="41"/>
      <c r="O6" s="52"/>
      <c r="P6" s="48"/>
      <c r="Q6" s="49" t="s">
        <v>181</v>
      </c>
      <c r="R6" s="89"/>
      <c r="S6" s="280"/>
      <c r="T6" s="41"/>
      <c r="U6" s="52"/>
      <c r="V6" s="48"/>
      <c r="W6" s="47" t="s">
        <v>182</v>
      </c>
      <c r="X6" s="208"/>
      <c r="Y6" s="41"/>
    </row>
    <row r="7" spans="1:25" ht="19.5" customHeight="1">
      <c r="A7" s="41"/>
      <c r="B7" s="52"/>
      <c r="C7" s="488" t="s">
        <v>194</v>
      </c>
      <c r="D7" s="299"/>
      <c r="E7" s="489"/>
      <c r="F7" s="203"/>
      <c r="G7" s="41"/>
      <c r="H7" s="208"/>
      <c r="I7" s="489" t="s">
        <v>195</v>
      </c>
      <c r="J7" s="299"/>
      <c r="K7" s="490"/>
      <c r="L7" s="51"/>
      <c r="M7" s="41"/>
      <c r="N7" s="41"/>
      <c r="O7" s="52"/>
      <c r="P7" s="488" t="s">
        <v>196</v>
      </c>
      <c r="Q7" s="299"/>
      <c r="R7" s="490"/>
      <c r="S7" s="203"/>
      <c r="T7" s="41"/>
      <c r="U7" s="41"/>
      <c r="V7" s="488" t="s">
        <v>197</v>
      </c>
      <c r="W7" s="489"/>
      <c r="X7" s="491"/>
      <c r="Y7" s="41"/>
    </row>
    <row r="8" spans="1:25" ht="19.5" customHeight="1">
      <c r="A8" s="41"/>
      <c r="B8" s="293">
        <v>1</v>
      </c>
      <c r="C8" s="293"/>
      <c r="D8" s="41"/>
      <c r="E8" s="293">
        <v>2</v>
      </c>
      <c r="F8" s="293"/>
      <c r="G8" s="41"/>
      <c r="H8" s="293">
        <v>3</v>
      </c>
      <c r="I8" s="293"/>
      <c r="J8" s="41"/>
      <c r="K8" s="293">
        <v>4</v>
      </c>
      <c r="L8" s="293"/>
      <c r="M8" s="41"/>
      <c r="N8" s="41"/>
      <c r="O8" s="293">
        <v>5</v>
      </c>
      <c r="P8" s="293"/>
      <c r="Q8" s="41"/>
      <c r="R8" s="293">
        <v>6</v>
      </c>
      <c r="S8" s="293"/>
      <c r="T8" s="41"/>
      <c r="U8" s="293">
        <v>7</v>
      </c>
      <c r="V8" s="293"/>
      <c r="W8" s="41"/>
      <c r="X8" s="293">
        <v>8</v>
      </c>
      <c r="Y8" s="293"/>
    </row>
    <row r="9" spans="1:25" ht="19.5" customHeight="1">
      <c r="A9" s="41"/>
      <c r="B9" s="492" t="str">
        <f>'組み合わせ一覧'!D24</f>
        <v>野原グランディオスＦＣ</v>
      </c>
      <c r="C9" s="492"/>
      <c r="D9" s="43"/>
      <c r="E9" s="493" t="str">
        <f>'組み合わせ一覧'!D39</f>
        <v>ＪＦＣファイターズ</v>
      </c>
      <c r="F9" s="493"/>
      <c r="G9" s="57"/>
      <c r="H9" s="363" t="str">
        <f>'組み合わせ一覧'!D67</f>
        <v>NIKKO SPORTS CLUB セレソン</v>
      </c>
      <c r="I9" s="363"/>
      <c r="J9" s="57"/>
      <c r="K9" s="363" t="str">
        <f>'組み合わせ一覧'!D72</f>
        <v>ブラッドレスサッカースクール</v>
      </c>
      <c r="L9" s="363"/>
      <c r="M9" s="57"/>
      <c r="N9" s="57"/>
      <c r="O9" s="363" t="str">
        <f>'組み合わせ一覧'!D117</f>
        <v>ＫＳＣ鹿沼</v>
      </c>
      <c r="P9" s="363"/>
      <c r="Q9" s="57"/>
      <c r="R9" s="363" t="str">
        <f>'組み合わせ一覧'!D151</f>
        <v>ＴＥＡＭリフレＳＣ</v>
      </c>
      <c r="S9" s="363"/>
      <c r="T9" s="57"/>
      <c r="U9" s="363" t="str">
        <f>'組み合わせ一覧'!D156</f>
        <v>ＦＣグラシアス</v>
      </c>
      <c r="V9" s="363"/>
      <c r="W9" s="57"/>
      <c r="X9" s="364" t="str">
        <f>'組み合わせ一覧'!D186</f>
        <v>ヴェルフェ矢板Ｕ-１２・ｂｌａｎｃ</v>
      </c>
      <c r="Y9" s="364"/>
    </row>
    <row r="10" spans="1:25" ht="19.5" customHeight="1">
      <c r="A10" s="41"/>
      <c r="B10" s="492"/>
      <c r="C10" s="492"/>
      <c r="D10" s="43"/>
      <c r="E10" s="493"/>
      <c r="F10" s="493"/>
      <c r="G10" s="57"/>
      <c r="H10" s="363"/>
      <c r="I10" s="363"/>
      <c r="J10" s="57"/>
      <c r="K10" s="363"/>
      <c r="L10" s="363"/>
      <c r="M10" s="57"/>
      <c r="N10" s="57"/>
      <c r="O10" s="363"/>
      <c r="P10" s="363"/>
      <c r="Q10" s="57"/>
      <c r="R10" s="363"/>
      <c r="S10" s="363"/>
      <c r="T10" s="57"/>
      <c r="U10" s="363"/>
      <c r="V10" s="363"/>
      <c r="W10" s="57"/>
      <c r="X10" s="364"/>
      <c r="Y10" s="364"/>
    </row>
    <row r="11" spans="1:25" ht="19.5" customHeight="1">
      <c r="A11" s="41"/>
      <c r="B11" s="492"/>
      <c r="C11" s="492"/>
      <c r="D11" s="43"/>
      <c r="E11" s="493"/>
      <c r="F11" s="493"/>
      <c r="G11" s="57"/>
      <c r="H11" s="363"/>
      <c r="I11" s="363"/>
      <c r="J11" s="57"/>
      <c r="K11" s="363"/>
      <c r="L11" s="363"/>
      <c r="M11" s="57"/>
      <c r="N11" s="57"/>
      <c r="O11" s="363"/>
      <c r="P11" s="363"/>
      <c r="Q11" s="57"/>
      <c r="R11" s="363"/>
      <c r="S11" s="363"/>
      <c r="T11" s="57"/>
      <c r="U11" s="363"/>
      <c r="V11" s="363"/>
      <c r="W11" s="57"/>
      <c r="X11" s="364"/>
      <c r="Y11" s="364"/>
    </row>
    <row r="12" spans="1:25" ht="19.5" customHeight="1">
      <c r="A12" s="41"/>
      <c r="B12" s="492"/>
      <c r="C12" s="492"/>
      <c r="D12" s="43"/>
      <c r="E12" s="493"/>
      <c r="F12" s="493"/>
      <c r="G12" s="57"/>
      <c r="H12" s="363"/>
      <c r="I12" s="363"/>
      <c r="J12" s="57"/>
      <c r="K12" s="363"/>
      <c r="L12" s="363"/>
      <c r="M12" s="57"/>
      <c r="N12" s="57"/>
      <c r="O12" s="363"/>
      <c r="P12" s="363"/>
      <c r="Q12" s="57"/>
      <c r="R12" s="363"/>
      <c r="S12" s="363"/>
      <c r="T12" s="57"/>
      <c r="U12" s="363"/>
      <c r="V12" s="363"/>
      <c r="W12" s="57"/>
      <c r="X12" s="364"/>
      <c r="Y12" s="364"/>
    </row>
    <row r="13" spans="1:25" ht="19.5" customHeight="1">
      <c r="A13" s="41"/>
      <c r="B13" s="492"/>
      <c r="C13" s="492"/>
      <c r="D13" s="43"/>
      <c r="E13" s="493"/>
      <c r="F13" s="493"/>
      <c r="G13" s="57"/>
      <c r="H13" s="363"/>
      <c r="I13" s="363"/>
      <c r="J13" s="57"/>
      <c r="K13" s="363"/>
      <c r="L13" s="363"/>
      <c r="M13" s="57"/>
      <c r="N13" s="57"/>
      <c r="O13" s="363"/>
      <c r="P13" s="363"/>
      <c r="Q13" s="57"/>
      <c r="R13" s="363"/>
      <c r="S13" s="363"/>
      <c r="T13" s="57"/>
      <c r="U13" s="363"/>
      <c r="V13" s="363"/>
      <c r="W13" s="57"/>
      <c r="X13" s="364"/>
      <c r="Y13" s="364"/>
    </row>
    <row r="14" spans="1:25" ht="19.5" customHeight="1">
      <c r="A14" s="41"/>
      <c r="B14" s="492"/>
      <c r="C14" s="492"/>
      <c r="D14" s="43"/>
      <c r="E14" s="493"/>
      <c r="F14" s="493"/>
      <c r="G14" s="57"/>
      <c r="H14" s="363"/>
      <c r="I14" s="363"/>
      <c r="J14" s="57"/>
      <c r="K14" s="363"/>
      <c r="L14" s="363"/>
      <c r="M14" s="57"/>
      <c r="N14" s="57"/>
      <c r="O14" s="363"/>
      <c r="P14" s="363"/>
      <c r="Q14" s="57"/>
      <c r="R14" s="363"/>
      <c r="S14" s="363"/>
      <c r="T14" s="57"/>
      <c r="U14" s="363"/>
      <c r="V14" s="363"/>
      <c r="W14" s="57"/>
      <c r="X14" s="364"/>
      <c r="Y14" s="364"/>
    </row>
    <row r="15" spans="1:25" ht="19.5" customHeight="1">
      <c r="A15" s="41"/>
      <c r="B15" s="492"/>
      <c r="C15" s="492"/>
      <c r="D15" s="43"/>
      <c r="E15" s="493"/>
      <c r="F15" s="493"/>
      <c r="G15" s="57"/>
      <c r="H15" s="363"/>
      <c r="I15" s="363"/>
      <c r="J15" s="57"/>
      <c r="K15" s="363"/>
      <c r="L15" s="363"/>
      <c r="M15" s="57"/>
      <c r="N15" s="57"/>
      <c r="O15" s="363"/>
      <c r="P15" s="363"/>
      <c r="Q15" s="57"/>
      <c r="R15" s="363"/>
      <c r="S15" s="363"/>
      <c r="T15" s="57"/>
      <c r="U15" s="363"/>
      <c r="V15" s="363"/>
      <c r="W15" s="57"/>
      <c r="X15" s="364"/>
      <c r="Y15" s="364"/>
    </row>
    <row r="16" spans="1:25" ht="19.5" customHeight="1">
      <c r="A16" s="41"/>
      <c r="B16" s="492"/>
      <c r="C16" s="492"/>
      <c r="D16" s="43"/>
      <c r="E16" s="493"/>
      <c r="F16" s="493"/>
      <c r="G16" s="57"/>
      <c r="H16" s="363"/>
      <c r="I16" s="363"/>
      <c r="J16" s="57"/>
      <c r="K16" s="363"/>
      <c r="L16" s="363"/>
      <c r="M16" s="57"/>
      <c r="N16" s="57"/>
      <c r="O16" s="363"/>
      <c r="P16" s="363"/>
      <c r="Q16" s="57"/>
      <c r="R16" s="363"/>
      <c r="S16" s="363"/>
      <c r="T16" s="57"/>
      <c r="U16" s="363"/>
      <c r="V16" s="363"/>
      <c r="W16" s="57"/>
      <c r="X16" s="364"/>
      <c r="Y16" s="364"/>
    </row>
    <row r="17" spans="1:25" ht="19.5" customHeight="1">
      <c r="A17" s="41"/>
      <c r="B17" s="492"/>
      <c r="C17" s="492"/>
      <c r="D17" s="43"/>
      <c r="E17" s="493"/>
      <c r="F17" s="493"/>
      <c r="G17" s="57"/>
      <c r="H17" s="363"/>
      <c r="I17" s="363"/>
      <c r="J17" s="57"/>
      <c r="K17" s="363"/>
      <c r="L17" s="363"/>
      <c r="M17" s="57"/>
      <c r="N17" s="57"/>
      <c r="O17" s="363"/>
      <c r="P17" s="363"/>
      <c r="Q17" s="57"/>
      <c r="R17" s="363"/>
      <c r="S17" s="363"/>
      <c r="T17" s="57"/>
      <c r="U17" s="363"/>
      <c r="V17" s="363"/>
      <c r="W17" s="57"/>
      <c r="X17" s="364"/>
      <c r="Y17" s="364"/>
    </row>
    <row r="18" spans="1:25" ht="19.5" customHeight="1">
      <c r="A18" s="41"/>
      <c r="B18" s="492"/>
      <c r="C18" s="492"/>
      <c r="D18" s="43"/>
      <c r="E18" s="493"/>
      <c r="F18" s="493"/>
      <c r="G18" s="57"/>
      <c r="H18" s="363"/>
      <c r="I18" s="363"/>
      <c r="J18" s="57"/>
      <c r="K18" s="363"/>
      <c r="L18" s="363"/>
      <c r="M18" s="57"/>
      <c r="N18" s="57"/>
      <c r="O18" s="363"/>
      <c r="P18" s="363"/>
      <c r="Q18" s="57"/>
      <c r="R18" s="363"/>
      <c r="S18" s="363"/>
      <c r="T18" s="57"/>
      <c r="U18" s="363"/>
      <c r="V18" s="363"/>
      <c r="W18" s="57"/>
      <c r="X18" s="364"/>
      <c r="Y18" s="364"/>
    </row>
    <row r="19" spans="1:25" ht="19.5" customHeight="1">
      <c r="A19" s="41"/>
      <c r="B19" s="492"/>
      <c r="C19" s="492"/>
      <c r="D19" s="43"/>
      <c r="E19" s="493"/>
      <c r="F19" s="493"/>
      <c r="G19" s="57"/>
      <c r="H19" s="363"/>
      <c r="I19" s="363"/>
      <c r="J19" s="57"/>
      <c r="K19" s="363"/>
      <c r="L19" s="363"/>
      <c r="M19" s="57"/>
      <c r="N19" s="57"/>
      <c r="O19" s="363"/>
      <c r="P19" s="363"/>
      <c r="Q19" s="57"/>
      <c r="R19" s="363"/>
      <c r="S19" s="363"/>
      <c r="T19" s="57"/>
      <c r="U19" s="363"/>
      <c r="V19" s="363"/>
      <c r="W19" s="57"/>
      <c r="X19" s="364"/>
      <c r="Y19" s="364"/>
    </row>
    <row r="20" spans="1:25" ht="19.5" customHeight="1">
      <c r="A20" s="41"/>
      <c r="B20" s="168"/>
      <c r="C20" s="168"/>
      <c r="D20" s="43"/>
      <c r="E20" s="168"/>
      <c r="F20" s="168"/>
      <c r="G20" s="57"/>
      <c r="H20" s="168"/>
      <c r="I20" s="168"/>
      <c r="J20" s="57"/>
      <c r="K20" s="168"/>
      <c r="L20" s="168"/>
      <c r="M20" s="57"/>
      <c r="N20" s="57"/>
      <c r="O20" s="78"/>
      <c r="P20" s="78"/>
      <c r="Q20" s="57"/>
      <c r="R20" s="78"/>
      <c r="S20" s="78"/>
      <c r="T20" s="57"/>
      <c r="U20" s="78"/>
      <c r="V20" s="78"/>
      <c r="W20" s="57"/>
      <c r="X20" s="168"/>
      <c r="Y20" s="168"/>
    </row>
    <row r="21" spans="5:22" ht="19.5" customHeight="1" thickBot="1">
      <c r="E21" s="4"/>
      <c r="F21" s="4"/>
      <c r="G21" s="4"/>
      <c r="H21" s="201"/>
      <c r="I21" s="205"/>
      <c r="J21" s="7"/>
      <c r="K21" s="7"/>
      <c r="L21" s="7"/>
      <c r="M21" s="7"/>
      <c r="N21" s="7"/>
      <c r="O21" s="7"/>
      <c r="P21" s="7"/>
      <c r="Q21" s="7"/>
      <c r="R21" s="4"/>
      <c r="S21" s="4"/>
      <c r="T21" s="228"/>
      <c r="U21" s="201"/>
      <c r="V21" s="205"/>
    </row>
    <row r="22" spans="1:25" ht="19.5" customHeight="1" thickTop="1">
      <c r="A22" s="41"/>
      <c r="B22" s="41"/>
      <c r="C22" s="41"/>
      <c r="D22" s="47"/>
      <c r="E22" s="270"/>
      <c r="F22" s="49"/>
      <c r="G22" s="49" t="s">
        <v>183</v>
      </c>
      <c r="H22" s="47"/>
      <c r="I22" s="208"/>
      <c r="J22" s="41"/>
      <c r="K22" s="41"/>
      <c r="L22" s="41"/>
      <c r="M22" s="41"/>
      <c r="N22" s="41"/>
      <c r="O22" s="41"/>
      <c r="P22" s="41"/>
      <c r="Q22" s="47"/>
      <c r="R22" s="270"/>
      <c r="S22" s="49"/>
      <c r="T22" s="49" t="s">
        <v>184</v>
      </c>
      <c r="U22" s="47"/>
      <c r="V22" s="208"/>
      <c r="W22" s="41"/>
      <c r="X22" s="41"/>
      <c r="Y22" s="41"/>
    </row>
    <row r="23" spans="1:25" ht="19.5" customHeight="1" thickBot="1">
      <c r="A23" s="41"/>
      <c r="B23" s="41"/>
      <c r="C23" s="45"/>
      <c r="D23" s="45"/>
      <c r="E23" s="213"/>
      <c r="F23" s="47"/>
      <c r="G23" s="47"/>
      <c r="H23" s="47"/>
      <c r="I23" s="234"/>
      <c r="J23" s="213"/>
      <c r="K23" s="214"/>
      <c r="L23" s="41"/>
      <c r="M23" s="41"/>
      <c r="N23" s="41"/>
      <c r="O23" s="41"/>
      <c r="P23" s="41"/>
      <c r="Q23" s="45"/>
      <c r="R23" s="213"/>
      <c r="S23" s="47"/>
      <c r="T23" s="47"/>
      <c r="U23" s="47"/>
      <c r="V23" s="234"/>
      <c r="W23" s="213"/>
      <c r="X23" s="214"/>
      <c r="Y23" s="41"/>
    </row>
    <row r="24" spans="1:25" ht="19.5" customHeight="1" thickTop="1">
      <c r="A24" s="41"/>
      <c r="B24" s="52"/>
      <c r="C24" s="41"/>
      <c r="D24" s="41" t="s">
        <v>185</v>
      </c>
      <c r="E24" s="53"/>
      <c r="F24" s="280"/>
      <c r="G24" s="41"/>
      <c r="H24" s="52"/>
      <c r="I24" s="41"/>
      <c r="J24" s="41" t="s">
        <v>186</v>
      </c>
      <c r="K24" s="41"/>
      <c r="L24" s="203"/>
      <c r="M24" s="41"/>
      <c r="N24" s="41"/>
      <c r="O24" s="52"/>
      <c r="P24" s="48"/>
      <c r="Q24" s="49" t="s">
        <v>187</v>
      </c>
      <c r="R24" s="53"/>
      <c r="S24" s="280"/>
      <c r="T24" s="41"/>
      <c r="U24" s="52"/>
      <c r="V24" s="48"/>
      <c r="W24" s="41" t="s">
        <v>188</v>
      </c>
      <c r="X24" s="52"/>
      <c r="Y24" s="280"/>
    </row>
    <row r="25" spans="1:25" ht="19.5" customHeight="1">
      <c r="A25" s="41"/>
      <c r="B25" s="52"/>
      <c r="C25" s="488" t="s">
        <v>198</v>
      </c>
      <c r="D25" s="299"/>
      <c r="E25" s="489"/>
      <c r="F25" s="203"/>
      <c r="G25" s="41"/>
      <c r="H25" s="52"/>
      <c r="I25" s="488" t="s">
        <v>199</v>
      </c>
      <c r="J25" s="299"/>
      <c r="K25" s="489"/>
      <c r="L25" s="203"/>
      <c r="M25" s="41"/>
      <c r="N25" s="41"/>
      <c r="O25" s="52"/>
      <c r="P25" s="488" t="s">
        <v>200</v>
      </c>
      <c r="Q25" s="299"/>
      <c r="R25" s="489"/>
      <c r="S25" s="203"/>
      <c r="T25" s="41"/>
      <c r="U25" s="41"/>
      <c r="V25" s="488" t="s">
        <v>201</v>
      </c>
      <c r="W25" s="299"/>
      <c r="X25" s="490"/>
      <c r="Y25" s="203"/>
    </row>
    <row r="26" spans="1:25" ht="19.5" customHeight="1">
      <c r="A26" s="41"/>
      <c r="B26" s="293">
        <v>9</v>
      </c>
      <c r="C26" s="293"/>
      <c r="D26" s="41"/>
      <c r="E26" s="293">
        <v>10</v>
      </c>
      <c r="F26" s="293"/>
      <c r="G26" s="41"/>
      <c r="H26" s="293">
        <v>11</v>
      </c>
      <c r="I26" s="293"/>
      <c r="J26" s="41"/>
      <c r="K26" s="293">
        <v>12</v>
      </c>
      <c r="L26" s="293"/>
      <c r="M26" s="41"/>
      <c r="N26" s="41"/>
      <c r="O26" s="293">
        <v>13</v>
      </c>
      <c r="P26" s="293"/>
      <c r="Q26" s="41"/>
      <c r="R26" s="293">
        <v>14</v>
      </c>
      <c r="S26" s="293"/>
      <c r="T26" s="41"/>
      <c r="U26" s="293">
        <v>15</v>
      </c>
      <c r="V26" s="293"/>
      <c r="W26" s="41"/>
      <c r="X26" s="293">
        <v>16</v>
      </c>
      <c r="Y26" s="293"/>
    </row>
    <row r="27" spans="1:25" ht="19.5" customHeight="1">
      <c r="A27" s="41"/>
      <c r="B27" s="494" t="str">
        <f>'組み合わせ一覧'!AM179</f>
        <v>ＦＣがむしゃら</v>
      </c>
      <c r="C27" s="494"/>
      <c r="D27" s="43"/>
      <c r="E27" s="363" t="str">
        <f>'組み合わせ一覧'!AM169</f>
        <v>豊郷ＪＦＣ宇都宮</v>
      </c>
      <c r="F27" s="363"/>
      <c r="G27" s="57"/>
      <c r="H27" s="494" t="str">
        <f>'組み合わせ一覧'!AM132</f>
        <v>Ｓ４ スペランツァ</v>
      </c>
      <c r="I27" s="494"/>
      <c r="J27" s="57"/>
      <c r="K27" s="364" t="str">
        <f>'組み合わせ一覧'!AM108</f>
        <v>ＦＣ　ＶＡＬＯＮ</v>
      </c>
      <c r="L27" s="364"/>
      <c r="M27" s="57"/>
      <c r="N27" s="57"/>
      <c r="O27" s="494" t="str">
        <f>'組み合わせ一覧'!AM87</f>
        <v>石井フットボールクラブ</v>
      </c>
      <c r="P27" s="494"/>
      <c r="Q27" s="57"/>
      <c r="R27" s="494" t="str">
        <f>'組み合わせ一覧'!AM46</f>
        <v>ＦＣ中村Ａ</v>
      </c>
      <c r="S27" s="494"/>
      <c r="T27" s="57"/>
      <c r="U27" s="494" t="str">
        <f>'組み合わせ一覧'!AM43</f>
        <v>ＦＣ　ＳＦｉＤＡ</v>
      </c>
      <c r="V27" s="494"/>
      <c r="W27" s="57"/>
      <c r="X27" s="493" t="str">
        <f>'組み合わせ一覧'!AM17</f>
        <v>栃木サッカークラブ Ｕ-１２</v>
      </c>
      <c r="Y27" s="493"/>
    </row>
    <row r="28" spans="1:25" ht="19.5" customHeight="1">
      <c r="A28" s="41"/>
      <c r="B28" s="494"/>
      <c r="C28" s="494"/>
      <c r="D28" s="43"/>
      <c r="E28" s="363"/>
      <c r="F28" s="363"/>
      <c r="G28" s="57"/>
      <c r="H28" s="494"/>
      <c r="I28" s="494"/>
      <c r="J28" s="57"/>
      <c r="K28" s="364"/>
      <c r="L28" s="364"/>
      <c r="M28" s="57"/>
      <c r="N28" s="57"/>
      <c r="O28" s="494"/>
      <c r="P28" s="494"/>
      <c r="Q28" s="57"/>
      <c r="R28" s="494"/>
      <c r="S28" s="494"/>
      <c r="T28" s="57"/>
      <c r="U28" s="494"/>
      <c r="V28" s="494"/>
      <c r="W28" s="57"/>
      <c r="X28" s="493"/>
      <c r="Y28" s="493"/>
    </row>
    <row r="29" spans="1:25" ht="19.5" customHeight="1">
      <c r="A29" s="41"/>
      <c r="B29" s="494"/>
      <c r="C29" s="494"/>
      <c r="D29" s="43"/>
      <c r="E29" s="363"/>
      <c r="F29" s="363"/>
      <c r="G29" s="57"/>
      <c r="H29" s="494"/>
      <c r="I29" s="494"/>
      <c r="J29" s="57"/>
      <c r="K29" s="364"/>
      <c r="L29" s="364"/>
      <c r="M29" s="57"/>
      <c r="N29" s="57"/>
      <c r="O29" s="494"/>
      <c r="P29" s="494"/>
      <c r="Q29" s="57"/>
      <c r="R29" s="494"/>
      <c r="S29" s="494"/>
      <c r="T29" s="57"/>
      <c r="U29" s="494"/>
      <c r="V29" s="494"/>
      <c r="W29" s="57"/>
      <c r="X29" s="493"/>
      <c r="Y29" s="493"/>
    </row>
    <row r="30" spans="1:25" ht="19.5" customHeight="1">
      <c r="A30" s="41"/>
      <c r="B30" s="494"/>
      <c r="C30" s="494"/>
      <c r="D30" s="43"/>
      <c r="E30" s="363"/>
      <c r="F30" s="363"/>
      <c r="G30" s="57"/>
      <c r="H30" s="494"/>
      <c r="I30" s="494"/>
      <c r="J30" s="57"/>
      <c r="K30" s="364"/>
      <c r="L30" s="364"/>
      <c r="M30" s="57"/>
      <c r="N30" s="57"/>
      <c r="O30" s="494"/>
      <c r="P30" s="494"/>
      <c r="Q30" s="57"/>
      <c r="R30" s="494"/>
      <c r="S30" s="494"/>
      <c r="T30" s="57"/>
      <c r="U30" s="494"/>
      <c r="V30" s="494"/>
      <c r="W30" s="57"/>
      <c r="X30" s="493"/>
      <c r="Y30" s="493"/>
    </row>
    <row r="31" spans="1:25" ht="19.5" customHeight="1">
      <c r="A31" s="41"/>
      <c r="B31" s="494"/>
      <c r="C31" s="494"/>
      <c r="D31" s="43"/>
      <c r="E31" s="363"/>
      <c r="F31" s="363"/>
      <c r="G31" s="57"/>
      <c r="H31" s="494"/>
      <c r="I31" s="494"/>
      <c r="J31" s="57"/>
      <c r="K31" s="364"/>
      <c r="L31" s="364"/>
      <c r="M31" s="57"/>
      <c r="N31" s="57"/>
      <c r="O31" s="494"/>
      <c r="P31" s="494"/>
      <c r="Q31" s="57"/>
      <c r="R31" s="494"/>
      <c r="S31" s="494"/>
      <c r="T31" s="57"/>
      <c r="U31" s="494"/>
      <c r="V31" s="494"/>
      <c r="W31" s="57"/>
      <c r="X31" s="493"/>
      <c r="Y31" s="493"/>
    </row>
    <row r="32" spans="1:25" ht="19.5" customHeight="1">
      <c r="A32" s="41"/>
      <c r="B32" s="494"/>
      <c r="C32" s="494"/>
      <c r="D32" s="43"/>
      <c r="E32" s="363"/>
      <c r="F32" s="363"/>
      <c r="G32" s="57"/>
      <c r="H32" s="494"/>
      <c r="I32" s="494"/>
      <c r="J32" s="57"/>
      <c r="K32" s="364"/>
      <c r="L32" s="364"/>
      <c r="M32" s="57"/>
      <c r="N32" s="57"/>
      <c r="O32" s="494"/>
      <c r="P32" s="494"/>
      <c r="Q32" s="57"/>
      <c r="R32" s="494"/>
      <c r="S32" s="494"/>
      <c r="T32" s="57"/>
      <c r="U32" s="494"/>
      <c r="V32" s="494"/>
      <c r="W32" s="57"/>
      <c r="X32" s="493"/>
      <c r="Y32" s="493"/>
    </row>
    <row r="33" spans="1:25" ht="19.5" customHeight="1">
      <c r="A33" s="41"/>
      <c r="B33" s="494"/>
      <c r="C33" s="494"/>
      <c r="D33" s="43"/>
      <c r="E33" s="363"/>
      <c r="F33" s="363"/>
      <c r="G33" s="57"/>
      <c r="H33" s="494"/>
      <c r="I33" s="494"/>
      <c r="J33" s="57"/>
      <c r="K33" s="364"/>
      <c r="L33" s="364"/>
      <c r="M33" s="57"/>
      <c r="N33" s="57"/>
      <c r="O33" s="494"/>
      <c r="P33" s="494"/>
      <c r="Q33" s="57"/>
      <c r="R33" s="494"/>
      <c r="S33" s="494"/>
      <c r="T33" s="57"/>
      <c r="U33" s="494"/>
      <c r="V33" s="494"/>
      <c r="W33" s="57"/>
      <c r="X33" s="493"/>
      <c r="Y33" s="493"/>
    </row>
    <row r="34" spans="1:25" ht="19.5" customHeight="1">
      <c r="A34" s="41"/>
      <c r="B34" s="494"/>
      <c r="C34" s="494"/>
      <c r="D34" s="43"/>
      <c r="E34" s="363"/>
      <c r="F34" s="363"/>
      <c r="G34" s="57"/>
      <c r="H34" s="494"/>
      <c r="I34" s="494"/>
      <c r="J34" s="57"/>
      <c r="K34" s="364"/>
      <c r="L34" s="364"/>
      <c r="M34" s="57"/>
      <c r="N34" s="57"/>
      <c r="O34" s="494"/>
      <c r="P34" s="494"/>
      <c r="Q34" s="57"/>
      <c r="R34" s="494"/>
      <c r="S34" s="494"/>
      <c r="T34" s="57"/>
      <c r="U34" s="494"/>
      <c r="V34" s="494"/>
      <c r="W34" s="57"/>
      <c r="X34" s="493"/>
      <c r="Y34" s="493"/>
    </row>
    <row r="35" spans="1:25" ht="19.5" customHeight="1">
      <c r="A35" s="41"/>
      <c r="B35" s="494"/>
      <c r="C35" s="494"/>
      <c r="D35" s="43"/>
      <c r="E35" s="363"/>
      <c r="F35" s="363"/>
      <c r="G35" s="57"/>
      <c r="H35" s="494"/>
      <c r="I35" s="494"/>
      <c r="J35" s="57"/>
      <c r="K35" s="364"/>
      <c r="L35" s="364"/>
      <c r="M35" s="57"/>
      <c r="N35" s="57"/>
      <c r="O35" s="494"/>
      <c r="P35" s="494"/>
      <c r="Q35" s="57"/>
      <c r="R35" s="494"/>
      <c r="S35" s="494"/>
      <c r="T35" s="57"/>
      <c r="U35" s="494"/>
      <c r="V35" s="494"/>
      <c r="W35" s="57"/>
      <c r="X35" s="493"/>
      <c r="Y35" s="493"/>
    </row>
    <row r="36" spans="1:25" ht="19.5" customHeight="1">
      <c r="A36" s="41"/>
      <c r="B36" s="494"/>
      <c r="C36" s="494"/>
      <c r="D36" s="43"/>
      <c r="E36" s="363"/>
      <c r="F36" s="363"/>
      <c r="G36" s="57"/>
      <c r="H36" s="494"/>
      <c r="I36" s="494"/>
      <c r="J36" s="57"/>
      <c r="K36" s="364"/>
      <c r="L36" s="364"/>
      <c r="M36" s="57"/>
      <c r="N36" s="57"/>
      <c r="O36" s="494"/>
      <c r="P36" s="494"/>
      <c r="Q36" s="57"/>
      <c r="R36" s="494"/>
      <c r="S36" s="494"/>
      <c r="T36" s="57"/>
      <c r="U36" s="494"/>
      <c r="V36" s="494"/>
      <c r="W36" s="57"/>
      <c r="X36" s="493"/>
      <c r="Y36" s="493"/>
    </row>
    <row r="37" spans="1:25" ht="19.5" customHeight="1">
      <c r="A37" s="41"/>
      <c r="B37" s="494"/>
      <c r="C37" s="494"/>
      <c r="D37" s="43"/>
      <c r="E37" s="363"/>
      <c r="F37" s="363"/>
      <c r="G37" s="57"/>
      <c r="H37" s="494"/>
      <c r="I37" s="494"/>
      <c r="J37" s="57"/>
      <c r="K37" s="364"/>
      <c r="L37" s="364"/>
      <c r="M37" s="57"/>
      <c r="N37" s="57"/>
      <c r="O37" s="494"/>
      <c r="P37" s="494"/>
      <c r="Q37" s="57"/>
      <c r="R37" s="494"/>
      <c r="S37" s="494"/>
      <c r="T37" s="57"/>
      <c r="U37" s="494"/>
      <c r="V37" s="494"/>
      <c r="W37" s="57"/>
      <c r="X37" s="493"/>
      <c r="Y37" s="493"/>
    </row>
    <row r="38" spans="1:25" ht="19.5" customHeight="1">
      <c r="A38" s="31"/>
      <c r="B38" s="31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1"/>
      <c r="X38" s="31"/>
      <c r="Y38" s="31"/>
    </row>
    <row r="39" spans="1:25" ht="19.5" customHeight="1">
      <c r="A39" s="31"/>
      <c r="B39" s="31" t="s">
        <v>189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Y39" s="170"/>
    </row>
    <row r="40" spans="1:25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00" t="s">
        <v>190</v>
      </c>
      <c r="U40" s="300"/>
      <c r="V40" s="300"/>
      <c r="W40" s="300"/>
      <c r="X40" s="300"/>
      <c r="Y40" s="170"/>
    </row>
    <row r="41" spans="1:28" ht="19.5" customHeight="1">
      <c r="A41" s="41"/>
      <c r="B41" s="293" t="s">
        <v>179</v>
      </c>
      <c r="C41" s="294">
        <v>0.3958333333333333</v>
      </c>
      <c r="D41" s="294"/>
      <c r="E41" s="496" t="str">
        <f>B9</f>
        <v>野原グランディオスＦＣ</v>
      </c>
      <c r="F41" s="496"/>
      <c r="G41" s="496"/>
      <c r="H41" s="496"/>
      <c r="I41" s="296">
        <f>K41+K42</f>
        <v>0</v>
      </c>
      <c r="J41" s="297" t="s">
        <v>151</v>
      </c>
      <c r="K41" s="42">
        <v>0</v>
      </c>
      <c r="L41" s="42" t="s">
        <v>152</v>
      </c>
      <c r="M41" s="42">
        <v>0</v>
      </c>
      <c r="N41" s="297" t="s">
        <v>153</v>
      </c>
      <c r="O41" s="296">
        <f>M41+M42</f>
        <v>0</v>
      </c>
      <c r="P41" s="495" t="str">
        <f>E9</f>
        <v>ＪＦＣファイターズ</v>
      </c>
      <c r="Q41" s="495"/>
      <c r="R41" s="495"/>
      <c r="S41" s="495"/>
      <c r="T41" s="293" t="s">
        <v>191</v>
      </c>
      <c r="U41" s="293"/>
      <c r="V41" s="293"/>
      <c r="W41" s="293"/>
      <c r="X41" s="293"/>
      <c r="Y41" s="300"/>
      <c r="AB41" s="172"/>
    </row>
    <row r="42" spans="1:25" ht="19.5" customHeight="1">
      <c r="A42" s="41"/>
      <c r="B42" s="293"/>
      <c r="C42" s="294"/>
      <c r="D42" s="294"/>
      <c r="E42" s="496"/>
      <c r="F42" s="496"/>
      <c r="G42" s="496"/>
      <c r="H42" s="496"/>
      <c r="I42" s="296"/>
      <c r="J42" s="297"/>
      <c r="K42" s="42">
        <v>0</v>
      </c>
      <c r="L42" s="42" t="s">
        <v>152</v>
      </c>
      <c r="M42" s="42">
        <v>0</v>
      </c>
      <c r="N42" s="297"/>
      <c r="O42" s="296"/>
      <c r="P42" s="495"/>
      <c r="Q42" s="495"/>
      <c r="R42" s="495"/>
      <c r="S42" s="495"/>
      <c r="T42" s="293"/>
      <c r="U42" s="293"/>
      <c r="V42" s="293"/>
      <c r="W42" s="293"/>
      <c r="X42" s="293"/>
      <c r="Y42" s="300"/>
    </row>
    <row r="43" spans="1:25" ht="19.5" customHeight="1">
      <c r="A43" s="41"/>
      <c r="B43" s="43"/>
      <c r="C43" s="88"/>
      <c r="D43" s="88"/>
      <c r="E43" s="282"/>
      <c r="F43" s="282"/>
      <c r="G43" s="282"/>
      <c r="H43" s="282"/>
      <c r="I43" s="42"/>
      <c r="J43" s="103" t="s">
        <v>413</v>
      </c>
      <c r="K43" s="42">
        <v>2</v>
      </c>
      <c r="L43" s="42" t="s">
        <v>152</v>
      </c>
      <c r="M43" s="42">
        <v>3</v>
      </c>
      <c r="N43" s="44"/>
      <c r="O43" s="42"/>
      <c r="P43" s="281"/>
      <c r="Q43" s="281"/>
      <c r="R43" s="281"/>
      <c r="S43" s="281"/>
      <c r="T43" s="43"/>
      <c r="U43" s="43"/>
      <c r="V43" s="43"/>
      <c r="W43" s="43"/>
      <c r="X43" s="43"/>
      <c r="Y43" s="32"/>
    </row>
    <row r="44" spans="1:28" ht="19.5" customHeight="1">
      <c r="A44" s="41"/>
      <c r="B44" s="43"/>
      <c r="C44" s="41"/>
      <c r="D44" s="41"/>
      <c r="E44" s="173"/>
      <c r="F44" s="173"/>
      <c r="G44" s="173"/>
      <c r="H44" s="173"/>
      <c r="I44" s="74"/>
      <c r="J44" s="77"/>
      <c r="K44" s="74"/>
      <c r="L44" s="74"/>
      <c r="M44" s="74"/>
      <c r="N44" s="77"/>
      <c r="O44" s="74"/>
      <c r="P44" s="171"/>
      <c r="Q44" s="171"/>
      <c r="R44" s="171"/>
      <c r="S44" s="171"/>
      <c r="T44" s="31"/>
      <c r="U44" s="31"/>
      <c r="V44" s="31"/>
      <c r="W44" s="31"/>
      <c r="X44" s="31"/>
      <c r="Y44" s="31"/>
      <c r="AB44" s="172"/>
    </row>
    <row r="45" spans="1:25" ht="19.5" customHeight="1">
      <c r="A45" s="41"/>
      <c r="B45" s="293" t="s">
        <v>185</v>
      </c>
      <c r="C45" s="294">
        <v>0.4305555555555556</v>
      </c>
      <c r="D45" s="294"/>
      <c r="E45" s="498" t="str">
        <f>B27</f>
        <v>ＦＣがむしゃら</v>
      </c>
      <c r="F45" s="498"/>
      <c r="G45" s="498"/>
      <c r="H45" s="498"/>
      <c r="I45" s="296">
        <f>K45+K46</f>
        <v>1</v>
      </c>
      <c r="J45" s="297" t="s">
        <v>151</v>
      </c>
      <c r="K45" s="42">
        <v>0</v>
      </c>
      <c r="L45" s="42" t="s">
        <v>152</v>
      </c>
      <c r="M45" s="42">
        <v>1</v>
      </c>
      <c r="N45" s="297" t="s">
        <v>153</v>
      </c>
      <c r="O45" s="296">
        <f>M45+M46</f>
        <v>2</v>
      </c>
      <c r="P45" s="495" t="str">
        <f>E27</f>
        <v>豊郷ＪＦＣ宇都宮</v>
      </c>
      <c r="Q45" s="495"/>
      <c r="R45" s="495"/>
      <c r="S45" s="495"/>
      <c r="T45" s="293" t="s">
        <v>191</v>
      </c>
      <c r="U45" s="293"/>
      <c r="V45" s="293"/>
      <c r="W45" s="293"/>
      <c r="X45" s="293"/>
      <c r="Y45" s="300"/>
    </row>
    <row r="46" spans="1:25" ht="19.5" customHeight="1">
      <c r="A46" s="41"/>
      <c r="B46" s="293"/>
      <c r="C46" s="294"/>
      <c r="D46" s="294"/>
      <c r="E46" s="498"/>
      <c r="F46" s="498"/>
      <c r="G46" s="498"/>
      <c r="H46" s="498"/>
      <c r="I46" s="296"/>
      <c r="J46" s="297"/>
      <c r="K46" s="42">
        <v>1</v>
      </c>
      <c r="L46" s="42" t="s">
        <v>152</v>
      </c>
      <c r="M46" s="42">
        <v>1</v>
      </c>
      <c r="N46" s="297"/>
      <c r="O46" s="296"/>
      <c r="P46" s="495"/>
      <c r="Q46" s="495"/>
      <c r="R46" s="495"/>
      <c r="S46" s="495"/>
      <c r="T46" s="293"/>
      <c r="U46" s="293"/>
      <c r="V46" s="293"/>
      <c r="W46" s="293"/>
      <c r="X46" s="293"/>
      <c r="Y46" s="300"/>
    </row>
    <row r="47" spans="1:25" ht="19.5" customHeight="1">
      <c r="A47" s="41"/>
      <c r="B47" s="43"/>
      <c r="C47" s="41"/>
      <c r="D47" s="41"/>
      <c r="E47" s="171"/>
      <c r="F47" s="171"/>
      <c r="G47" s="171"/>
      <c r="H47" s="171"/>
      <c r="I47" s="74"/>
      <c r="J47" s="77"/>
      <c r="K47" s="74"/>
      <c r="L47" s="74"/>
      <c r="M47" s="74"/>
      <c r="N47" s="77"/>
      <c r="O47" s="74"/>
      <c r="P47" s="171"/>
      <c r="Q47" s="171"/>
      <c r="R47" s="171"/>
      <c r="S47" s="171"/>
      <c r="T47" s="31"/>
      <c r="U47" s="31"/>
      <c r="V47" s="31"/>
      <c r="W47" s="31"/>
      <c r="X47" s="31"/>
      <c r="Y47" s="31"/>
    </row>
    <row r="48" spans="1:28" ht="19.5" customHeight="1">
      <c r="A48" s="41"/>
      <c r="B48" s="293" t="s">
        <v>181</v>
      </c>
      <c r="C48" s="294">
        <v>0.46527777777777773</v>
      </c>
      <c r="D48" s="294"/>
      <c r="E48" s="500" t="str">
        <f>O9</f>
        <v>ＫＳＣ鹿沼</v>
      </c>
      <c r="F48" s="500"/>
      <c r="G48" s="500"/>
      <c r="H48" s="500"/>
      <c r="I48" s="296">
        <f>K48+K49</f>
        <v>0</v>
      </c>
      <c r="J48" s="297" t="s">
        <v>151</v>
      </c>
      <c r="K48" s="42">
        <v>0</v>
      </c>
      <c r="L48" s="42" t="s">
        <v>152</v>
      </c>
      <c r="M48" s="42">
        <v>1</v>
      </c>
      <c r="N48" s="297" t="s">
        <v>153</v>
      </c>
      <c r="O48" s="296">
        <f>M48+M49</f>
        <v>3</v>
      </c>
      <c r="P48" s="497" t="str">
        <f>R9</f>
        <v>ＴＥＡＭリフレＳＣ</v>
      </c>
      <c r="Q48" s="497"/>
      <c r="R48" s="497"/>
      <c r="S48" s="497"/>
      <c r="T48" s="293" t="s">
        <v>191</v>
      </c>
      <c r="U48" s="293"/>
      <c r="V48" s="293"/>
      <c r="W48" s="293"/>
      <c r="X48" s="293"/>
      <c r="Y48" s="300"/>
      <c r="AB48" s="172"/>
    </row>
    <row r="49" spans="1:25" ht="19.5" customHeight="1">
      <c r="A49" s="41"/>
      <c r="B49" s="293"/>
      <c r="C49" s="294"/>
      <c r="D49" s="294"/>
      <c r="E49" s="500"/>
      <c r="F49" s="500"/>
      <c r="G49" s="500"/>
      <c r="H49" s="500"/>
      <c r="I49" s="296"/>
      <c r="J49" s="297"/>
      <c r="K49" s="42">
        <v>0</v>
      </c>
      <c r="L49" s="42" t="s">
        <v>152</v>
      </c>
      <c r="M49" s="42">
        <v>2</v>
      </c>
      <c r="N49" s="297"/>
      <c r="O49" s="296"/>
      <c r="P49" s="497"/>
      <c r="Q49" s="497"/>
      <c r="R49" s="497"/>
      <c r="S49" s="497"/>
      <c r="T49" s="293"/>
      <c r="U49" s="293"/>
      <c r="V49" s="293"/>
      <c r="W49" s="293"/>
      <c r="X49" s="293"/>
      <c r="Y49" s="300"/>
    </row>
    <row r="50" spans="1:25" ht="19.5" customHeight="1">
      <c r="A50" s="41"/>
      <c r="B50" s="43"/>
      <c r="C50" s="41"/>
      <c r="D50" s="41"/>
      <c r="E50" s="171"/>
      <c r="F50" s="171"/>
      <c r="G50" s="171"/>
      <c r="H50" s="171"/>
      <c r="I50" s="74"/>
      <c r="J50" s="77"/>
      <c r="K50" s="74"/>
      <c r="L50" s="74"/>
      <c r="M50" s="74"/>
      <c r="N50" s="77"/>
      <c r="O50" s="74"/>
      <c r="P50" s="171"/>
      <c r="Q50" s="171"/>
      <c r="R50" s="171"/>
      <c r="S50" s="171"/>
      <c r="T50" s="31"/>
      <c r="U50" s="31"/>
      <c r="V50" s="31"/>
      <c r="W50" s="31"/>
      <c r="X50" s="31"/>
      <c r="Y50" s="31"/>
    </row>
    <row r="51" spans="1:25" ht="19.5" customHeight="1">
      <c r="A51" s="41"/>
      <c r="B51" s="293" t="s">
        <v>187</v>
      </c>
      <c r="C51" s="294">
        <v>0.5</v>
      </c>
      <c r="D51" s="294"/>
      <c r="E51" s="496" t="str">
        <f>O27</f>
        <v>石井フットボールクラブ</v>
      </c>
      <c r="F51" s="496"/>
      <c r="G51" s="496"/>
      <c r="H51" s="496"/>
      <c r="I51" s="296">
        <f>K51+K52</f>
        <v>0</v>
      </c>
      <c r="J51" s="297" t="s">
        <v>151</v>
      </c>
      <c r="K51" s="42">
        <v>0</v>
      </c>
      <c r="L51" s="42" t="s">
        <v>152</v>
      </c>
      <c r="M51" s="42">
        <v>0</v>
      </c>
      <c r="N51" s="297" t="s">
        <v>153</v>
      </c>
      <c r="O51" s="296">
        <f>M51+M52</f>
        <v>1</v>
      </c>
      <c r="P51" s="499" t="str">
        <f>R27</f>
        <v>ＦＣ中村Ａ</v>
      </c>
      <c r="Q51" s="499"/>
      <c r="R51" s="499"/>
      <c r="S51" s="499"/>
      <c r="T51" s="293" t="s">
        <v>191</v>
      </c>
      <c r="U51" s="293"/>
      <c r="V51" s="293"/>
      <c r="W51" s="293"/>
      <c r="X51" s="293"/>
      <c r="Y51" s="300"/>
    </row>
    <row r="52" spans="1:25" ht="19.5" customHeight="1">
      <c r="A52" s="41"/>
      <c r="B52" s="293"/>
      <c r="C52" s="294"/>
      <c r="D52" s="294"/>
      <c r="E52" s="496"/>
      <c r="F52" s="496"/>
      <c r="G52" s="496"/>
      <c r="H52" s="496"/>
      <c r="I52" s="296"/>
      <c r="J52" s="297"/>
      <c r="K52" s="42">
        <v>0</v>
      </c>
      <c r="L52" s="42" t="s">
        <v>152</v>
      </c>
      <c r="M52" s="42">
        <v>1</v>
      </c>
      <c r="N52" s="297"/>
      <c r="O52" s="296"/>
      <c r="P52" s="499"/>
      <c r="Q52" s="499"/>
      <c r="R52" s="499"/>
      <c r="S52" s="499"/>
      <c r="T52" s="293"/>
      <c r="U52" s="293"/>
      <c r="V52" s="293"/>
      <c r="W52" s="293"/>
      <c r="X52" s="293"/>
      <c r="Y52" s="300"/>
    </row>
    <row r="53" spans="1:25" ht="19.5" customHeight="1">
      <c r="A53" s="41"/>
      <c r="B53" s="41"/>
      <c r="C53" s="41"/>
      <c r="D53" s="41"/>
      <c r="E53" s="171"/>
      <c r="F53" s="171"/>
      <c r="G53" s="171"/>
      <c r="H53" s="171"/>
      <c r="I53" s="41"/>
      <c r="J53" s="41"/>
      <c r="K53" s="41"/>
      <c r="L53" s="41"/>
      <c r="M53" s="41"/>
      <c r="N53" s="41"/>
      <c r="O53" s="41"/>
      <c r="P53" s="171"/>
      <c r="Q53" s="171"/>
      <c r="R53" s="171"/>
      <c r="S53" s="171"/>
      <c r="T53" s="31"/>
      <c r="U53" s="31"/>
      <c r="V53" s="31"/>
      <c r="W53" s="31"/>
      <c r="X53" s="31"/>
      <c r="Y53" s="31"/>
    </row>
    <row r="54" spans="1:25" ht="19.5" customHeight="1">
      <c r="A54" s="41"/>
      <c r="B54" s="293" t="s">
        <v>177</v>
      </c>
      <c r="C54" s="294">
        <v>0.5347222222222222</v>
      </c>
      <c r="D54" s="294"/>
      <c r="E54" s="495" t="str">
        <f>P41</f>
        <v>ＪＦＣファイターズ</v>
      </c>
      <c r="F54" s="495"/>
      <c r="G54" s="495"/>
      <c r="H54" s="495"/>
      <c r="I54" s="296">
        <f>K54+K55</f>
        <v>3</v>
      </c>
      <c r="J54" s="297" t="s">
        <v>151</v>
      </c>
      <c r="K54" s="42">
        <v>1</v>
      </c>
      <c r="L54" s="42" t="s">
        <v>152</v>
      </c>
      <c r="M54" s="42">
        <v>0</v>
      </c>
      <c r="N54" s="297" t="s">
        <v>153</v>
      </c>
      <c r="O54" s="296">
        <f>M54+M55</f>
        <v>2</v>
      </c>
      <c r="P54" s="496" t="str">
        <f>E63</f>
        <v>NIKKO SPORTS CLUB セレソン</v>
      </c>
      <c r="Q54" s="496"/>
      <c r="R54" s="496"/>
      <c r="S54" s="496"/>
      <c r="T54" s="293" t="s">
        <v>191</v>
      </c>
      <c r="U54" s="293"/>
      <c r="V54" s="293"/>
      <c r="W54" s="293"/>
      <c r="X54" s="293"/>
      <c r="Y54" s="300"/>
    </row>
    <row r="55" spans="1:25" ht="19.5" customHeight="1">
      <c r="A55" s="41"/>
      <c r="B55" s="293"/>
      <c r="C55" s="294"/>
      <c r="D55" s="294"/>
      <c r="E55" s="495"/>
      <c r="F55" s="495"/>
      <c r="G55" s="495"/>
      <c r="H55" s="495"/>
      <c r="I55" s="296"/>
      <c r="J55" s="297"/>
      <c r="K55" s="42">
        <v>2</v>
      </c>
      <c r="L55" s="42" t="s">
        <v>152</v>
      </c>
      <c r="M55" s="42">
        <v>2</v>
      </c>
      <c r="N55" s="297"/>
      <c r="O55" s="296"/>
      <c r="P55" s="496"/>
      <c r="Q55" s="496"/>
      <c r="R55" s="496"/>
      <c r="S55" s="496"/>
      <c r="T55" s="293"/>
      <c r="U55" s="293"/>
      <c r="V55" s="293"/>
      <c r="W55" s="293"/>
      <c r="X55" s="293"/>
      <c r="Y55" s="300"/>
    </row>
    <row r="56" spans="5:19" ht="19.5" customHeight="1">
      <c r="E56" s="174"/>
      <c r="F56" s="174"/>
      <c r="G56" s="174"/>
      <c r="H56" s="174"/>
      <c r="I56" s="283"/>
      <c r="J56" s="283"/>
      <c r="K56" s="283"/>
      <c r="L56" s="283"/>
      <c r="M56" s="283"/>
      <c r="N56" s="283"/>
      <c r="O56" s="283"/>
      <c r="P56" s="174"/>
      <c r="Q56" s="174"/>
      <c r="R56" s="174"/>
      <c r="S56" s="174"/>
    </row>
    <row r="57" spans="2:25" ht="19.5" customHeight="1">
      <c r="B57" s="293" t="s">
        <v>178</v>
      </c>
      <c r="C57" s="294">
        <v>0.5694444444444444</v>
      </c>
      <c r="D57" s="294"/>
      <c r="E57" s="496" t="str">
        <f>P48</f>
        <v>ＴＥＡＭリフレＳＣ</v>
      </c>
      <c r="F57" s="496"/>
      <c r="G57" s="496"/>
      <c r="H57" s="496"/>
      <c r="I57" s="296">
        <f>K57+K58</f>
        <v>1</v>
      </c>
      <c r="J57" s="297" t="s">
        <v>151</v>
      </c>
      <c r="K57" s="42">
        <v>1</v>
      </c>
      <c r="L57" s="42" t="s">
        <v>152</v>
      </c>
      <c r="M57" s="42">
        <v>2</v>
      </c>
      <c r="N57" s="297" t="s">
        <v>153</v>
      </c>
      <c r="O57" s="296">
        <f>M57+M58</f>
        <v>2</v>
      </c>
      <c r="P57" s="501" t="str">
        <f>P69</f>
        <v>ヴェルフェ矢板Ｕ-１２・ｂｌａｎｃ</v>
      </c>
      <c r="Q57" s="501"/>
      <c r="R57" s="501"/>
      <c r="S57" s="501"/>
      <c r="T57" s="293" t="s">
        <v>191</v>
      </c>
      <c r="U57" s="293"/>
      <c r="V57" s="293"/>
      <c r="W57" s="293"/>
      <c r="X57" s="293"/>
      <c r="Y57" s="300"/>
    </row>
    <row r="58" spans="2:25" ht="19.5" customHeight="1">
      <c r="B58" s="293"/>
      <c r="C58" s="294"/>
      <c r="D58" s="294"/>
      <c r="E58" s="496"/>
      <c r="F58" s="496"/>
      <c r="G58" s="496"/>
      <c r="H58" s="496"/>
      <c r="I58" s="296"/>
      <c r="J58" s="297"/>
      <c r="K58" s="42">
        <v>0</v>
      </c>
      <c r="L58" s="42" t="s">
        <v>152</v>
      </c>
      <c r="M58" s="42">
        <v>0</v>
      </c>
      <c r="N58" s="297"/>
      <c r="O58" s="296"/>
      <c r="P58" s="501"/>
      <c r="Q58" s="501"/>
      <c r="R58" s="501"/>
      <c r="S58" s="501"/>
      <c r="T58" s="293"/>
      <c r="U58" s="293"/>
      <c r="V58" s="293"/>
      <c r="W58" s="293"/>
      <c r="X58" s="293"/>
      <c r="Y58" s="300"/>
    </row>
    <row r="59" spans="9:15" ht="19.5" customHeight="1">
      <c r="I59" s="283"/>
      <c r="J59" s="283"/>
      <c r="K59" s="283"/>
      <c r="L59" s="283"/>
      <c r="M59" s="283"/>
      <c r="N59" s="283"/>
      <c r="O59" s="283"/>
    </row>
    <row r="60" spans="9:15" ht="19.5" customHeight="1">
      <c r="I60" s="283"/>
      <c r="J60" s="283"/>
      <c r="K60" s="283"/>
      <c r="L60" s="283"/>
      <c r="M60" s="283"/>
      <c r="N60" s="283"/>
      <c r="O60" s="283"/>
    </row>
    <row r="61" spans="1:25" ht="19.5" customHeight="1">
      <c r="A61" s="31"/>
      <c r="B61" s="31" t="s">
        <v>192</v>
      </c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1"/>
      <c r="X61" s="31"/>
      <c r="Y61" s="31"/>
    </row>
    <row r="62" spans="1:25" ht="19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00" t="s">
        <v>190</v>
      </c>
      <c r="U62" s="300"/>
      <c r="V62" s="300"/>
      <c r="W62" s="300"/>
      <c r="X62" s="300"/>
      <c r="Y62" s="170"/>
    </row>
    <row r="63" spans="1:25" ht="19.5" customHeight="1">
      <c r="A63" s="41"/>
      <c r="B63" s="293" t="s">
        <v>180</v>
      </c>
      <c r="C63" s="294">
        <v>0.3958333333333333</v>
      </c>
      <c r="D63" s="294"/>
      <c r="E63" s="497" t="str">
        <f>H9</f>
        <v>NIKKO SPORTS CLUB セレソン</v>
      </c>
      <c r="F63" s="497"/>
      <c r="G63" s="497"/>
      <c r="H63" s="497"/>
      <c r="I63" s="296">
        <f>K63+K64</f>
        <v>2</v>
      </c>
      <c r="J63" s="297" t="s">
        <v>151</v>
      </c>
      <c r="K63" s="42">
        <v>1</v>
      </c>
      <c r="L63" s="42" t="s">
        <v>152</v>
      </c>
      <c r="M63" s="42">
        <v>1</v>
      </c>
      <c r="N63" s="297" t="s">
        <v>153</v>
      </c>
      <c r="O63" s="296">
        <f>M63+M64</f>
        <v>1</v>
      </c>
      <c r="P63" s="502" t="str">
        <f>K9</f>
        <v>ブラッドレスサッカースクール</v>
      </c>
      <c r="Q63" s="502"/>
      <c r="R63" s="502"/>
      <c r="S63" s="502"/>
      <c r="T63" s="293" t="s">
        <v>191</v>
      </c>
      <c r="U63" s="293"/>
      <c r="V63" s="293"/>
      <c r="W63" s="293"/>
      <c r="X63" s="293"/>
      <c r="Y63" s="300"/>
    </row>
    <row r="64" spans="1:25" ht="19.5" customHeight="1">
      <c r="A64" s="41"/>
      <c r="B64" s="293"/>
      <c r="C64" s="294"/>
      <c r="D64" s="294"/>
      <c r="E64" s="497"/>
      <c r="F64" s="497"/>
      <c r="G64" s="497"/>
      <c r="H64" s="497"/>
      <c r="I64" s="296"/>
      <c r="J64" s="297"/>
      <c r="K64" s="42">
        <v>1</v>
      </c>
      <c r="L64" s="42" t="s">
        <v>152</v>
      </c>
      <c r="M64" s="42">
        <v>0</v>
      </c>
      <c r="N64" s="297"/>
      <c r="O64" s="296"/>
      <c r="P64" s="502"/>
      <c r="Q64" s="502"/>
      <c r="R64" s="502"/>
      <c r="S64" s="502"/>
      <c r="T64" s="293"/>
      <c r="U64" s="293"/>
      <c r="V64" s="293"/>
      <c r="W64" s="293"/>
      <c r="X64" s="293"/>
      <c r="Y64" s="300"/>
    </row>
    <row r="65" spans="1:25" ht="19.5" customHeight="1">
      <c r="A65" s="41"/>
      <c r="B65" s="43"/>
      <c r="C65" s="41"/>
      <c r="D65" s="41"/>
      <c r="E65" s="171"/>
      <c r="F65" s="171"/>
      <c r="G65" s="171"/>
      <c r="H65" s="171"/>
      <c r="I65" s="74"/>
      <c r="J65" s="77"/>
      <c r="K65" s="74"/>
      <c r="L65" s="74"/>
      <c r="M65" s="74"/>
      <c r="N65" s="77"/>
      <c r="O65" s="74"/>
      <c r="P65" s="171"/>
      <c r="Q65" s="171"/>
      <c r="R65" s="171"/>
      <c r="S65" s="171"/>
      <c r="T65" s="31"/>
      <c r="U65" s="31"/>
      <c r="V65" s="31"/>
      <c r="W65" s="31"/>
      <c r="X65" s="31"/>
      <c r="Y65" s="31"/>
    </row>
    <row r="66" spans="1:25" ht="19.5" customHeight="1">
      <c r="A66" s="41"/>
      <c r="B66" s="293" t="s">
        <v>186</v>
      </c>
      <c r="C66" s="294">
        <v>0.4305555555555556</v>
      </c>
      <c r="D66" s="294"/>
      <c r="E66" s="503" t="str">
        <f>H27</f>
        <v>Ｓ４ スペランツァ</v>
      </c>
      <c r="F66" s="503"/>
      <c r="G66" s="503"/>
      <c r="H66" s="503"/>
      <c r="I66" s="296">
        <f>K66+K67</f>
        <v>1</v>
      </c>
      <c r="J66" s="297" t="s">
        <v>151</v>
      </c>
      <c r="K66" s="42">
        <v>1</v>
      </c>
      <c r="L66" s="42" t="s">
        <v>152</v>
      </c>
      <c r="M66" s="42">
        <v>2</v>
      </c>
      <c r="N66" s="297" t="s">
        <v>153</v>
      </c>
      <c r="O66" s="296">
        <f>M66+M67</f>
        <v>2</v>
      </c>
      <c r="P66" s="499" t="str">
        <f>K27</f>
        <v>ＦＣ　ＶＡＬＯＮ</v>
      </c>
      <c r="Q66" s="499"/>
      <c r="R66" s="499"/>
      <c r="S66" s="499"/>
      <c r="T66" s="293" t="s">
        <v>191</v>
      </c>
      <c r="U66" s="293"/>
      <c r="V66" s="293"/>
      <c r="W66" s="293"/>
      <c r="X66" s="293"/>
      <c r="Y66" s="300"/>
    </row>
    <row r="67" spans="1:25" ht="19.5" customHeight="1">
      <c r="A67" s="41"/>
      <c r="B67" s="293"/>
      <c r="C67" s="294"/>
      <c r="D67" s="294"/>
      <c r="E67" s="503"/>
      <c r="F67" s="503"/>
      <c r="G67" s="503"/>
      <c r="H67" s="503"/>
      <c r="I67" s="296"/>
      <c r="J67" s="297"/>
      <c r="K67" s="42">
        <v>0</v>
      </c>
      <c r="L67" s="42" t="s">
        <v>152</v>
      </c>
      <c r="M67" s="42">
        <v>0</v>
      </c>
      <c r="N67" s="297"/>
      <c r="O67" s="296"/>
      <c r="P67" s="499"/>
      <c r="Q67" s="499"/>
      <c r="R67" s="499"/>
      <c r="S67" s="499"/>
      <c r="T67" s="293"/>
      <c r="U67" s="293"/>
      <c r="V67" s="293"/>
      <c r="W67" s="293"/>
      <c r="X67" s="293"/>
      <c r="Y67" s="300"/>
    </row>
    <row r="68" spans="1:25" ht="19.5" customHeight="1">
      <c r="A68" s="41"/>
      <c r="B68" s="43"/>
      <c r="C68" s="41"/>
      <c r="D68" s="41"/>
      <c r="E68" s="171"/>
      <c r="F68" s="171"/>
      <c r="G68" s="171"/>
      <c r="H68" s="171"/>
      <c r="I68" s="74"/>
      <c r="J68" s="77"/>
      <c r="K68" s="74"/>
      <c r="L68" s="74"/>
      <c r="M68" s="74"/>
      <c r="N68" s="77"/>
      <c r="O68" s="74"/>
      <c r="P68" s="171"/>
      <c r="Q68" s="171"/>
      <c r="R68" s="171"/>
      <c r="S68" s="171"/>
      <c r="T68" s="31"/>
      <c r="U68" s="31"/>
      <c r="V68" s="31"/>
      <c r="W68" s="31"/>
      <c r="X68" s="31"/>
      <c r="Y68" s="31"/>
    </row>
    <row r="69" spans="1:25" ht="19.5" customHeight="1">
      <c r="A69" s="41"/>
      <c r="B69" s="293" t="s">
        <v>182</v>
      </c>
      <c r="C69" s="294">
        <v>0.46527777777777773</v>
      </c>
      <c r="D69" s="294"/>
      <c r="E69" s="500" t="str">
        <f>U9</f>
        <v>ＦＣグラシアス</v>
      </c>
      <c r="F69" s="500"/>
      <c r="G69" s="500"/>
      <c r="H69" s="500"/>
      <c r="I69" s="296">
        <f>K69+K70</f>
        <v>0</v>
      </c>
      <c r="J69" s="297" t="s">
        <v>151</v>
      </c>
      <c r="K69" s="42">
        <v>0</v>
      </c>
      <c r="L69" s="42" t="s">
        <v>152</v>
      </c>
      <c r="M69" s="42">
        <v>4</v>
      </c>
      <c r="N69" s="297" t="s">
        <v>153</v>
      </c>
      <c r="O69" s="296">
        <f>M69+M70</f>
        <v>5</v>
      </c>
      <c r="P69" s="501" t="str">
        <f>X9</f>
        <v>ヴェルフェ矢板Ｕ-１２・ｂｌａｎｃ</v>
      </c>
      <c r="Q69" s="501"/>
      <c r="R69" s="501"/>
      <c r="S69" s="501"/>
      <c r="T69" s="293" t="s">
        <v>191</v>
      </c>
      <c r="U69" s="293"/>
      <c r="V69" s="293"/>
      <c r="W69" s="293"/>
      <c r="X69" s="293"/>
      <c r="Y69" s="300"/>
    </row>
    <row r="70" spans="1:25" ht="19.5" customHeight="1">
      <c r="A70" s="41"/>
      <c r="B70" s="293"/>
      <c r="C70" s="294"/>
      <c r="D70" s="294"/>
      <c r="E70" s="500"/>
      <c r="F70" s="500"/>
      <c r="G70" s="500"/>
      <c r="H70" s="500"/>
      <c r="I70" s="296"/>
      <c r="J70" s="297"/>
      <c r="K70" s="42">
        <v>0</v>
      </c>
      <c r="L70" s="42" t="s">
        <v>152</v>
      </c>
      <c r="M70" s="42">
        <v>1</v>
      </c>
      <c r="N70" s="297"/>
      <c r="O70" s="296"/>
      <c r="P70" s="501"/>
      <c r="Q70" s="501"/>
      <c r="R70" s="501"/>
      <c r="S70" s="501"/>
      <c r="T70" s="293"/>
      <c r="U70" s="293"/>
      <c r="V70" s="293"/>
      <c r="W70" s="293"/>
      <c r="X70" s="293"/>
      <c r="Y70" s="300"/>
    </row>
    <row r="71" spans="1:25" ht="19.5" customHeight="1">
      <c r="A71" s="41"/>
      <c r="B71" s="43"/>
      <c r="C71" s="41"/>
      <c r="D71" s="41"/>
      <c r="E71" s="171"/>
      <c r="F71" s="171"/>
      <c r="G71" s="171"/>
      <c r="H71" s="171"/>
      <c r="I71" s="74"/>
      <c r="J71" s="77"/>
      <c r="K71" s="74"/>
      <c r="L71" s="74"/>
      <c r="M71" s="74"/>
      <c r="N71" s="77"/>
      <c r="O71" s="74"/>
      <c r="P71" s="171"/>
      <c r="Q71" s="171"/>
      <c r="R71" s="171"/>
      <c r="S71" s="171"/>
      <c r="T71" s="31"/>
      <c r="U71" s="31"/>
      <c r="V71" s="31"/>
      <c r="W71" s="31"/>
      <c r="X71" s="31"/>
      <c r="Y71" s="31"/>
    </row>
    <row r="72" spans="1:25" ht="19.5" customHeight="1">
      <c r="A72" s="41"/>
      <c r="B72" s="293" t="s">
        <v>188</v>
      </c>
      <c r="C72" s="294">
        <v>0.5</v>
      </c>
      <c r="D72" s="294"/>
      <c r="E72" s="498" t="str">
        <f>U27</f>
        <v>ＦＣ　ＳＦｉＤＡ</v>
      </c>
      <c r="F72" s="498"/>
      <c r="G72" s="498"/>
      <c r="H72" s="498"/>
      <c r="I72" s="296">
        <f>K72+K73</f>
        <v>0</v>
      </c>
      <c r="J72" s="297" t="s">
        <v>151</v>
      </c>
      <c r="K72" s="42">
        <v>0</v>
      </c>
      <c r="L72" s="42" t="s">
        <v>152</v>
      </c>
      <c r="M72" s="42">
        <v>3</v>
      </c>
      <c r="N72" s="297" t="s">
        <v>153</v>
      </c>
      <c r="O72" s="296">
        <f>M72+M73</f>
        <v>8</v>
      </c>
      <c r="P72" s="504" t="str">
        <f>X27</f>
        <v>栃木サッカークラブ Ｕ-１２</v>
      </c>
      <c r="Q72" s="504"/>
      <c r="R72" s="504"/>
      <c r="S72" s="504"/>
      <c r="T72" s="293" t="s">
        <v>191</v>
      </c>
      <c r="U72" s="293"/>
      <c r="V72" s="293"/>
      <c r="W72" s="293"/>
      <c r="X72" s="293"/>
      <c r="Y72" s="300"/>
    </row>
    <row r="73" spans="1:25" ht="19.5" customHeight="1">
      <c r="A73" s="41"/>
      <c r="B73" s="293"/>
      <c r="C73" s="294"/>
      <c r="D73" s="294"/>
      <c r="E73" s="498"/>
      <c r="F73" s="498"/>
      <c r="G73" s="498"/>
      <c r="H73" s="498"/>
      <c r="I73" s="296"/>
      <c r="J73" s="297"/>
      <c r="K73" s="42">
        <v>0</v>
      </c>
      <c r="L73" s="42" t="s">
        <v>152</v>
      </c>
      <c r="M73" s="42">
        <v>5</v>
      </c>
      <c r="N73" s="297"/>
      <c r="O73" s="296"/>
      <c r="P73" s="504"/>
      <c r="Q73" s="504"/>
      <c r="R73" s="504"/>
      <c r="S73" s="504"/>
      <c r="T73" s="293"/>
      <c r="U73" s="293"/>
      <c r="V73" s="293"/>
      <c r="W73" s="293"/>
      <c r="X73" s="293"/>
      <c r="Y73" s="300"/>
    </row>
    <row r="74" spans="1:25" ht="19.5" customHeight="1">
      <c r="A74" s="41"/>
      <c r="B74" s="41"/>
      <c r="C74" s="41"/>
      <c r="D74" s="41"/>
      <c r="E74" s="171"/>
      <c r="F74" s="171"/>
      <c r="G74" s="171"/>
      <c r="H74" s="171"/>
      <c r="I74" s="41"/>
      <c r="J74" s="41"/>
      <c r="K74" s="41"/>
      <c r="L74" s="41"/>
      <c r="M74" s="41"/>
      <c r="N74" s="41"/>
      <c r="O74" s="41"/>
      <c r="P74" s="171"/>
      <c r="Q74" s="171"/>
      <c r="R74" s="171"/>
      <c r="S74" s="171"/>
      <c r="T74" s="31"/>
      <c r="U74" s="31"/>
      <c r="V74" s="31"/>
      <c r="W74" s="31"/>
      <c r="X74" s="31"/>
      <c r="Y74" s="31"/>
    </row>
    <row r="75" spans="1:25" ht="19.5" customHeight="1">
      <c r="A75" s="41"/>
      <c r="B75" s="293" t="s">
        <v>183</v>
      </c>
      <c r="C75" s="294">
        <v>0.5347222222222222</v>
      </c>
      <c r="D75" s="294"/>
      <c r="E75" s="503" t="str">
        <f>P45</f>
        <v>豊郷ＪＦＣ宇都宮</v>
      </c>
      <c r="F75" s="503"/>
      <c r="G75" s="503"/>
      <c r="H75" s="503"/>
      <c r="I75" s="296">
        <f>K75+K76</f>
        <v>2</v>
      </c>
      <c r="J75" s="297" t="s">
        <v>151</v>
      </c>
      <c r="K75" s="42">
        <v>1</v>
      </c>
      <c r="L75" s="42" t="s">
        <v>152</v>
      </c>
      <c r="M75" s="42">
        <v>3</v>
      </c>
      <c r="N75" s="297" t="s">
        <v>153</v>
      </c>
      <c r="O75" s="296">
        <f>M75+M76</f>
        <v>6</v>
      </c>
      <c r="P75" s="499" t="str">
        <f>P66</f>
        <v>ＦＣ　ＶＡＬＯＮ</v>
      </c>
      <c r="Q75" s="499"/>
      <c r="R75" s="499"/>
      <c r="S75" s="499"/>
      <c r="T75" s="293" t="s">
        <v>191</v>
      </c>
      <c r="U75" s="293"/>
      <c r="V75" s="293"/>
      <c r="W75" s="293"/>
      <c r="X75" s="293"/>
      <c r="Y75" s="300"/>
    </row>
    <row r="76" spans="1:25" ht="19.5" customHeight="1">
      <c r="A76" s="41"/>
      <c r="B76" s="293"/>
      <c r="C76" s="294"/>
      <c r="D76" s="294"/>
      <c r="E76" s="503"/>
      <c r="F76" s="503"/>
      <c r="G76" s="503"/>
      <c r="H76" s="503"/>
      <c r="I76" s="296"/>
      <c r="J76" s="297"/>
      <c r="K76" s="42">
        <v>1</v>
      </c>
      <c r="L76" s="42" t="s">
        <v>152</v>
      </c>
      <c r="M76" s="42">
        <v>3</v>
      </c>
      <c r="N76" s="297"/>
      <c r="O76" s="296"/>
      <c r="P76" s="499"/>
      <c r="Q76" s="499"/>
      <c r="R76" s="499"/>
      <c r="S76" s="499"/>
      <c r="T76" s="293"/>
      <c r="U76" s="293"/>
      <c r="V76" s="293"/>
      <c r="W76" s="293"/>
      <c r="X76" s="293"/>
      <c r="Y76" s="300"/>
    </row>
    <row r="77" spans="5:19" ht="19.5" customHeight="1">
      <c r="E77" s="174"/>
      <c r="F77" s="174"/>
      <c r="G77" s="174"/>
      <c r="H77" s="174"/>
      <c r="I77" s="283"/>
      <c r="J77" s="283"/>
      <c r="K77" s="283"/>
      <c r="L77" s="283"/>
      <c r="M77" s="283"/>
      <c r="N77" s="283"/>
      <c r="O77" s="283"/>
      <c r="P77" s="174"/>
      <c r="Q77" s="174"/>
      <c r="R77" s="174"/>
      <c r="S77" s="174"/>
    </row>
    <row r="78" spans="2:25" ht="19.5" customHeight="1">
      <c r="B78" s="293" t="s">
        <v>184</v>
      </c>
      <c r="C78" s="294">
        <v>0.5694444444444444</v>
      </c>
      <c r="D78" s="294"/>
      <c r="E78" s="498" t="str">
        <f>P51</f>
        <v>ＦＣ中村Ａ</v>
      </c>
      <c r="F78" s="498"/>
      <c r="G78" s="498"/>
      <c r="H78" s="498"/>
      <c r="I78" s="296">
        <f>K78+K79</f>
        <v>1</v>
      </c>
      <c r="J78" s="297" t="s">
        <v>151</v>
      </c>
      <c r="K78" s="42">
        <v>0</v>
      </c>
      <c r="L78" s="42" t="s">
        <v>152</v>
      </c>
      <c r="M78" s="42">
        <v>1</v>
      </c>
      <c r="N78" s="297" t="s">
        <v>153</v>
      </c>
      <c r="O78" s="296">
        <f>M78+M79</f>
        <v>5</v>
      </c>
      <c r="P78" s="504" t="str">
        <f>P72</f>
        <v>栃木サッカークラブ Ｕ-１２</v>
      </c>
      <c r="Q78" s="504"/>
      <c r="R78" s="504"/>
      <c r="S78" s="504"/>
      <c r="T78" s="293" t="s">
        <v>191</v>
      </c>
      <c r="U78" s="293"/>
      <c r="V78" s="293"/>
      <c r="W78" s="293"/>
      <c r="X78" s="293"/>
      <c r="Y78" s="300"/>
    </row>
    <row r="79" spans="2:25" ht="19.5" customHeight="1">
      <c r="B79" s="293"/>
      <c r="C79" s="294"/>
      <c r="D79" s="294"/>
      <c r="E79" s="498"/>
      <c r="F79" s="498"/>
      <c r="G79" s="498"/>
      <c r="H79" s="498"/>
      <c r="I79" s="296"/>
      <c r="J79" s="297"/>
      <c r="K79" s="42">
        <v>1</v>
      </c>
      <c r="L79" s="42" t="s">
        <v>152</v>
      </c>
      <c r="M79" s="42">
        <v>4</v>
      </c>
      <c r="N79" s="297"/>
      <c r="O79" s="296"/>
      <c r="P79" s="504"/>
      <c r="Q79" s="504"/>
      <c r="R79" s="504"/>
      <c r="S79" s="504"/>
      <c r="T79" s="293"/>
      <c r="U79" s="293"/>
      <c r="V79" s="293"/>
      <c r="W79" s="293"/>
      <c r="X79" s="293"/>
      <c r="Y79" s="300"/>
    </row>
  </sheetData>
  <sheetProtection/>
  <mergeCells count="164">
    <mergeCell ref="T78:X79"/>
    <mergeCell ref="Y78:Y79"/>
    <mergeCell ref="T75:X76"/>
    <mergeCell ref="Y75:Y76"/>
    <mergeCell ref="B78:B79"/>
    <mergeCell ref="C78:D79"/>
    <mergeCell ref="E78:H79"/>
    <mergeCell ref="I78:I79"/>
    <mergeCell ref="J78:J79"/>
    <mergeCell ref="N78:N79"/>
    <mergeCell ref="O78:O79"/>
    <mergeCell ref="P78:S79"/>
    <mergeCell ref="T72:X73"/>
    <mergeCell ref="Y72:Y73"/>
    <mergeCell ref="B75:B76"/>
    <mergeCell ref="C75:D76"/>
    <mergeCell ref="E75:H76"/>
    <mergeCell ref="I75:I76"/>
    <mergeCell ref="J75:J76"/>
    <mergeCell ref="N75:N76"/>
    <mergeCell ref="O75:O76"/>
    <mergeCell ref="P75:S76"/>
    <mergeCell ref="T69:X70"/>
    <mergeCell ref="Y69:Y70"/>
    <mergeCell ref="B72:B73"/>
    <mergeCell ref="C72:D73"/>
    <mergeCell ref="E72:H73"/>
    <mergeCell ref="I72:I73"/>
    <mergeCell ref="J72:J73"/>
    <mergeCell ref="N72:N73"/>
    <mergeCell ref="O72:O73"/>
    <mergeCell ref="P72:S73"/>
    <mergeCell ref="T66:X67"/>
    <mergeCell ref="Y66:Y67"/>
    <mergeCell ref="B69:B70"/>
    <mergeCell ref="C69:D70"/>
    <mergeCell ref="E69:H70"/>
    <mergeCell ref="I69:I70"/>
    <mergeCell ref="J69:J70"/>
    <mergeCell ref="N69:N70"/>
    <mergeCell ref="O69:O70"/>
    <mergeCell ref="P69:S70"/>
    <mergeCell ref="T63:X64"/>
    <mergeCell ref="Y63:Y64"/>
    <mergeCell ref="B66:B67"/>
    <mergeCell ref="C66:D67"/>
    <mergeCell ref="E66:H67"/>
    <mergeCell ref="I66:I67"/>
    <mergeCell ref="J66:J67"/>
    <mergeCell ref="N66:N67"/>
    <mergeCell ref="O66:O67"/>
    <mergeCell ref="P66:S67"/>
    <mergeCell ref="Y57:Y58"/>
    <mergeCell ref="T62:X62"/>
    <mergeCell ref="B63:B64"/>
    <mergeCell ref="C63:D64"/>
    <mergeCell ref="E63:H64"/>
    <mergeCell ref="I63:I64"/>
    <mergeCell ref="J63:J64"/>
    <mergeCell ref="N63:N64"/>
    <mergeCell ref="O63:O64"/>
    <mergeCell ref="P63:S64"/>
    <mergeCell ref="Y54:Y55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Y51:Y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Y48:Y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Y45:Y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Y41:Y42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U26:V26"/>
    <mergeCell ref="X26:Y26"/>
    <mergeCell ref="B27:C37"/>
    <mergeCell ref="E27:F37"/>
    <mergeCell ref="H27:I37"/>
    <mergeCell ref="K27:L37"/>
    <mergeCell ref="O27:P37"/>
    <mergeCell ref="R27:S37"/>
    <mergeCell ref="U27:V37"/>
    <mergeCell ref="X27:Y37"/>
    <mergeCell ref="C25:E25"/>
    <mergeCell ref="I25:K25"/>
    <mergeCell ref="P25:R25"/>
    <mergeCell ref="V25:X25"/>
    <mergeCell ref="B26:C26"/>
    <mergeCell ref="E26:F26"/>
    <mergeCell ref="H26:I26"/>
    <mergeCell ref="K26:L26"/>
    <mergeCell ref="O26:P26"/>
    <mergeCell ref="R26:S26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C7:E7"/>
    <mergeCell ref="I7:K7"/>
    <mergeCell ref="P7:R7"/>
    <mergeCell ref="V7:X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14" customWidth="1"/>
  </cols>
  <sheetData>
    <row r="1" spans="1:23" ht="39.75" customHeight="1">
      <c r="A1" s="163" t="s">
        <v>173</v>
      </c>
      <c r="B1" s="33"/>
      <c r="C1" s="33"/>
      <c r="D1" s="33"/>
      <c r="E1" s="33"/>
      <c r="F1" s="33"/>
      <c r="G1" s="33"/>
      <c r="H1" s="33"/>
      <c r="O1" s="511" t="s">
        <v>65</v>
      </c>
      <c r="P1" s="511"/>
      <c r="Q1" s="511"/>
      <c r="R1" s="511" t="str">
        <f>'組み合わせ一覧'!U75</f>
        <v>さくらスタジアム</v>
      </c>
      <c r="S1" s="511"/>
      <c r="T1" s="511"/>
      <c r="U1" s="511"/>
      <c r="V1" s="511"/>
      <c r="W1" s="511"/>
    </row>
    <row r="2" ht="30" customHeight="1"/>
    <row r="3" spans="3:22" ht="30" customHeight="1">
      <c r="C3" s="115"/>
      <c r="D3" s="115"/>
      <c r="E3" s="115"/>
      <c r="F3" s="115"/>
      <c r="G3" s="116"/>
      <c r="H3" s="116"/>
      <c r="I3" s="116"/>
      <c r="J3" s="116"/>
      <c r="K3" s="116"/>
      <c r="L3" s="117"/>
      <c r="M3" s="116"/>
      <c r="N3" s="116"/>
      <c r="O3" s="116"/>
      <c r="P3" s="116"/>
      <c r="Q3" s="115"/>
      <c r="R3" s="115"/>
      <c r="S3" s="115"/>
      <c r="T3" s="115"/>
      <c r="U3" s="115"/>
      <c r="V3" s="115"/>
    </row>
    <row r="4" spans="1:25" ht="30" customHeight="1">
      <c r="A4" s="118"/>
      <c r="B4" s="118"/>
      <c r="C4" s="119"/>
      <c r="D4" s="119"/>
      <c r="E4" s="119"/>
      <c r="F4" s="120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1"/>
      <c r="R4" s="119"/>
      <c r="S4" s="119"/>
      <c r="T4" s="122"/>
      <c r="U4" s="122"/>
      <c r="V4" s="122"/>
      <c r="W4" s="122"/>
      <c r="X4" s="122"/>
      <c r="Y4" s="118"/>
    </row>
    <row r="5" spans="1:25" ht="30" customHeight="1">
      <c r="A5" s="118"/>
      <c r="B5" s="122"/>
      <c r="C5" s="119"/>
      <c r="D5" s="119"/>
      <c r="E5" s="123"/>
      <c r="F5" s="124"/>
      <c r="G5" s="119"/>
      <c r="H5" s="119"/>
      <c r="I5" s="119"/>
      <c r="J5" s="119"/>
      <c r="K5" s="512" t="s">
        <v>146</v>
      </c>
      <c r="L5" s="512"/>
      <c r="M5" s="119"/>
      <c r="N5" s="119"/>
      <c r="O5" s="119"/>
      <c r="P5" s="119"/>
      <c r="Q5" s="121"/>
      <c r="R5" s="123"/>
      <c r="S5" s="123"/>
      <c r="T5" s="122"/>
      <c r="U5" s="122"/>
      <c r="V5" s="122"/>
      <c r="W5" s="122"/>
      <c r="X5" s="122"/>
      <c r="Y5" s="122"/>
    </row>
    <row r="6" spans="1:25" ht="30" customHeight="1">
      <c r="A6" s="126"/>
      <c r="B6" s="126"/>
      <c r="C6" s="119"/>
      <c r="D6" s="119"/>
      <c r="E6" s="127"/>
      <c r="F6" s="128"/>
      <c r="G6" s="125"/>
      <c r="H6" s="125"/>
      <c r="I6" s="125"/>
      <c r="J6" s="125"/>
      <c r="K6" s="125"/>
      <c r="L6" s="125"/>
      <c r="M6" s="125"/>
      <c r="N6" s="125"/>
      <c r="O6" s="129"/>
      <c r="P6" s="129"/>
      <c r="Q6" s="130"/>
      <c r="R6" s="129"/>
      <c r="S6" s="125"/>
      <c r="T6" s="131"/>
      <c r="U6" s="131"/>
      <c r="V6" s="131"/>
      <c r="W6" s="132"/>
      <c r="X6" s="132"/>
      <c r="Y6" s="132"/>
    </row>
    <row r="7" spans="1:25" ht="30" customHeight="1">
      <c r="A7" s="126"/>
      <c r="B7" s="126"/>
      <c r="C7" s="133"/>
      <c r="D7" s="120"/>
      <c r="E7" s="119"/>
      <c r="F7" s="125"/>
      <c r="G7" s="134"/>
      <c r="H7" s="135"/>
      <c r="I7" s="136"/>
      <c r="J7" s="125"/>
      <c r="K7" s="58"/>
      <c r="L7" s="58"/>
      <c r="M7" s="125"/>
      <c r="N7" s="137"/>
      <c r="O7" s="136"/>
      <c r="P7" s="125"/>
      <c r="Q7" s="125"/>
      <c r="R7" s="137"/>
      <c r="S7" s="125"/>
      <c r="T7" s="138"/>
      <c r="U7" s="138"/>
      <c r="V7" s="138"/>
      <c r="W7" s="126"/>
      <c r="X7" s="126"/>
      <c r="Y7" s="126"/>
    </row>
    <row r="8" spans="1:25" ht="30" customHeight="1">
      <c r="A8" s="126"/>
      <c r="B8" s="126"/>
      <c r="C8" s="133"/>
      <c r="D8" s="120"/>
      <c r="E8" s="119"/>
      <c r="F8" s="512" t="s">
        <v>147</v>
      </c>
      <c r="G8" s="512"/>
      <c r="H8" s="137"/>
      <c r="I8" s="136"/>
      <c r="J8" s="125"/>
      <c r="K8" s="513"/>
      <c r="L8" s="513"/>
      <c r="M8" s="125"/>
      <c r="N8" s="137"/>
      <c r="O8" s="136"/>
      <c r="P8" s="512" t="s">
        <v>148</v>
      </c>
      <c r="Q8" s="512"/>
      <c r="R8" s="137"/>
      <c r="S8" s="125"/>
      <c r="T8" s="138"/>
      <c r="U8" s="138"/>
      <c r="V8" s="138"/>
      <c r="W8" s="126"/>
      <c r="X8" s="126"/>
      <c r="Y8" s="126"/>
    </row>
    <row r="9" spans="1:25" ht="30" customHeight="1">
      <c r="A9" s="126"/>
      <c r="B9" s="126"/>
      <c r="C9" s="133"/>
      <c r="D9" s="124"/>
      <c r="E9" s="123"/>
      <c r="F9" s="125"/>
      <c r="G9" s="125"/>
      <c r="H9" s="124"/>
      <c r="I9" s="139"/>
      <c r="J9" s="125"/>
      <c r="K9" s="58"/>
      <c r="L9" s="58"/>
      <c r="M9" s="125"/>
      <c r="N9" s="124"/>
      <c r="O9" s="139"/>
      <c r="P9" s="125"/>
      <c r="Q9" s="125"/>
      <c r="R9" s="124"/>
      <c r="S9" s="123"/>
      <c r="T9" s="138"/>
      <c r="U9" s="138"/>
      <c r="V9" s="138"/>
      <c r="W9" s="126"/>
      <c r="X9" s="126"/>
      <c r="Y9" s="126"/>
    </row>
    <row r="10" spans="1:25" ht="30" customHeight="1">
      <c r="A10" s="126"/>
      <c r="B10" s="126"/>
      <c r="C10" s="133"/>
      <c r="D10" s="514">
        <v>1</v>
      </c>
      <c r="E10" s="514"/>
      <c r="F10" s="136"/>
      <c r="G10" s="136"/>
      <c r="H10" s="514">
        <v>2</v>
      </c>
      <c r="I10" s="514"/>
      <c r="J10" s="125"/>
      <c r="K10" s="125"/>
      <c r="L10" s="125"/>
      <c r="M10" s="125"/>
      <c r="N10" s="514">
        <v>3</v>
      </c>
      <c r="O10" s="514"/>
      <c r="P10" s="136"/>
      <c r="Q10" s="136"/>
      <c r="R10" s="514">
        <v>4</v>
      </c>
      <c r="S10" s="514"/>
      <c r="T10" s="138"/>
      <c r="U10" s="138"/>
      <c r="V10" s="138"/>
      <c r="W10" s="126"/>
      <c r="X10" s="126"/>
      <c r="Y10" s="126"/>
    </row>
    <row r="11" spans="1:25" ht="30" customHeight="1">
      <c r="A11" s="126"/>
      <c r="B11" s="126"/>
      <c r="C11" s="133"/>
      <c r="D11" s="515">
        <v>1</v>
      </c>
      <c r="E11" s="515"/>
      <c r="F11" s="140"/>
      <c r="G11" s="140"/>
      <c r="H11" s="515">
        <v>2</v>
      </c>
      <c r="I11" s="515"/>
      <c r="J11" s="140"/>
      <c r="K11" s="140"/>
      <c r="L11" s="140"/>
      <c r="M11" s="140"/>
      <c r="N11" s="515">
        <v>3</v>
      </c>
      <c r="O11" s="515"/>
      <c r="P11" s="140"/>
      <c r="Q11" s="140"/>
      <c r="R11" s="515">
        <v>4</v>
      </c>
      <c r="S11" s="515"/>
      <c r="T11" s="138"/>
      <c r="U11" s="138"/>
      <c r="V11" s="138"/>
      <c r="W11" s="126"/>
      <c r="X11" s="126"/>
      <c r="Y11" s="126"/>
    </row>
    <row r="12" spans="1:25" ht="30" customHeight="1">
      <c r="A12" s="126"/>
      <c r="B12" s="126"/>
      <c r="C12" s="133"/>
      <c r="D12" s="515"/>
      <c r="E12" s="515"/>
      <c r="F12" s="140"/>
      <c r="G12" s="140"/>
      <c r="H12" s="515"/>
      <c r="I12" s="515"/>
      <c r="J12" s="140"/>
      <c r="K12" s="140"/>
      <c r="L12" s="140"/>
      <c r="M12" s="140"/>
      <c r="N12" s="515"/>
      <c r="O12" s="515"/>
      <c r="P12" s="140"/>
      <c r="Q12" s="140"/>
      <c r="R12" s="515"/>
      <c r="S12" s="515"/>
      <c r="T12" s="138"/>
      <c r="U12" s="138"/>
      <c r="V12" s="138"/>
      <c r="W12" s="126"/>
      <c r="X12" s="126"/>
      <c r="Y12" s="126"/>
    </row>
    <row r="13" spans="1:25" ht="30" customHeight="1">
      <c r="A13" s="126"/>
      <c r="B13" s="126"/>
      <c r="C13" s="133"/>
      <c r="D13" s="515"/>
      <c r="E13" s="515"/>
      <c r="F13" s="140"/>
      <c r="G13" s="140"/>
      <c r="H13" s="515"/>
      <c r="I13" s="515"/>
      <c r="J13" s="140"/>
      <c r="K13" s="140"/>
      <c r="L13" s="140"/>
      <c r="M13" s="140"/>
      <c r="N13" s="515"/>
      <c r="O13" s="515"/>
      <c r="P13" s="140"/>
      <c r="Q13" s="140"/>
      <c r="R13" s="515"/>
      <c r="S13" s="515"/>
      <c r="T13" s="138"/>
      <c r="U13" s="138"/>
      <c r="V13" s="138"/>
      <c r="W13" s="126"/>
      <c r="X13" s="126"/>
      <c r="Y13" s="126"/>
    </row>
    <row r="14" spans="1:25" ht="30" customHeight="1">
      <c r="A14" s="126"/>
      <c r="B14" s="126"/>
      <c r="C14" s="133"/>
      <c r="D14" s="515"/>
      <c r="E14" s="515"/>
      <c r="F14" s="140"/>
      <c r="G14" s="140"/>
      <c r="H14" s="515"/>
      <c r="I14" s="515"/>
      <c r="J14" s="140"/>
      <c r="K14" s="140"/>
      <c r="L14" s="140"/>
      <c r="M14" s="140"/>
      <c r="N14" s="515"/>
      <c r="O14" s="515"/>
      <c r="P14" s="140"/>
      <c r="Q14" s="140"/>
      <c r="R14" s="515"/>
      <c r="S14" s="515"/>
      <c r="T14" s="138"/>
      <c r="U14" s="138"/>
      <c r="V14" s="138"/>
      <c r="W14" s="126"/>
      <c r="X14" s="126"/>
      <c r="Y14" s="126"/>
    </row>
    <row r="15" spans="1:25" ht="30" customHeight="1">
      <c r="A15" s="126"/>
      <c r="B15" s="126"/>
      <c r="C15" s="133"/>
      <c r="D15" s="515"/>
      <c r="E15" s="515"/>
      <c r="F15" s="140"/>
      <c r="G15" s="140"/>
      <c r="H15" s="515"/>
      <c r="I15" s="515"/>
      <c r="J15" s="140"/>
      <c r="K15" s="140"/>
      <c r="L15" s="140"/>
      <c r="M15" s="140"/>
      <c r="N15" s="515"/>
      <c r="O15" s="515"/>
      <c r="P15" s="140"/>
      <c r="Q15" s="140"/>
      <c r="R15" s="515"/>
      <c r="S15" s="515"/>
      <c r="T15" s="138"/>
      <c r="U15" s="138"/>
      <c r="V15" s="138"/>
      <c r="W15" s="126"/>
      <c r="X15" s="126"/>
      <c r="Y15" s="126"/>
    </row>
    <row r="16" spans="1:25" ht="30" customHeight="1">
      <c r="A16" s="126"/>
      <c r="B16" s="126"/>
      <c r="C16" s="133"/>
      <c r="D16" s="515"/>
      <c r="E16" s="515"/>
      <c r="F16" s="140"/>
      <c r="G16" s="140"/>
      <c r="H16" s="515"/>
      <c r="I16" s="515"/>
      <c r="J16" s="140"/>
      <c r="K16" s="140"/>
      <c r="L16" s="140"/>
      <c r="M16" s="140"/>
      <c r="N16" s="515"/>
      <c r="O16" s="515"/>
      <c r="P16" s="140"/>
      <c r="Q16" s="140"/>
      <c r="R16" s="515"/>
      <c r="S16" s="515"/>
      <c r="T16" s="138"/>
      <c r="U16" s="138"/>
      <c r="V16" s="138"/>
      <c r="W16" s="126"/>
      <c r="X16" s="126"/>
      <c r="Y16" s="126"/>
    </row>
    <row r="17" spans="1:25" ht="30" customHeight="1">
      <c r="A17" s="126"/>
      <c r="B17" s="126"/>
      <c r="C17" s="133"/>
      <c r="D17" s="515"/>
      <c r="E17" s="515"/>
      <c r="F17" s="140"/>
      <c r="G17" s="140"/>
      <c r="H17" s="515"/>
      <c r="I17" s="515"/>
      <c r="J17" s="140"/>
      <c r="K17" s="140"/>
      <c r="L17" s="140"/>
      <c r="M17" s="140"/>
      <c r="N17" s="515"/>
      <c r="O17" s="515"/>
      <c r="P17" s="140"/>
      <c r="Q17" s="140"/>
      <c r="R17" s="515"/>
      <c r="S17" s="515"/>
      <c r="T17" s="138"/>
      <c r="U17" s="138"/>
      <c r="V17" s="138"/>
      <c r="W17" s="126"/>
      <c r="X17" s="126"/>
      <c r="Y17" s="126"/>
    </row>
    <row r="18" spans="1:25" ht="30" customHeight="1">
      <c r="A18" s="126"/>
      <c r="B18" s="126"/>
      <c r="C18" s="133"/>
      <c r="D18" s="515"/>
      <c r="E18" s="515"/>
      <c r="F18" s="140"/>
      <c r="G18" s="140"/>
      <c r="H18" s="515"/>
      <c r="I18" s="515"/>
      <c r="J18" s="140"/>
      <c r="K18" s="140"/>
      <c r="L18" s="140"/>
      <c r="M18" s="140"/>
      <c r="N18" s="515"/>
      <c r="O18" s="515"/>
      <c r="P18" s="140"/>
      <c r="Q18" s="140"/>
      <c r="R18" s="515"/>
      <c r="S18" s="515"/>
      <c r="T18" s="138"/>
      <c r="U18" s="138"/>
      <c r="V18" s="138"/>
      <c r="W18" s="126"/>
      <c r="X18" s="126"/>
      <c r="Y18" s="126"/>
    </row>
    <row r="19" spans="1:25" ht="30" customHeight="1">
      <c r="A19" s="126"/>
      <c r="B19" s="126"/>
      <c r="C19" s="133"/>
      <c r="D19" s="515"/>
      <c r="E19" s="515"/>
      <c r="F19" s="140"/>
      <c r="G19" s="140"/>
      <c r="H19" s="515"/>
      <c r="I19" s="515"/>
      <c r="J19" s="140"/>
      <c r="K19" s="140"/>
      <c r="L19" s="140"/>
      <c r="M19" s="140"/>
      <c r="N19" s="515"/>
      <c r="O19" s="515"/>
      <c r="P19" s="140"/>
      <c r="Q19" s="140"/>
      <c r="R19" s="515"/>
      <c r="S19" s="515"/>
      <c r="T19" s="138"/>
      <c r="U19" s="138"/>
      <c r="V19" s="138"/>
      <c r="W19" s="126"/>
      <c r="X19" s="126"/>
      <c r="Y19" s="126"/>
    </row>
    <row r="20" spans="1:25" ht="30" customHeight="1">
      <c r="A20" s="126"/>
      <c r="B20" s="126"/>
      <c r="C20" s="133"/>
      <c r="D20" s="515"/>
      <c r="E20" s="515"/>
      <c r="F20" s="140"/>
      <c r="G20" s="140"/>
      <c r="H20" s="515"/>
      <c r="I20" s="515"/>
      <c r="J20" s="140"/>
      <c r="K20" s="140"/>
      <c r="L20" s="140"/>
      <c r="M20" s="140"/>
      <c r="N20" s="515"/>
      <c r="O20" s="515"/>
      <c r="P20" s="140"/>
      <c r="Q20" s="140"/>
      <c r="R20" s="515"/>
      <c r="S20" s="515"/>
      <c r="T20" s="138"/>
      <c r="U20" s="138"/>
      <c r="V20" s="138"/>
      <c r="W20" s="126"/>
      <c r="X20" s="126"/>
      <c r="Y20" s="126"/>
    </row>
    <row r="21" spans="1:25" ht="30" customHeight="1">
      <c r="A21" s="126"/>
      <c r="B21" s="126"/>
      <c r="C21" s="126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26"/>
      <c r="X21" s="126"/>
      <c r="Y21" s="126"/>
    </row>
    <row r="22" spans="1:25" ht="30" customHeight="1">
      <c r="A22" s="126"/>
      <c r="B22" s="516" t="s">
        <v>149</v>
      </c>
      <c r="C22" s="516"/>
      <c r="D22" s="516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26"/>
      <c r="X22" s="126"/>
      <c r="Y22" s="126"/>
    </row>
    <row r="23" spans="1:25" ht="30" customHeight="1">
      <c r="A23" s="126"/>
      <c r="B23" s="126" t="s">
        <v>150</v>
      </c>
      <c r="C23" s="126"/>
      <c r="D23" s="126"/>
      <c r="E23" s="12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26"/>
      <c r="X23" s="126"/>
      <c r="Y23" s="126"/>
    </row>
    <row r="24" spans="1:25" ht="30" customHeight="1">
      <c r="A24" s="118"/>
      <c r="B24" s="517" t="s">
        <v>147</v>
      </c>
      <c r="C24" s="518">
        <v>0.3958333333333333</v>
      </c>
      <c r="D24" s="518"/>
      <c r="E24" s="517">
        <f>D11</f>
        <v>1</v>
      </c>
      <c r="F24" s="517"/>
      <c r="G24" s="517"/>
      <c r="H24" s="517"/>
      <c r="I24" s="309">
        <f>K24+K25</f>
        <v>0</v>
      </c>
      <c r="J24" s="519" t="s">
        <v>151</v>
      </c>
      <c r="K24" s="107"/>
      <c r="L24" s="107" t="s">
        <v>152</v>
      </c>
      <c r="M24" s="107"/>
      <c r="N24" s="519" t="s">
        <v>153</v>
      </c>
      <c r="O24" s="309">
        <f>M24+M25</f>
        <v>0</v>
      </c>
      <c r="P24" s="517">
        <f>H11</f>
        <v>2</v>
      </c>
      <c r="Q24" s="517"/>
      <c r="R24" s="517"/>
      <c r="S24" s="517"/>
      <c r="T24" s="517" t="s">
        <v>154</v>
      </c>
      <c r="U24" s="517"/>
      <c r="V24" s="517"/>
      <c r="W24" s="517"/>
      <c r="X24" s="143"/>
      <c r="Y24" s="126"/>
    </row>
    <row r="25" spans="1:25" ht="30" customHeight="1">
      <c r="A25" s="118"/>
      <c r="B25" s="517"/>
      <c r="C25" s="518"/>
      <c r="D25" s="518"/>
      <c r="E25" s="517"/>
      <c r="F25" s="517"/>
      <c r="G25" s="517"/>
      <c r="H25" s="517"/>
      <c r="I25" s="309"/>
      <c r="J25" s="519"/>
      <c r="K25" s="107"/>
      <c r="L25" s="107" t="s">
        <v>152</v>
      </c>
      <c r="M25" s="107"/>
      <c r="N25" s="519"/>
      <c r="O25" s="309"/>
      <c r="P25" s="517"/>
      <c r="Q25" s="517"/>
      <c r="R25" s="517"/>
      <c r="S25" s="517"/>
      <c r="T25" s="517"/>
      <c r="U25" s="517"/>
      <c r="V25" s="517"/>
      <c r="W25" s="517"/>
      <c r="X25" s="143"/>
      <c r="Y25" s="126"/>
    </row>
    <row r="26" spans="1:25" ht="30" customHeight="1">
      <c r="A26" s="118"/>
      <c r="B26" s="141"/>
      <c r="C26" s="144"/>
      <c r="D26" s="144"/>
      <c r="E26" s="145"/>
      <c r="F26" s="145"/>
      <c r="G26" s="145"/>
      <c r="H26" s="145"/>
      <c r="I26" s="146"/>
      <c r="J26" s="147"/>
      <c r="K26" s="107"/>
      <c r="L26" s="107"/>
      <c r="M26" s="107"/>
      <c r="N26" s="147"/>
      <c r="O26" s="148"/>
      <c r="P26" s="145"/>
      <c r="Q26" s="145"/>
      <c r="R26" s="145"/>
      <c r="S26" s="145"/>
      <c r="T26" s="141"/>
      <c r="U26" s="141"/>
      <c r="V26" s="141"/>
      <c r="W26" s="141"/>
      <c r="X26" s="143"/>
      <c r="Y26" s="126"/>
    </row>
    <row r="27" spans="1:25" ht="30" customHeight="1">
      <c r="A27" s="118"/>
      <c r="B27" s="141"/>
      <c r="C27" s="144"/>
      <c r="D27" s="144"/>
      <c r="E27" s="145"/>
      <c r="F27" s="145"/>
      <c r="G27" s="145"/>
      <c r="H27" s="145"/>
      <c r="I27" s="146"/>
      <c r="J27" s="147"/>
      <c r="K27" s="107"/>
      <c r="L27" s="107"/>
      <c r="M27" s="107"/>
      <c r="N27" s="147"/>
      <c r="O27" s="149"/>
      <c r="P27" s="145"/>
      <c r="Q27" s="145"/>
      <c r="R27" s="145"/>
      <c r="S27" s="145"/>
      <c r="T27" s="141"/>
      <c r="U27" s="141"/>
      <c r="V27" s="141"/>
      <c r="W27" s="141"/>
      <c r="X27" s="141"/>
      <c r="Y27" s="126"/>
    </row>
    <row r="28" spans="1:25" ht="30" customHeight="1">
      <c r="A28" s="118"/>
      <c r="B28" s="516" t="s">
        <v>149</v>
      </c>
      <c r="C28" s="516"/>
      <c r="D28" s="516"/>
      <c r="E28" s="145"/>
      <c r="F28" s="145"/>
      <c r="G28" s="145"/>
      <c r="H28" s="145"/>
      <c r="I28" s="150"/>
      <c r="J28" s="142"/>
      <c r="K28" s="107"/>
      <c r="L28" s="107"/>
      <c r="M28" s="107"/>
      <c r="N28" s="142"/>
      <c r="O28" s="149"/>
      <c r="P28" s="145"/>
      <c r="Q28" s="145"/>
      <c r="R28" s="145"/>
      <c r="S28" s="145"/>
      <c r="T28" s="141"/>
      <c r="U28" s="141"/>
      <c r="V28" s="141"/>
      <c r="W28" s="141"/>
      <c r="X28" s="141"/>
      <c r="Y28" s="126"/>
    </row>
    <row r="29" spans="1:25" ht="30" customHeight="1">
      <c r="A29" s="118"/>
      <c r="B29" s="151" t="s">
        <v>155</v>
      </c>
      <c r="C29" s="152"/>
      <c r="D29" s="152"/>
      <c r="E29" s="153"/>
      <c r="F29" s="153"/>
      <c r="G29" s="153"/>
      <c r="H29" s="153"/>
      <c r="I29" s="153"/>
      <c r="J29" s="154"/>
      <c r="K29" s="152"/>
      <c r="L29" s="141"/>
      <c r="M29" s="152"/>
      <c r="N29" s="154"/>
      <c r="O29" s="153"/>
      <c r="P29" s="153"/>
      <c r="Q29" s="153"/>
      <c r="R29" s="153"/>
      <c r="S29" s="153"/>
      <c r="T29" s="152"/>
      <c r="U29" s="152"/>
      <c r="V29" s="152"/>
      <c r="W29" s="152"/>
      <c r="X29" s="152"/>
      <c r="Y29" s="126"/>
    </row>
    <row r="30" spans="1:25" ht="30" customHeight="1">
      <c r="A30" s="118"/>
      <c r="B30" s="517" t="s">
        <v>148</v>
      </c>
      <c r="C30" s="518">
        <v>0.4375</v>
      </c>
      <c r="D30" s="518"/>
      <c r="E30" s="517">
        <f>N11</f>
        <v>3</v>
      </c>
      <c r="F30" s="517"/>
      <c r="G30" s="517"/>
      <c r="H30" s="517"/>
      <c r="I30" s="309">
        <f>K30+K31</f>
        <v>0</v>
      </c>
      <c r="J30" s="519" t="s">
        <v>151</v>
      </c>
      <c r="K30" s="107"/>
      <c r="L30" s="107" t="s">
        <v>152</v>
      </c>
      <c r="M30" s="107"/>
      <c r="N30" s="519" t="s">
        <v>153</v>
      </c>
      <c r="O30" s="309">
        <f>M30+M31</f>
        <v>0</v>
      </c>
      <c r="P30" s="517">
        <f>R11</f>
        <v>4</v>
      </c>
      <c r="Q30" s="517"/>
      <c r="R30" s="517"/>
      <c r="S30" s="517"/>
      <c r="T30" s="517" t="s">
        <v>154</v>
      </c>
      <c r="U30" s="517"/>
      <c r="V30" s="517"/>
      <c r="W30" s="517"/>
      <c r="X30" s="143"/>
      <c r="Y30" s="126"/>
    </row>
    <row r="31" spans="1:25" ht="30" customHeight="1">
      <c r="A31" s="118"/>
      <c r="B31" s="517"/>
      <c r="C31" s="518"/>
      <c r="D31" s="518"/>
      <c r="E31" s="517"/>
      <c r="F31" s="517"/>
      <c r="G31" s="517"/>
      <c r="H31" s="517"/>
      <c r="I31" s="309"/>
      <c r="J31" s="519"/>
      <c r="K31" s="107"/>
      <c r="L31" s="107" t="s">
        <v>152</v>
      </c>
      <c r="M31" s="107"/>
      <c r="N31" s="519"/>
      <c r="O31" s="309"/>
      <c r="P31" s="517"/>
      <c r="Q31" s="517"/>
      <c r="R31" s="517"/>
      <c r="S31" s="517"/>
      <c r="T31" s="517"/>
      <c r="U31" s="517"/>
      <c r="V31" s="517"/>
      <c r="W31" s="517"/>
      <c r="X31" s="143"/>
      <c r="Y31" s="126"/>
    </row>
    <row r="32" spans="1:25" ht="30" customHeight="1">
      <c r="A32" s="118"/>
      <c r="B32" s="141"/>
      <c r="C32" s="144"/>
      <c r="D32" s="144"/>
      <c r="E32" s="145"/>
      <c r="F32" s="145"/>
      <c r="G32" s="145"/>
      <c r="H32" s="145"/>
      <c r="I32" s="148"/>
      <c r="J32" s="142"/>
      <c r="K32" s="107"/>
      <c r="L32" s="107"/>
      <c r="M32" s="107"/>
      <c r="N32" s="142"/>
      <c r="O32" s="148"/>
      <c r="P32" s="145"/>
      <c r="Q32" s="145"/>
      <c r="R32" s="145"/>
      <c r="S32" s="145"/>
      <c r="T32" s="141"/>
      <c r="U32" s="141"/>
      <c r="V32" s="141"/>
      <c r="W32" s="141"/>
      <c r="X32" s="143"/>
      <c r="Y32" s="126"/>
    </row>
    <row r="33" spans="1:25" ht="30" customHeight="1">
      <c r="A33" s="118"/>
      <c r="B33" s="141"/>
      <c r="C33" s="144"/>
      <c r="D33" s="144"/>
      <c r="E33" s="155"/>
      <c r="F33" s="155"/>
      <c r="G33" s="155"/>
      <c r="H33" s="155"/>
      <c r="I33" s="149"/>
      <c r="J33" s="156"/>
      <c r="K33" s="152"/>
      <c r="L33" s="141"/>
      <c r="M33" s="152"/>
      <c r="N33" s="156"/>
      <c r="O33" s="149"/>
      <c r="P33" s="155"/>
      <c r="Q33" s="155"/>
      <c r="R33" s="155"/>
      <c r="S33" s="155"/>
      <c r="T33" s="141"/>
      <c r="U33" s="141"/>
      <c r="V33" s="141"/>
      <c r="W33" s="141"/>
      <c r="X33" s="141"/>
      <c r="Y33" s="126"/>
    </row>
    <row r="34" spans="1:25" ht="30" customHeight="1">
      <c r="A34" s="118"/>
      <c r="B34" s="141"/>
      <c r="C34" s="144"/>
      <c r="D34" s="144"/>
      <c r="E34" s="155"/>
      <c r="F34" s="155"/>
      <c r="G34" s="155"/>
      <c r="H34" s="155"/>
      <c r="I34" s="149"/>
      <c r="J34" s="156"/>
      <c r="K34" s="152"/>
      <c r="L34" s="141"/>
      <c r="M34" s="152"/>
      <c r="N34" s="156"/>
      <c r="O34" s="149"/>
      <c r="P34" s="155"/>
      <c r="Q34" s="155"/>
      <c r="R34" s="155"/>
      <c r="S34" s="155"/>
      <c r="T34" s="141"/>
      <c r="U34" s="141"/>
      <c r="V34" s="141"/>
      <c r="W34" s="141"/>
      <c r="X34" s="141"/>
      <c r="Y34" s="126"/>
    </row>
    <row r="35" spans="1:25" ht="30" customHeight="1">
      <c r="A35" s="118"/>
      <c r="B35" s="516" t="s">
        <v>156</v>
      </c>
      <c r="C35" s="516"/>
      <c r="D35" s="516"/>
      <c r="E35" s="155"/>
      <c r="F35" s="155"/>
      <c r="G35" s="155"/>
      <c r="H35" s="155"/>
      <c r="I35" s="149"/>
      <c r="J35" s="156"/>
      <c r="K35" s="152"/>
      <c r="L35" s="141"/>
      <c r="M35" s="152"/>
      <c r="N35" s="156"/>
      <c r="O35" s="149"/>
      <c r="P35" s="155"/>
      <c r="Q35" s="155"/>
      <c r="R35" s="155"/>
      <c r="S35" s="155"/>
      <c r="T35" s="141"/>
      <c r="U35" s="141"/>
      <c r="V35" s="141"/>
      <c r="W35" s="141"/>
      <c r="X35" s="141"/>
      <c r="Y35" s="126"/>
    </row>
    <row r="36" spans="1:25" ht="30" customHeight="1">
      <c r="A36" s="118"/>
      <c r="B36" s="516"/>
      <c r="C36" s="516"/>
      <c r="D36" s="516"/>
      <c r="E36" s="152"/>
      <c r="F36" s="152"/>
      <c r="G36" s="152"/>
      <c r="H36" s="152"/>
      <c r="I36" s="153"/>
      <c r="J36" s="154"/>
      <c r="K36" s="152"/>
      <c r="L36" s="141"/>
      <c r="M36" s="152"/>
      <c r="N36" s="154"/>
      <c r="O36" s="153"/>
      <c r="P36" s="152"/>
      <c r="Q36" s="152"/>
      <c r="R36" s="152"/>
      <c r="S36" s="152"/>
      <c r="T36" s="152"/>
      <c r="U36" s="152"/>
      <c r="V36" s="152"/>
      <c r="W36" s="152"/>
      <c r="X36" s="152"/>
      <c r="Y36" s="126"/>
    </row>
    <row r="37" spans="1:25" ht="30" customHeight="1">
      <c r="A37" s="118"/>
      <c r="B37" s="517" t="s">
        <v>146</v>
      </c>
      <c r="C37" s="518">
        <v>0.5416666666666666</v>
      </c>
      <c r="D37" s="518"/>
      <c r="E37" s="517" t="s">
        <v>38</v>
      </c>
      <c r="F37" s="517"/>
      <c r="G37" s="517"/>
      <c r="H37" s="517"/>
      <c r="I37" s="520">
        <f>K37+K38+K39</f>
        <v>0</v>
      </c>
      <c r="J37" s="521" t="s">
        <v>151</v>
      </c>
      <c r="K37" s="102"/>
      <c r="L37" s="107" t="s">
        <v>152</v>
      </c>
      <c r="M37" s="107"/>
      <c r="N37" s="521" t="s">
        <v>153</v>
      </c>
      <c r="O37" s="520">
        <f>M37+M38+M39</f>
        <v>0</v>
      </c>
      <c r="P37" s="517" t="s">
        <v>39</v>
      </c>
      <c r="Q37" s="517"/>
      <c r="R37" s="517"/>
      <c r="S37" s="517"/>
      <c r="T37" s="517" t="s">
        <v>154</v>
      </c>
      <c r="U37" s="517"/>
      <c r="V37" s="517"/>
      <c r="W37" s="517"/>
      <c r="X37" s="143"/>
      <c r="Y37" s="126"/>
    </row>
    <row r="38" spans="1:25" ht="30" customHeight="1">
      <c r="A38" s="118"/>
      <c r="B38" s="517"/>
      <c r="C38" s="518"/>
      <c r="D38" s="518"/>
      <c r="E38" s="517"/>
      <c r="F38" s="517"/>
      <c r="G38" s="517"/>
      <c r="H38" s="517"/>
      <c r="I38" s="520"/>
      <c r="J38" s="521"/>
      <c r="K38" s="102"/>
      <c r="L38" s="107" t="s">
        <v>152</v>
      </c>
      <c r="M38" s="107"/>
      <c r="N38" s="521"/>
      <c r="O38" s="520"/>
      <c r="P38" s="517"/>
      <c r="Q38" s="517"/>
      <c r="R38" s="517"/>
      <c r="S38" s="517"/>
      <c r="T38" s="517"/>
      <c r="U38" s="517"/>
      <c r="V38" s="517"/>
      <c r="W38" s="517"/>
      <c r="X38" s="143"/>
      <c r="Y38" s="126"/>
    </row>
    <row r="39" spans="2:23" ht="30" customHeight="1">
      <c r="B39" s="143"/>
      <c r="C39" s="157"/>
      <c r="D39" s="157"/>
      <c r="E39" s="143"/>
      <c r="F39" s="143"/>
      <c r="G39" s="143"/>
      <c r="H39" s="143"/>
      <c r="I39" s="146"/>
      <c r="J39" s="147"/>
      <c r="K39" s="102"/>
      <c r="L39" s="107"/>
      <c r="M39" s="102"/>
      <c r="N39" s="147"/>
      <c r="O39" s="146"/>
      <c r="P39" s="158"/>
      <c r="Q39" s="158"/>
      <c r="R39" s="158"/>
      <c r="S39" s="158"/>
      <c r="T39" s="143"/>
      <c r="U39" s="143"/>
      <c r="V39" s="143"/>
      <c r="W39" s="143"/>
    </row>
    <row r="40" spans="1:25" ht="39.75" customHeight="1">
      <c r="A40" s="162" t="s">
        <v>157</v>
      </c>
      <c r="B40" s="141"/>
      <c r="C40" s="144"/>
      <c r="D40" s="144"/>
      <c r="E40" s="145"/>
      <c r="F40" s="145"/>
      <c r="G40" s="145"/>
      <c r="H40" s="145"/>
      <c r="I40" s="146"/>
      <c r="J40" s="147"/>
      <c r="K40" s="107"/>
      <c r="L40" s="107"/>
      <c r="M40" s="107"/>
      <c r="N40" s="147"/>
      <c r="O40" s="148"/>
      <c r="P40" s="145"/>
      <c r="Q40" s="145"/>
      <c r="R40" s="145"/>
      <c r="S40" s="145"/>
      <c r="T40" s="141"/>
      <c r="U40" s="141"/>
      <c r="V40" s="141"/>
      <c r="W40" s="141"/>
      <c r="X40" s="143"/>
      <c r="Y40" s="126"/>
    </row>
    <row r="41" spans="1:25" ht="39.75" customHeight="1">
      <c r="A41" s="118"/>
      <c r="B41" s="141"/>
      <c r="C41" s="144"/>
      <c r="D41" s="144"/>
      <c r="E41" s="145"/>
      <c r="F41" s="145"/>
      <c r="G41" s="145"/>
      <c r="H41" s="145"/>
      <c r="I41" s="146"/>
      <c r="J41" s="147"/>
      <c r="K41" s="107"/>
      <c r="L41" s="107"/>
      <c r="M41" s="158" t="s">
        <v>163</v>
      </c>
      <c r="N41" s="147"/>
      <c r="O41" s="159"/>
      <c r="P41" s="159"/>
      <c r="Q41" s="159"/>
      <c r="R41" s="159"/>
      <c r="S41" s="159"/>
      <c r="T41" s="143"/>
      <c r="U41" s="143"/>
      <c r="V41" s="143"/>
      <c r="W41" s="143"/>
      <c r="X41" s="141"/>
      <c r="Y41" s="126"/>
    </row>
    <row r="42" spans="2:23" ht="19.5" customHeight="1">
      <c r="B42" s="509" t="s">
        <v>164</v>
      </c>
      <c r="C42" s="509"/>
      <c r="D42" s="509"/>
      <c r="E42" s="115"/>
      <c r="F42" s="115"/>
      <c r="G42" s="115"/>
      <c r="H42" s="115"/>
      <c r="I42" s="115"/>
      <c r="J42" s="115"/>
      <c r="M42" s="507">
        <v>1</v>
      </c>
      <c r="N42" s="505" t="s">
        <v>165</v>
      </c>
      <c r="O42" s="505"/>
      <c r="P42" s="505"/>
      <c r="Q42" s="505"/>
      <c r="S42" s="507">
        <v>11</v>
      </c>
      <c r="T42" s="505" t="s">
        <v>165</v>
      </c>
      <c r="U42" s="505"/>
      <c r="V42" s="505"/>
      <c r="W42" s="505"/>
    </row>
    <row r="43" spans="2:23" ht="19.5" customHeight="1">
      <c r="B43" s="509"/>
      <c r="C43" s="509"/>
      <c r="D43" s="509"/>
      <c r="E43" s="115"/>
      <c r="F43" s="115"/>
      <c r="G43" s="115"/>
      <c r="H43" s="115"/>
      <c r="I43" s="115"/>
      <c r="J43" s="115"/>
      <c r="M43" s="508"/>
      <c r="N43" s="506"/>
      <c r="O43" s="506"/>
      <c r="P43" s="506"/>
      <c r="Q43" s="506"/>
      <c r="S43" s="508"/>
      <c r="T43" s="506"/>
      <c r="U43" s="506"/>
      <c r="V43" s="506"/>
      <c r="W43" s="506"/>
    </row>
    <row r="44" spans="2:23" ht="19.5" customHeight="1">
      <c r="B44" s="510"/>
      <c r="C44" s="510"/>
      <c r="D44" s="510"/>
      <c r="E44" s="116"/>
      <c r="F44" s="116"/>
      <c r="G44" s="116"/>
      <c r="H44" s="116"/>
      <c r="I44" s="116"/>
      <c r="J44" s="116"/>
      <c r="M44" s="152"/>
      <c r="S44" s="141"/>
      <c r="W44" s="141"/>
    </row>
    <row r="45" spans="2:23" ht="19.5" customHeight="1">
      <c r="B45" s="161"/>
      <c r="M45" s="507">
        <v>2</v>
      </c>
      <c r="N45" s="505" t="s">
        <v>165</v>
      </c>
      <c r="O45" s="505"/>
      <c r="P45" s="505"/>
      <c r="Q45" s="505"/>
      <c r="S45" s="507">
        <v>12</v>
      </c>
      <c r="T45" s="505" t="s">
        <v>165</v>
      </c>
      <c r="U45" s="505"/>
      <c r="V45" s="505"/>
      <c r="W45" s="505"/>
    </row>
    <row r="46" spans="2:23" ht="19.5" customHeight="1">
      <c r="B46" s="509" t="s">
        <v>158</v>
      </c>
      <c r="C46" s="509"/>
      <c r="D46" s="509"/>
      <c r="E46" s="115"/>
      <c r="F46" s="115"/>
      <c r="G46" s="115"/>
      <c r="H46" s="115"/>
      <c r="I46" s="115"/>
      <c r="J46" s="115"/>
      <c r="M46" s="508"/>
      <c r="N46" s="506"/>
      <c r="O46" s="506"/>
      <c r="P46" s="506"/>
      <c r="Q46" s="506"/>
      <c r="S46" s="508"/>
      <c r="T46" s="506"/>
      <c r="U46" s="506"/>
      <c r="V46" s="506"/>
      <c r="W46" s="506"/>
    </row>
    <row r="47" spans="2:23" ht="19.5" customHeight="1">
      <c r="B47" s="509"/>
      <c r="C47" s="509"/>
      <c r="D47" s="509"/>
      <c r="E47" s="115"/>
      <c r="F47" s="115"/>
      <c r="G47" s="115"/>
      <c r="H47" s="115"/>
      <c r="I47" s="115"/>
      <c r="J47" s="115"/>
      <c r="M47" s="152"/>
      <c r="S47" s="152"/>
      <c r="W47" s="141"/>
    </row>
    <row r="48" spans="2:23" ht="19.5" customHeight="1">
      <c r="B48" s="510"/>
      <c r="C48" s="510"/>
      <c r="D48" s="510"/>
      <c r="E48" s="116"/>
      <c r="F48" s="116"/>
      <c r="G48" s="116"/>
      <c r="H48" s="116"/>
      <c r="I48" s="116"/>
      <c r="J48" s="116"/>
      <c r="M48" s="507">
        <v>3</v>
      </c>
      <c r="N48" s="505" t="s">
        <v>165</v>
      </c>
      <c r="O48" s="505"/>
      <c r="P48" s="505"/>
      <c r="Q48" s="505"/>
      <c r="S48" s="507">
        <v>13</v>
      </c>
      <c r="T48" s="505" t="s">
        <v>165</v>
      </c>
      <c r="U48" s="505"/>
      <c r="V48" s="505"/>
      <c r="W48" s="505"/>
    </row>
    <row r="49" spans="2:23" ht="19.5" customHeight="1">
      <c r="B49" s="161"/>
      <c r="M49" s="508"/>
      <c r="N49" s="506"/>
      <c r="O49" s="506"/>
      <c r="P49" s="506"/>
      <c r="Q49" s="506"/>
      <c r="S49" s="508"/>
      <c r="T49" s="506"/>
      <c r="U49" s="506"/>
      <c r="V49" s="506"/>
      <c r="W49" s="506"/>
    </row>
    <row r="50" spans="2:19" ht="19.5" customHeight="1">
      <c r="B50" s="509" t="s">
        <v>159</v>
      </c>
      <c r="C50" s="509"/>
      <c r="D50" s="509"/>
      <c r="E50" s="115"/>
      <c r="F50" s="115"/>
      <c r="G50" s="115"/>
      <c r="H50" s="115"/>
      <c r="I50" s="115"/>
      <c r="J50" s="115"/>
      <c r="M50" s="152"/>
      <c r="S50" s="152"/>
    </row>
    <row r="51" spans="2:23" ht="19.5" customHeight="1">
      <c r="B51" s="509"/>
      <c r="C51" s="509"/>
      <c r="D51" s="509"/>
      <c r="E51" s="115"/>
      <c r="F51" s="115"/>
      <c r="G51" s="115"/>
      <c r="H51" s="115"/>
      <c r="I51" s="115"/>
      <c r="J51" s="115"/>
      <c r="M51" s="507">
        <v>4</v>
      </c>
      <c r="N51" s="505" t="s">
        <v>165</v>
      </c>
      <c r="O51" s="505"/>
      <c r="P51" s="505"/>
      <c r="Q51" s="505"/>
      <c r="S51" s="507">
        <v>14</v>
      </c>
      <c r="T51" s="505" t="s">
        <v>165</v>
      </c>
      <c r="U51" s="505"/>
      <c r="V51" s="505"/>
      <c r="W51" s="505"/>
    </row>
    <row r="52" spans="2:23" ht="19.5" customHeight="1">
      <c r="B52" s="510"/>
      <c r="C52" s="510"/>
      <c r="D52" s="510"/>
      <c r="E52" s="116"/>
      <c r="F52" s="116"/>
      <c r="G52" s="116"/>
      <c r="H52" s="116"/>
      <c r="I52" s="116"/>
      <c r="J52" s="116"/>
      <c r="M52" s="508"/>
      <c r="N52" s="506"/>
      <c r="O52" s="506"/>
      <c r="P52" s="506"/>
      <c r="Q52" s="506"/>
      <c r="S52" s="508"/>
      <c r="T52" s="506"/>
      <c r="U52" s="506"/>
      <c r="V52" s="506"/>
      <c r="W52" s="506"/>
    </row>
    <row r="53" spans="2:19" ht="19.5" customHeight="1">
      <c r="B53" s="161"/>
      <c r="M53" s="152"/>
      <c r="S53" s="152"/>
    </row>
    <row r="54" spans="2:23" ht="19.5" customHeight="1">
      <c r="B54" s="509" t="s">
        <v>159</v>
      </c>
      <c r="C54" s="509"/>
      <c r="D54" s="509"/>
      <c r="E54" s="115"/>
      <c r="F54" s="115"/>
      <c r="G54" s="115"/>
      <c r="H54" s="115"/>
      <c r="I54" s="115"/>
      <c r="J54" s="115"/>
      <c r="M54" s="507">
        <v>5</v>
      </c>
      <c r="N54" s="505" t="s">
        <v>165</v>
      </c>
      <c r="O54" s="505"/>
      <c r="P54" s="505"/>
      <c r="Q54" s="505"/>
      <c r="S54" s="507">
        <v>15</v>
      </c>
      <c r="T54" s="505" t="s">
        <v>165</v>
      </c>
      <c r="U54" s="505"/>
      <c r="V54" s="505"/>
      <c r="W54" s="505"/>
    </row>
    <row r="55" spans="2:23" ht="19.5" customHeight="1">
      <c r="B55" s="509"/>
      <c r="C55" s="509"/>
      <c r="D55" s="509"/>
      <c r="E55" s="115"/>
      <c r="F55" s="115"/>
      <c r="G55" s="115"/>
      <c r="H55" s="115"/>
      <c r="I55" s="115"/>
      <c r="J55" s="115"/>
      <c r="M55" s="508"/>
      <c r="N55" s="506"/>
      <c r="O55" s="506"/>
      <c r="P55" s="506"/>
      <c r="Q55" s="506"/>
      <c r="S55" s="508"/>
      <c r="T55" s="506"/>
      <c r="U55" s="506"/>
      <c r="V55" s="506"/>
      <c r="W55" s="506"/>
    </row>
    <row r="56" spans="2:19" ht="19.5" customHeight="1">
      <c r="B56" s="510"/>
      <c r="C56" s="510"/>
      <c r="D56" s="510"/>
      <c r="E56" s="116"/>
      <c r="F56" s="116"/>
      <c r="G56" s="116"/>
      <c r="H56" s="116"/>
      <c r="I56" s="116"/>
      <c r="J56" s="116"/>
      <c r="M56" s="152"/>
      <c r="S56" s="152"/>
    </row>
    <row r="57" spans="2:23" ht="19.5" customHeight="1">
      <c r="B57" s="161"/>
      <c r="M57" s="507">
        <v>6</v>
      </c>
      <c r="N57" s="505" t="s">
        <v>165</v>
      </c>
      <c r="O57" s="505"/>
      <c r="P57" s="505"/>
      <c r="Q57" s="505"/>
      <c r="S57" s="507">
        <v>16</v>
      </c>
      <c r="T57" s="505" t="s">
        <v>165</v>
      </c>
      <c r="U57" s="505"/>
      <c r="V57" s="505"/>
      <c r="W57" s="505"/>
    </row>
    <row r="58" spans="2:23" ht="19.5" customHeight="1">
      <c r="B58" s="509" t="s">
        <v>160</v>
      </c>
      <c r="C58" s="509"/>
      <c r="D58" s="509"/>
      <c r="E58" s="115"/>
      <c r="F58" s="115"/>
      <c r="G58" s="115"/>
      <c r="H58" s="115"/>
      <c r="I58" s="115"/>
      <c r="J58" s="115"/>
      <c r="M58" s="508"/>
      <c r="N58" s="506"/>
      <c r="O58" s="506"/>
      <c r="P58" s="506"/>
      <c r="Q58" s="506"/>
      <c r="S58" s="508"/>
      <c r="T58" s="506"/>
      <c r="U58" s="506"/>
      <c r="V58" s="506"/>
      <c r="W58" s="506"/>
    </row>
    <row r="59" spans="2:23" ht="19.5" customHeight="1">
      <c r="B59" s="509"/>
      <c r="C59" s="509"/>
      <c r="D59" s="509"/>
      <c r="E59" s="115"/>
      <c r="F59" s="115"/>
      <c r="G59" s="115"/>
      <c r="H59" s="115"/>
      <c r="I59" s="115"/>
      <c r="J59" s="115"/>
      <c r="M59" s="152"/>
      <c r="S59" s="152"/>
      <c r="T59" s="164"/>
      <c r="U59" s="164"/>
      <c r="V59" s="164"/>
      <c r="W59" s="164"/>
    </row>
    <row r="60" spans="2:23" ht="19.5" customHeight="1">
      <c r="B60" s="510"/>
      <c r="C60" s="510"/>
      <c r="D60" s="510"/>
      <c r="E60" s="116"/>
      <c r="F60" s="116"/>
      <c r="G60" s="116"/>
      <c r="H60" s="116"/>
      <c r="I60" s="116"/>
      <c r="J60" s="116"/>
      <c r="M60" s="507">
        <v>7</v>
      </c>
      <c r="N60" s="505" t="s">
        <v>165</v>
      </c>
      <c r="O60" s="505"/>
      <c r="P60" s="505"/>
      <c r="Q60" s="505"/>
      <c r="S60" s="507">
        <v>17</v>
      </c>
      <c r="T60" s="505" t="s">
        <v>165</v>
      </c>
      <c r="U60" s="505"/>
      <c r="V60" s="505"/>
      <c r="W60" s="505"/>
    </row>
    <row r="61" spans="2:23" ht="19.5" customHeight="1">
      <c r="B61" s="161"/>
      <c r="M61" s="508"/>
      <c r="N61" s="506"/>
      <c r="O61" s="506"/>
      <c r="P61" s="506"/>
      <c r="Q61" s="506"/>
      <c r="S61" s="508"/>
      <c r="T61" s="506"/>
      <c r="U61" s="506"/>
      <c r="V61" s="506"/>
      <c r="W61" s="506"/>
    </row>
    <row r="62" spans="2:19" ht="19.5" customHeight="1">
      <c r="B62" s="509" t="s">
        <v>161</v>
      </c>
      <c r="C62" s="509"/>
      <c r="D62" s="509"/>
      <c r="E62" s="115"/>
      <c r="F62" s="115"/>
      <c r="G62" s="115"/>
      <c r="H62" s="115"/>
      <c r="I62" s="115"/>
      <c r="J62" s="115"/>
      <c r="M62" s="152"/>
      <c r="S62" s="152"/>
    </row>
    <row r="63" spans="2:23" ht="19.5" customHeight="1">
      <c r="B63" s="509"/>
      <c r="C63" s="509"/>
      <c r="D63" s="509"/>
      <c r="E63" s="115"/>
      <c r="F63" s="115"/>
      <c r="G63" s="115"/>
      <c r="H63" s="115"/>
      <c r="I63" s="115"/>
      <c r="J63" s="115"/>
      <c r="M63" s="507">
        <v>8</v>
      </c>
      <c r="N63" s="505" t="s">
        <v>165</v>
      </c>
      <c r="O63" s="505"/>
      <c r="P63" s="505"/>
      <c r="Q63" s="505"/>
      <c r="S63" s="507">
        <v>18</v>
      </c>
      <c r="T63" s="505" t="s">
        <v>165</v>
      </c>
      <c r="U63" s="505"/>
      <c r="V63" s="505"/>
      <c r="W63" s="505"/>
    </row>
    <row r="64" spans="2:23" ht="19.5" customHeight="1">
      <c r="B64" s="510"/>
      <c r="C64" s="510"/>
      <c r="D64" s="510"/>
      <c r="E64" s="116"/>
      <c r="F64" s="116"/>
      <c r="G64" s="116"/>
      <c r="H64" s="116"/>
      <c r="I64" s="116"/>
      <c r="J64" s="116"/>
      <c r="M64" s="508"/>
      <c r="N64" s="506"/>
      <c r="O64" s="506"/>
      <c r="P64" s="506"/>
      <c r="Q64" s="506"/>
      <c r="S64" s="508"/>
      <c r="T64" s="506"/>
      <c r="U64" s="506"/>
      <c r="V64" s="506"/>
      <c r="W64" s="506"/>
    </row>
    <row r="65" spans="2:19" ht="19.5" customHeight="1">
      <c r="B65" s="161"/>
      <c r="M65" s="152"/>
      <c r="S65" s="152"/>
    </row>
    <row r="66" spans="2:23" ht="19.5" customHeight="1">
      <c r="B66" s="509" t="s">
        <v>162</v>
      </c>
      <c r="C66" s="509"/>
      <c r="D66" s="509"/>
      <c r="E66" s="115"/>
      <c r="F66" s="115"/>
      <c r="G66" s="115"/>
      <c r="H66" s="115"/>
      <c r="I66" s="115"/>
      <c r="J66" s="115"/>
      <c r="M66" s="507">
        <v>9</v>
      </c>
      <c r="N66" s="505" t="s">
        <v>165</v>
      </c>
      <c r="O66" s="505"/>
      <c r="P66" s="505"/>
      <c r="Q66" s="505"/>
      <c r="S66" s="507">
        <v>19</v>
      </c>
      <c r="T66" s="505" t="s">
        <v>165</v>
      </c>
      <c r="U66" s="505"/>
      <c r="V66" s="505"/>
      <c r="W66" s="505"/>
    </row>
    <row r="67" spans="2:23" ht="19.5" customHeight="1">
      <c r="B67" s="509"/>
      <c r="C67" s="509"/>
      <c r="D67" s="509"/>
      <c r="E67" s="115"/>
      <c r="F67" s="115"/>
      <c r="G67" s="115"/>
      <c r="H67" s="115"/>
      <c r="I67" s="115"/>
      <c r="J67" s="115"/>
      <c r="M67" s="508"/>
      <c r="N67" s="506"/>
      <c r="O67" s="506"/>
      <c r="P67" s="506"/>
      <c r="Q67" s="506"/>
      <c r="S67" s="508"/>
      <c r="T67" s="506"/>
      <c r="U67" s="506"/>
      <c r="V67" s="506"/>
      <c r="W67" s="506"/>
    </row>
    <row r="68" spans="2:19" ht="19.5" customHeight="1">
      <c r="B68" s="510"/>
      <c r="C68" s="510"/>
      <c r="D68" s="510"/>
      <c r="E68" s="116"/>
      <c r="F68" s="116"/>
      <c r="G68" s="116"/>
      <c r="H68" s="116"/>
      <c r="I68" s="116"/>
      <c r="J68" s="116"/>
      <c r="M68" s="152"/>
      <c r="S68" s="152"/>
    </row>
    <row r="69" spans="2:23" ht="19.5" customHeight="1">
      <c r="B69" s="161"/>
      <c r="M69" s="507">
        <v>10</v>
      </c>
      <c r="N69" s="505" t="s">
        <v>165</v>
      </c>
      <c r="O69" s="505"/>
      <c r="P69" s="505"/>
      <c r="Q69" s="505"/>
      <c r="S69" s="507">
        <v>20</v>
      </c>
      <c r="T69" s="505" t="s">
        <v>165</v>
      </c>
      <c r="U69" s="505"/>
      <c r="V69" s="505"/>
      <c r="W69" s="505"/>
    </row>
    <row r="70" spans="2:23" ht="19.5" customHeight="1">
      <c r="B70" s="509" t="s">
        <v>162</v>
      </c>
      <c r="C70" s="509"/>
      <c r="D70" s="509"/>
      <c r="E70" s="115"/>
      <c r="F70" s="115"/>
      <c r="G70" s="115"/>
      <c r="H70" s="115"/>
      <c r="I70" s="115"/>
      <c r="J70" s="115"/>
      <c r="M70" s="508"/>
      <c r="N70" s="506"/>
      <c r="O70" s="506"/>
      <c r="P70" s="506"/>
      <c r="Q70" s="506"/>
      <c r="S70" s="508"/>
      <c r="T70" s="506"/>
      <c r="U70" s="506"/>
      <c r="V70" s="506"/>
      <c r="W70" s="506"/>
    </row>
    <row r="71" spans="2:10" ht="19.5" customHeight="1">
      <c r="B71" s="509"/>
      <c r="C71" s="509"/>
      <c r="D71" s="509"/>
      <c r="E71" s="115"/>
      <c r="F71" s="115"/>
      <c r="G71" s="115"/>
      <c r="H71" s="115"/>
      <c r="I71" s="115"/>
      <c r="J71" s="115"/>
    </row>
    <row r="72" spans="2:10" ht="19.5" customHeight="1">
      <c r="B72" s="510"/>
      <c r="C72" s="510"/>
      <c r="D72" s="510"/>
      <c r="E72" s="116"/>
      <c r="F72" s="116"/>
      <c r="G72" s="116"/>
      <c r="H72" s="116"/>
      <c r="I72" s="116"/>
      <c r="J72" s="116"/>
    </row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</sheetData>
  <sheetProtection/>
  <mergeCells count="92">
    <mergeCell ref="N37:N38"/>
    <mergeCell ref="O37:O38"/>
    <mergeCell ref="P37:S38"/>
    <mergeCell ref="T37:W38"/>
    <mergeCell ref="N30:N31"/>
    <mergeCell ref="O30:O31"/>
    <mergeCell ref="P30:S31"/>
    <mergeCell ref="T30:W31"/>
    <mergeCell ref="B35:D36"/>
    <mergeCell ref="B37:B38"/>
    <mergeCell ref="C37:D38"/>
    <mergeCell ref="E37:H38"/>
    <mergeCell ref="I37:I38"/>
    <mergeCell ref="J37:J38"/>
    <mergeCell ref="N24:N25"/>
    <mergeCell ref="O24:O25"/>
    <mergeCell ref="P24:S25"/>
    <mergeCell ref="T24:W25"/>
    <mergeCell ref="B28:D28"/>
    <mergeCell ref="B30:B31"/>
    <mergeCell ref="C30:D31"/>
    <mergeCell ref="E30:H31"/>
    <mergeCell ref="I30:I31"/>
    <mergeCell ref="J30:J31"/>
    <mergeCell ref="B22:D22"/>
    <mergeCell ref="B24:B25"/>
    <mergeCell ref="C24:D25"/>
    <mergeCell ref="E24:H25"/>
    <mergeCell ref="I24:I25"/>
    <mergeCell ref="J24:J25"/>
    <mergeCell ref="N10:O10"/>
    <mergeCell ref="R10:S10"/>
    <mergeCell ref="D11:E20"/>
    <mergeCell ref="H11:I20"/>
    <mergeCell ref="N11:O20"/>
    <mergeCell ref="R11:S20"/>
    <mergeCell ref="B46:D48"/>
    <mergeCell ref="B42:D44"/>
    <mergeCell ref="O1:Q1"/>
    <mergeCell ref="R1:W1"/>
    <mergeCell ref="K5:L5"/>
    <mergeCell ref="F8:G8"/>
    <mergeCell ref="K8:L8"/>
    <mergeCell ref="P8:Q8"/>
    <mergeCell ref="D10:E10"/>
    <mergeCell ref="H10:I10"/>
    <mergeCell ref="B70:D72"/>
    <mergeCell ref="B66:D68"/>
    <mergeCell ref="B62:D64"/>
    <mergeCell ref="B58:D60"/>
    <mergeCell ref="B54:D56"/>
    <mergeCell ref="B50:D52"/>
    <mergeCell ref="S42:S43"/>
    <mergeCell ref="M69:M70"/>
    <mergeCell ref="M66:M67"/>
    <mergeCell ref="M63:M64"/>
    <mergeCell ref="M60:M61"/>
    <mergeCell ref="M57:M58"/>
    <mergeCell ref="M54:M55"/>
    <mergeCell ref="M51:M52"/>
    <mergeCell ref="M48:M49"/>
    <mergeCell ref="M45:M46"/>
    <mergeCell ref="N57:Q58"/>
    <mergeCell ref="N54:Q55"/>
    <mergeCell ref="M42:M43"/>
    <mergeCell ref="S69:S70"/>
    <mergeCell ref="S66:S67"/>
    <mergeCell ref="S63:S64"/>
    <mergeCell ref="S60:S61"/>
    <mergeCell ref="S57:S58"/>
    <mergeCell ref="S54:S55"/>
    <mergeCell ref="S51:S52"/>
    <mergeCell ref="N48:Q49"/>
    <mergeCell ref="N45:Q46"/>
    <mergeCell ref="N42:Q43"/>
    <mergeCell ref="T54:W55"/>
    <mergeCell ref="T51:W52"/>
    <mergeCell ref="T48:W49"/>
    <mergeCell ref="T45:W46"/>
    <mergeCell ref="T42:W43"/>
    <mergeCell ref="S48:S49"/>
    <mergeCell ref="S45:S46"/>
    <mergeCell ref="T69:W70"/>
    <mergeCell ref="T66:W67"/>
    <mergeCell ref="T63:W64"/>
    <mergeCell ref="T60:W61"/>
    <mergeCell ref="T57:W58"/>
    <mergeCell ref="N51:Q52"/>
    <mergeCell ref="N69:Q70"/>
    <mergeCell ref="N66:Q67"/>
    <mergeCell ref="N63:Q64"/>
    <mergeCell ref="N60:Q61"/>
  </mergeCells>
  <printOptions horizontalCentered="1" verticalCentered="1"/>
  <pageMargins left="0.7874015748031497" right="0.7874015748031497" top="0.7480314960629921" bottom="0.5905511811023623" header="0" footer="0"/>
  <pageSetup fitToHeight="0" fitToWidth="1" horizontalDpi="360" verticalDpi="360" orientation="portrait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Y72"/>
  <sheetViews>
    <sheetView view="pageBreakPreview" zoomScale="60" zoomScalePageLayoutView="0" workbookViewId="0" topLeftCell="A46">
      <selection activeCell="M41" sqref="M4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3" t="s">
        <v>138</v>
      </c>
      <c r="B1" s="33"/>
      <c r="C1" s="33"/>
      <c r="D1" s="33"/>
      <c r="E1" s="33"/>
      <c r="F1" s="33"/>
      <c r="G1" s="33"/>
      <c r="H1" s="33"/>
      <c r="O1" s="311" t="s">
        <v>53</v>
      </c>
      <c r="P1" s="311"/>
      <c r="Q1" s="311"/>
      <c r="R1" s="311" t="str">
        <f>'組み合わせ一覧'!Q83</f>
        <v>城見ヶ丘運動公園サッカー場</v>
      </c>
      <c r="S1" s="311"/>
      <c r="T1" s="311"/>
      <c r="U1" s="311"/>
      <c r="V1" s="311"/>
      <c r="W1" s="311"/>
    </row>
    <row r="2" spans="3:22" ht="19.5" customHeight="1">
      <c r="C2" s="7"/>
      <c r="D2" s="7"/>
      <c r="E2" s="4"/>
      <c r="F2" s="4"/>
      <c r="G2" s="4"/>
      <c r="H2" s="4"/>
      <c r="I2" s="4"/>
      <c r="N2" s="7"/>
      <c r="O2" s="7"/>
      <c r="P2" s="7"/>
      <c r="Q2" s="7"/>
      <c r="R2" s="4"/>
      <c r="S2" s="4"/>
      <c r="T2" s="4"/>
      <c r="U2" s="4"/>
      <c r="V2" s="4"/>
    </row>
    <row r="3" spans="1:25" ht="19.5" customHeight="1">
      <c r="A3" s="41"/>
      <c r="B3" s="41"/>
      <c r="C3" s="47"/>
      <c r="D3" s="52"/>
      <c r="E3" s="47"/>
      <c r="F3" s="47"/>
      <c r="G3" s="47" t="s">
        <v>15</v>
      </c>
      <c r="H3" s="47"/>
      <c r="I3" s="52"/>
      <c r="J3" s="41"/>
      <c r="K3" s="41"/>
      <c r="L3" s="41"/>
      <c r="M3" s="41"/>
      <c r="N3" s="47"/>
      <c r="O3" s="47"/>
      <c r="P3" s="47"/>
      <c r="Q3" s="52"/>
      <c r="R3" s="47"/>
      <c r="S3" s="47"/>
      <c r="T3" s="47" t="s">
        <v>56</v>
      </c>
      <c r="U3" s="47"/>
      <c r="V3" s="50"/>
      <c r="W3" s="41"/>
      <c r="X3" s="41"/>
      <c r="Y3" s="41"/>
    </row>
    <row r="4" spans="1:25" ht="19.5" customHeight="1">
      <c r="A4" s="41"/>
      <c r="B4" s="47"/>
      <c r="C4" s="45"/>
      <c r="D4" s="46"/>
      <c r="E4" s="62"/>
      <c r="F4" s="56"/>
      <c r="G4" s="47"/>
      <c r="H4" s="47"/>
      <c r="I4" s="46"/>
      <c r="J4" s="45"/>
      <c r="K4" s="45"/>
      <c r="L4" s="41"/>
      <c r="M4" s="47"/>
      <c r="N4" s="47"/>
      <c r="O4" s="47"/>
      <c r="P4" s="47"/>
      <c r="Q4" s="46"/>
      <c r="R4" s="62"/>
      <c r="S4" s="56"/>
      <c r="T4" s="47"/>
      <c r="U4" s="47"/>
      <c r="V4" s="46"/>
      <c r="W4" s="47"/>
      <c r="X4" s="45"/>
      <c r="Y4" s="41"/>
    </row>
    <row r="5" spans="1:25" ht="19.5" customHeight="1">
      <c r="A5" s="41"/>
      <c r="B5" s="52"/>
      <c r="C5" s="48"/>
      <c r="D5" s="49" t="s">
        <v>14</v>
      </c>
      <c r="E5" s="60"/>
      <c r="F5" s="54"/>
      <c r="G5" s="47"/>
      <c r="H5" s="47"/>
      <c r="I5" s="51"/>
      <c r="J5" s="47" t="s">
        <v>9</v>
      </c>
      <c r="K5" s="41"/>
      <c r="L5" s="51"/>
      <c r="M5" s="47"/>
      <c r="N5" s="47"/>
      <c r="O5" s="52"/>
      <c r="P5" s="48"/>
      <c r="Q5" s="49" t="s">
        <v>54</v>
      </c>
      <c r="R5" s="61"/>
      <c r="S5" s="54"/>
      <c r="T5" s="47"/>
      <c r="U5" s="52"/>
      <c r="V5" s="48"/>
      <c r="W5" s="49" t="s">
        <v>55</v>
      </c>
      <c r="X5" s="47"/>
      <c r="Y5" s="51"/>
    </row>
    <row r="6" spans="1:25" ht="19.5" customHeight="1">
      <c r="A6" s="41"/>
      <c r="B6" s="52"/>
      <c r="C6" s="41"/>
      <c r="D6" s="41"/>
      <c r="E6" s="41"/>
      <c r="F6" s="51"/>
      <c r="G6" s="56"/>
      <c r="H6" s="59"/>
      <c r="I6" s="56"/>
      <c r="J6" s="47"/>
      <c r="K6" s="47"/>
      <c r="L6" s="51"/>
      <c r="M6" s="47"/>
      <c r="N6" s="47"/>
      <c r="O6" s="59"/>
      <c r="P6" s="56"/>
      <c r="Q6" s="47"/>
      <c r="R6" s="47"/>
      <c r="S6" s="51"/>
      <c r="T6" s="41"/>
      <c r="U6" s="47"/>
      <c r="V6" s="62"/>
      <c r="W6" s="56"/>
      <c r="X6" s="52"/>
      <c r="Y6" s="47"/>
    </row>
    <row r="7" spans="1:25" ht="19.5" customHeight="1">
      <c r="A7" s="41"/>
      <c r="B7" s="306">
        <v>1</v>
      </c>
      <c r="C7" s="306"/>
      <c r="D7" s="41"/>
      <c r="E7" s="306">
        <v>2</v>
      </c>
      <c r="F7" s="306"/>
      <c r="G7" s="56"/>
      <c r="H7" s="306">
        <v>3</v>
      </c>
      <c r="I7" s="306"/>
      <c r="J7" s="56"/>
      <c r="K7" s="306">
        <v>4</v>
      </c>
      <c r="L7" s="306"/>
      <c r="M7" s="56"/>
      <c r="N7" s="56"/>
      <c r="O7" s="293">
        <v>5</v>
      </c>
      <c r="P7" s="293"/>
      <c r="Q7" s="56"/>
      <c r="R7" s="306">
        <v>6</v>
      </c>
      <c r="S7" s="306"/>
      <c r="T7" s="55"/>
      <c r="U7" s="293">
        <v>7</v>
      </c>
      <c r="V7" s="293"/>
      <c r="W7" s="41"/>
      <c r="X7" s="293">
        <v>8</v>
      </c>
      <c r="Y7" s="293"/>
    </row>
    <row r="8" spans="1:25" ht="19.5" customHeight="1">
      <c r="A8" s="41"/>
      <c r="B8" s="494">
        <v>1</v>
      </c>
      <c r="C8" s="494"/>
      <c r="D8" s="43"/>
      <c r="E8" s="494">
        <v>2</v>
      </c>
      <c r="F8" s="494"/>
      <c r="G8" s="57"/>
      <c r="H8" s="522">
        <v>3</v>
      </c>
      <c r="I8" s="522"/>
      <c r="J8" s="57"/>
      <c r="K8" s="494">
        <v>4</v>
      </c>
      <c r="L8" s="494"/>
      <c r="M8" s="57"/>
      <c r="N8" s="57"/>
      <c r="O8" s="522">
        <v>5</v>
      </c>
      <c r="P8" s="522"/>
      <c r="Q8" s="57"/>
      <c r="R8" s="494">
        <v>6</v>
      </c>
      <c r="S8" s="494"/>
      <c r="T8" s="57"/>
      <c r="U8" s="494">
        <v>7</v>
      </c>
      <c r="V8" s="494"/>
      <c r="W8" s="57"/>
      <c r="X8" s="494">
        <v>8</v>
      </c>
      <c r="Y8" s="494"/>
    </row>
    <row r="9" spans="1:25" ht="19.5" customHeight="1">
      <c r="A9" s="41"/>
      <c r="B9" s="494"/>
      <c r="C9" s="494"/>
      <c r="D9" s="43"/>
      <c r="E9" s="494"/>
      <c r="F9" s="494"/>
      <c r="G9" s="57"/>
      <c r="H9" s="522"/>
      <c r="I9" s="522"/>
      <c r="J9" s="57"/>
      <c r="K9" s="494"/>
      <c r="L9" s="494"/>
      <c r="M9" s="57"/>
      <c r="N9" s="57"/>
      <c r="O9" s="522"/>
      <c r="P9" s="522"/>
      <c r="Q9" s="57"/>
      <c r="R9" s="494"/>
      <c r="S9" s="494"/>
      <c r="T9" s="57"/>
      <c r="U9" s="494"/>
      <c r="V9" s="494"/>
      <c r="W9" s="57"/>
      <c r="X9" s="494"/>
      <c r="Y9" s="494"/>
    </row>
    <row r="10" spans="1:25" ht="19.5" customHeight="1">
      <c r="A10" s="41"/>
      <c r="B10" s="494"/>
      <c r="C10" s="494"/>
      <c r="D10" s="43"/>
      <c r="E10" s="494"/>
      <c r="F10" s="494"/>
      <c r="G10" s="57"/>
      <c r="H10" s="522"/>
      <c r="I10" s="522"/>
      <c r="J10" s="57"/>
      <c r="K10" s="494"/>
      <c r="L10" s="494"/>
      <c r="M10" s="57"/>
      <c r="N10" s="57"/>
      <c r="O10" s="522"/>
      <c r="P10" s="522"/>
      <c r="Q10" s="57"/>
      <c r="R10" s="494"/>
      <c r="S10" s="494"/>
      <c r="T10" s="57"/>
      <c r="U10" s="494"/>
      <c r="V10" s="494"/>
      <c r="W10" s="57"/>
      <c r="X10" s="494"/>
      <c r="Y10" s="494"/>
    </row>
    <row r="11" spans="1:25" ht="19.5" customHeight="1">
      <c r="A11" s="41"/>
      <c r="B11" s="494"/>
      <c r="C11" s="494"/>
      <c r="D11" s="43"/>
      <c r="E11" s="494"/>
      <c r="F11" s="494"/>
      <c r="G11" s="57"/>
      <c r="H11" s="522"/>
      <c r="I11" s="522"/>
      <c r="J11" s="57"/>
      <c r="K11" s="494"/>
      <c r="L11" s="494"/>
      <c r="M11" s="57"/>
      <c r="N11" s="57"/>
      <c r="O11" s="522"/>
      <c r="P11" s="522"/>
      <c r="Q11" s="57"/>
      <c r="R11" s="494"/>
      <c r="S11" s="494"/>
      <c r="T11" s="57"/>
      <c r="U11" s="494"/>
      <c r="V11" s="494"/>
      <c r="W11" s="57"/>
      <c r="X11" s="494"/>
      <c r="Y11" s="494"/>
    </row>
    <row r="12" spans="1:25" ht="19.5" customHeight="1">
      <c r="A12" s="41"/>
      <c r="B12" s="494"/>
      <c r="C12" s="494"/>
      <c r="D12" s="43"/>
      <c r="E12" s="494"/>
      <c r="F12" s="494"/>
      <c r="G12" s="57"/>
      <c r="H12" s="522"/>
      <c r="I12" s="522"/>
      <c r="J12" s="57"/>
      <c r="K12" s="494"/>
      <c r="L12" s="494"/>
      <c r="M12" s="57"/>
      <c r="N12" s="57"/>
      <c r="O12" s="522"/>
      <c r="P12" s="522"/>
      <c r="Q12" s="57"/>
      <c r="R12" s="494"/>
      <c r="S12" s="494"/>
      <c r="T12" s="57"/>
      <c r="U12" s="494"/>
      <c r="V12" s="494"/>
      <c r="W12" s="57"/>
      <c r="X12" s="494"/>
      <c r="Y12" s="494"/>
    </row>
    <row r="13" spans="1:25" ht="19.5" customHeight="1">
      <c r="A13" s="41"/>
      <c r="B13" s="494"/>
      <c r="C13" s="494"/>
      <c r="D13" s="43"/>
      <c r="E13" s="494"/>
      <c r="F13" s="494"/>
      <c r="G13" s="57"/>
      <c r="H13" s="522"/>
      <c r="I13" s="522"/>
      <c r="J13" s="57"/>
      <c r="K13" s="494"/>
      <c r="L13" s="494"/>
      <c r="M13" s="57"/>
      <c r="N13" s="57"/>
      <c r="O13" s="522"/>
      <c r="P13" s="522"/>
      <c r="Q13" s="57"/>
      <c r="R13" s="494"/>
      <c r="S13" s="494"/>
      <c r="T13" s="57"/>
      <c r="U13" s="494"/>
      <c r="V13" s="494"/>
      <c r="W13" s="57"/>
      <c r="X13" s="494"/>
      <c r="Y13" s="494"/>
    </row>
    <row r="14" spans="1:25" ht="19.5" customHeight="1">
      <c r="A14" s="41"/>
      <c r="B14" s="494"/>
      <c r="C14" s="494"/>
      <c r="D14" s="43"/>
      <c r="E14" s="494"/>
      <c r="F14" s="494"/>
      <c r="G14" s="57"/>
      <c r="H14" s="522"/>
      <c r="I14" s="522"/>
      <c r="J14" s="57"/>
      <c r="K14" s="494"/>
      <c r="L14" s="494"/>
      <c r="M14" s="57"/>
      <c r="N14" s="57"/>
      <c r="O14" s="522"/>
      <c r="P14" s="522"/>
      <c r="Q14" s="57"/>
      <c r="R14" s="494"/>
      <c r="S14" s="494"/>
      <c r="T14" s="57"/>
      <c r="U14" s="494"/>
      <c r="V14" s="494"/>
      <c r="W14" s="57"/>
      <c r="X14" s="494"/>
      <c r="Y14" s="494"/>
    </row>
    <row r="15" spans="1:25" ht="19.5" customHeight="1">
      <c r="A15" s="41"/>
      <c r="B15" s="494"/>
      <c r="C15" s="494"/>
      <c r="D15" s="43"/>
      <c r="E15" s="494"/>
      <c r="F15" s="494"/>
      <c r="G15" s="57"/>
      <c r="H15" s="522"/>
      <c r="I15" s="522"/>
      <c r="J15" s="57"/>
      <c r="K15" s="494"/>
      <c r="L15" s="494"/>
      <c r="M15" s="57"/>
      <c r="N15" s="57"/>
      <c r="O15" s="522"/>
      <c r="P15" s="522"/>
      <c r="Q15" s="57"/>
      <c r="R15" s="494"/>
      <c r="S15" s="494"/>
      <c r="T15" s="57"/>
      <c r="U15" s="494"/>
      <c r="V15" s="494"/>
      <c r="W15" s="57"/>
      <c r="X15" s="494"/>
      <c r="Y15" s="494"/>
    </row>
    <row r="16" spans="1:25" ht="19.5" customHeight="1">
      <c r="A16" s="41"/>
      <c r="B16" s="494"/>
      <c r="C16" s="494"/>
      <c r="D16" s="43"/>
      <c r="E16" s="494"/>
      <c r="F16" s="494"/>
      <c r="G16" s="57"/>
      <c r="H16" s="522"/>
      <c r="I16" s="522"/>
      <c r="J16" s="57"/>
      <c r="K16" s="494"/>
      <c r="L16" s="494"/>
      <c r="M16" s="57"/>
      <c r="N16" s="57"/>
      <c r="O16" s="522"/>
      <c r="P16" s="522"/>
      <c r="Q16" s="57"/>
      <c r="R16" s="494"/>
      <c r="S16" s="494"/>
      <c r="T16" s="57"/>
      <c r="U16" s="494"/>
      <c r="V16" s="494"/>
      <c r="W16" s="57"/>
      <c r="X16" s="494"/>
      <c r="Y16" s="494"/>
    </row>
    <row r="17" spans="1:25" ht="19.5" customHeight="1">
      <c r="A17" s="41"/>
      <c r="B17" s="494"/>
      <c r="C17" s="494"/>
      <c r="D17" s="43"/>
      <c r="E17" s="494"/>
      <c r="F17" s="494"/>
      <c r="G17" s="57"/>
      <c r="H17" s="522"/>
      <c r="I17" s="522"/>
      <c r="J17" s="57"/>
      <c r="K17" s="494"/>
      <c r="L17" s="494"/>
      <c r="M17" s="57"/>
      <c r="N17" s="57"/>
      <c r="O17" s="522"/>
      <c r="P17" s="522"/>
      <c r="Q17" s="57"/>
      <c r="R17" s="494"/>
      <c r="S17" s="494"/>
      <c r="T17" s="57"/>
      <c r="U17" s="494"/>
      <c r="V17" s="494"/>
      <c r="W17" s="57"/>
      <c r="X17" s="494"/>
      <c r="Y17" s="494"/>
    </row>
    <row r="18" spans="1:25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0" t="s">
        <v>41</v>
      </c>
      <c r="U18" s="300"/>
      <c r="V18" s="300"/>
      <c r="W18" s="300"/>
      <c r="X18" s="300"/>
      <c r="Y18" s="31"/>
    </row>
    <row r="19" spans="1:25" ht="19.5" customHeight="1">
      <c r="A19" s="41"/>
      <c r="B19" s="293" t="s">
        <v>44</v>
      </c>
      <c r="C19" s="294">
        <v>0.4166666666666667</v>
      </c>
      <c r="D19" s="294"/>
      <c r="E19" s="293">
        <f>B8</f>
        <v>1</v>
      </c>
      <c r="F19" s="293"/>
      <c r="G19" s="293"/>
      <c r="H19" s="293"/>
      <c r="I19" s="296">
        <f>K19+K20</f>
        <v>0</v>
      </c>
      <c r="J19" s="297" t="s">
        <v>42</v>
      </c>
      <c r="K19" s="42"/>
      <c r="L19" s="42" t="s">
        <v>137</v>
      </c>
      <c r="M19" s="42"/>
      <c r="N19" s="297" t="s">
        <v>43</v>
      </c>
      <c r="O19" s="296">
        <f>M19+M20</f>
        <v>0</v>
      </c>
      <c r="P19" s="293">
        <f>E8</f>
        <v>2</v>
      </c>
      <c r="Q19" s="293"/>
      <c r="R19" s="293"/>
      <c r="S19" s="293"/>
      <c r="T19" s="299" t="s">
        <v>57</v>
      </c>
      <c r="U19" s="300"/>
      <c r="V19" s="300"/>
      <c r="W19" s="300"/>
      <c r="X19" s="300"/>
      <c r="Y19" s="31"/>
    </row>
    <row r="20" spans="1:25" ht="19.5" customHeight="1">
      <c r="A20" s="41"/>
      <c r="B20" s="293"/>
      <c r="C20" s="294"/>
      <c r="D20" s="294"/>
      <c r="E20" s="293"/>
      <c r="F20" s="293"/>
      <c r="G20" s="293"/>
      <c r="H20" s="293"/>
      <c r="I20" s="296"/>
      <c r="J20" s="297"/>
      <c r="K20" s="42"/>
      <c r="L20" s="42" t="s">
        <v>137</v>
      </c>
      <c r="M20" s="42"/>
      <c r="N20" s="297"/>
      <c r="O20" s="296"/>
      <c r="P20" s="293"/>
      <c r="Q20" s="293"/>
      <c r="R20" s="293"/>
      <c r="S20" s="293"/>
      <c r="T20" s="300"/>
      <c r="U20" s="300"/>
      <c r="V20" s="300"/>
      <c r="W20" s="300"/>
      <c r="X20" s="300"/>
      <c r="Y20" s="31"/>
    </row>
    <row r="21" spans="1:25" ht="19.5" customHeight="1">
      <c r="A21" s="41"/>
      <c r="B21" s="43"/>
      <c r="C21" s="41"/>
      <c r="D21" s="41"/>
      <c r="E21" s="43"/>
      <c r="F21" s="43"/>
      <c r="G21" s="43"/>
      <c r="H21" s="43"/>
      <c r="I21" s="74"/>
      <c r="J21" s="77"/>
      <c r="K21" s="74"/>
      <c r="L21" s="74"/>
      <c r="M21" s="74"/>
      <c r="N21" s="77"/>
      <c r="O21" s="74"/>
      <c r="P21" s="43"/>
      <c r="Q21" s="43"/>
      <c r="R21" s="43"/>
      <c r="S21" s="43"/>
      <c r="T21" s="31"/>
      <c r="U21" s="31"/>
      <c r="V21" s="31"/>
      <c r="W21" s="31"/>
      <c r="X21" s="31"/>
      <c r="Y21" s="31"/>
    </row>
    <row r="22" spans="1:25" ht="19.5" customHeight="1">
      <c r="A22" s="41"/>
      <c r="B22" s="293" t="s">
        <v>47</v>
      </c>
      <c r="C22" s="294">
        <v>0.4513888888888889</v>
      </c>
      <c r="D22" s="294"/>
      <c r="E22" s="293">
        <f>H8</f>
        <v>3</v>
      </c>
      <c r="F22" s="293"/>
      <c r="G22" s="293"/>
      <c r="H22" s="293"/>
      <c r="I22" s="296">
        <f>K22+K23</f>
        <v>0</v>
      </c>
      <c r="J22" s="297" t="s">
        <v>42</v>
      </c>
      <c r="K22" s="42"/>
      <c r="L22" s="42" t="s">
        <v>137</v>
      </c>
      <c r="M22" s="42"/>
      <c r="N22" s="297" t="s">
        <v>43</v>
      </c>
      <c r="O22" s="296">
        <f>M22+M23</f>
        <v>0</v>
      </c>
      <c r="P22" s="293">
        <f>K8</f>
        <v>4</v>
      </c>
      <c r="Q22" s="293"/>
      <c r="R22" s="293"/>
      <c r="S22" s="293"/>
      <c r="T22" s="299" t="s">
        <v>58</v>
      </c>
      <c r="U22" s="300"/>
      <c r="V22" s="300"/>
      <c r="W22" s="300"/>
      <c r="X22" s="300"/>
      <c r="Y22" s="31"/>
    </row>
    <row r="23" spans="1:25" ht="19.5" customHeight="1">
      <c r="A23" s="41"/>
      <c r="B23" s="293"/>
      <c r="C23" s="294"/>
      <c r="D23" s="294"/>
      <c r="E23" s="293"/>
      <c r="F23" s="293"/>
      <c r="G23" s="293"/>
      <c r="H23" s="293"/>
      <c r="I23" s="296"/>
      <c r="J23" s="297"/>
      <c r="K23" s="42"/>
      <c r="L23" s="42" t="s">
        <v>137</v>
      </c>
      <c r="M23" s="42"/>
      <c r="N23" s="297"/>
      <c r="O23" s="296"/>
      <c r="P23" s="293"/>
      <c r="Q23" s="293"/>
      <c r="R23" s="293"/>
      <c r="S23" s="293"/>
      <c r="T23" s="300"/>
      <c r="U23" s="300"/>
      <c r="V23" s="300"/>
      <c r="W23" s="300"/>
      <c r="X23" s="300"/>
      <c r="Y23" s="31"/>
    </row>
    <row r="24" spans="1:25" ht="19.5" customHeight="1">
      <c r="A24" s="41"/>
      <c r="B24" s="43"/>
      <c r="C24" s="41"/>
      <c r="D24" s="41"/>
      <c r="E24" s="43"/>
      <c r="F24" s="43"/>
      <c r="G24" s="43"/>
      <c r="H24" s="43"/>
      <c r="I24" s="74"/>
      <c r="J24" s="77"/>
      <c r="K24" s="74"/>
      <c r="L24" s="74"/>
      <c r="M24" s="74"/>
      <c r="N24" s="77"/>
      <c r="O24" s="74"/>
      <c r="P24" s="43"/>
      <c r="Q24" s="43"/>
      <c r="R24" s="43"/>
      <c r="S24" s="43"/>
      <c r="T24" s="31"/>
      <c r="U24" s="31"/>
      <c r="V24" s="31"/>
      <c r="W24" s="31"/>
      <c r="X24" s="31"/>
      <c r="Y24" s="31"/>
    </row>
    <row r="25" spans="1:25" ht="19.5" customHeight="1">
      <c r="A25" s="41"/>
      <c r="B25" s="293" t="s">
        <v>48</v>
      </c>
      <c r="C25" s="294">
        <v>0.4861111111111111</v>
      </c>
      <c r="D25" s="294"/>
      <c r="E25" s="293">
        <f>O8</f>
        <v>5</v>
      </c>
      <c r="F25" s="293"/>
      <c r="G25" s="293"/>
      <c r="H25" s="293"/>
      <c r="I25" s="296">
        <f>K25+K26</f>
        <v>0</v>
      </c>
      <c r="J25" s="297" t="s">
        <v>42</v>
      </c>
      <c r="K25" s="42"/>
      <c r="L25" s="42" t="s">
        <v>137</v>
      </c>
      <c r="M25" s="42"/>
      <c r="N25" s="297" t="s">
        <v>43</v>
      </c>
      <c r="O25" s="296">
        <f>M25+M26</f>
        <v>0</v>
      </c>
      <c r="P25" s="293">
        <f>R8</f>
        <v>6</v>
      </c>
      <c r="Q25" s="293"/>
      <c r="R25" s="293"/>
      <c r="S25" s="293"/>
      <c r="T25" s="299" t="s">
        <v>59</v>
      </c>
      <c r="U25" s="300"/>
      <c r="V25" s="300"/>
      <c r="W25" s="300"/>
      <c r="X25" s="300"/>
      <c r="Y25" s="31"/>
    </row>
    <row r="26" spans="1:25" ht="19.5" customHeight="1">
      <c r="A26" s="41"/>
      <c r="B26" s="293"/>
      <c r="C26" s="294"/>
      <c r="D26" s="294"/>
      <c r="E26" s="293"/>
      <c r="F26" s="293"/>
      <c r="G26" s="293"/>
      <c r="H26" s="293"/>
      <c r="I26" s="296"/>
      <c r="J26" s="297"/>
      <c r="K26" s="42"/>
      <c r="L26" s="42" t="s">
        <v>137</v>
      </c>
      <c r="M26" s="42"/>
      <c r="N26" s="297"/>
      <c r="O26" s="296"/>
      <c r="P26" s="293"/>
      <c r="Q26" s="293"/>
      <c r="R26" s="293"/>
      <c r="S26" s="293"/>
      <c r="T26" s="300"/>
      <c r="U26" s="300"/>
      <c r="V26" s="300"/>
      <c r="W26" s="300"/>
      <c r="X26" s="300"/>
      <c r="Y26" s="31"/>
    </row>
    <row r="27" spans="1:25" ht="19.5" customHeight="1">
      <c r="A27" s="41"/>
      <c r="B27" s="43"/>
      <c r="C27" s="41"/>
      <c r="D27" s="41"/>
      <c r="E27" s="43"/>
      <c r="F27" s="43"/>
      <c r="G27" s="43"/>
      <c r="H27" s="43"/>
      <c r="I27" s="74"/>
      <c r="J27" s="77"/>
      <c r="K27" s="74"/>
      <c r="L27" s="74"/>
      <c r="M27" s="74"/>
      <c r="N27" s="77"/>
      <c r="O27" s="74"/>
      <c r="P27" s="43"/>
      <c r="Q27" s="43"/>
      <c r="R27" s="43"/>
      <c r="S27" s="43"/>
      <c r="T27" s="31"/>
      <c r="U27" s="31"/>
      <c r="V27" s="31"/>
      <c r="W27" s="31"/>
      <c r="X27" s="31"/>
      <c r="Y27" s="31"/>
    </row>
    <row r="28" spans="1:25" ht="19.5" customHeight="1">
      <c r="A28" s="41"/>
      <c r="B28" s="293" t="s">
        <v>51</v>
      </c>
      <c r="C28" s="294">
        <v>0.5208333333333334</v>
      </c>
      <c r="D28" s="294"/>
      <c r="E28" s="293">
        <f>U8</f>
        <v>7</v>
      </c>
      <c r="F28" s="293"/>
      <c r="G28" s="293"/>
      <c r="H28" s="293"/>
      <c r="I28" s="296">
        <f>K28+K29</f>
        <v>0</v>
      </c>
      <c r="J28" s="297" t="s">
        <v>42</v>
      </c>
      <c r="K28" s="42"/>
      <c r="L28" s="42" t="s">
        <v>137</v>
      </c>
      <c r="M28" s="42"/>
      <c r="N28" s="297" t="s">
        <v>43</v>
      </c>
      <c r="O28" s="296">
        <f>M28+M29</f>
        <v>0</v>
      </c>
      <c r="P28" s="293">
        <f>X8</f>
        <v>8</v>
      </c>
      <c r="Q28" s="293"/>
      <c r="R28" s="293"/>
      <c r="S28" s="293"/>
      <c r="T28" s="299" t="s">
        <v>60</v>
      </c>
      <c r="U28" s="300"/>
      <c r="V28" s="300"/>
      <c r="W28" s="300"/>
      <c r="X28" s="300"/>
      <c r="Y28" s="31"/>
    </row>
    <row r="29" spans="1:25" ht="19.5" customHeight="1">
      <c r="A29" s="41"/>
      <c r="B29" s="293"/>
      <c r="C29" s="294"/>
      <c r="D29" s="294"/>
      <c r="E29" s="293"/>
      <c r="F29" s="293"/>
      <c r="G29" s="293"/>
      <c r="H29" s="293"/>
      <c r="I29" s="296"/>
      <c r="J29" s="297"/>
      <c r="K29" s="42"/>
      <c r="L29" s="42" t="s">
        <v>137</v>
      </c>
      <c r="M29" s="42"/>
      <c r="N29" s="297"/>
      <c r="O29" s="296"/>
      <c r="P29" s="293"/>
      <c r="Q29" s="293"/>
      <c r="R29" s="293"/>
      <c r="S29" s="293"/>
      <c r="T29" s="300"/>
      <c r="U29" s="300"/>
      <c r="V29" s="300"/>
      <c r="W29" s="300"/>
      <c r="X29" s="300"/>
      <c r="Y29" s="31"/>
    </row>
    <row r="30" spans="1:25" ht="19.5" customHeight="1">
      <c r="A30" s="41"/>
      <c r="B30" s="41"/>
      <c r="C30" s="41"/>
      <c r="D30" s="41"/>
      <c r="E30" s="43"/>
      <c r="F30" s="43"/>
      <c r="G30" s="43"/>
      <c r="H30" s="43"/>
      <c r="I30" s="41"/>
      <c r="J30" s="41"/>
      <c r="K30" s="41"/>
      <c r="L30" s="41"/>
      <c r="M30" s="41"/>
      <c r="N30" s="41"/>
      <c r="O30" s="41"/>
      <c r="P30" s="43"/>
      <c r="Q30" s="43"/>
      <c r="R30" s="43"/>
      <c r="S30" s="43"/>
      <c r="T30" s="31"/>
      <c r="U30" s="31"/>
      <c r="V30" s="31"/>
      <c r="W30" s="31"/>
      <c r="X30" s="31"/>
      <c r="Y30" s="31"/>
    </row>
    <row r="31" spans="1:25" ht="19.5" customHeight="1">
      <c r="A31" s="41"/>
      <c r="B31" s="293" t="s">
        <v>52</v>
      </c>
      <c r="C31" s="294">
        <v>0.5555555555555556</v>
      </c>
      <c r="D31" s="294"/>
      <c r="E31" s="293" t="s">
        <v>38</v>
      </c>
      <c r="F31" s="293"/>
      <c r="G31" s="293"/>
      <c r="H31" s="293"/>
      <c r="I31" s="296">
        <f>K31+K32</f>
        <v>0</v>
      </c>
      <c r="J31" s="297" t="s">
        <v>42</v>
      </c>
      <c r="K31" s="42"/>
      <c r="L31" s="42" t="s">
        <v>137</v>
      </c>
      <c r="M31" s="42"/>
      <c r="N31" s="297" t="s">
        <v>43</v>
      </c>
      <c r="O31" s="296">
        <f>M31+M32</f>
        <v>0</v>
      </c>
      <c r="P31" s="293" t="s">
        <v>39</v>
      </c>
      <c r="Q31" s="293"/>
      <c r="R31" s="293"/>
      <c r="S31" s="293"/>
      <c r="T31" s="299" t="s">
        <v>61</v>
      </c>
      <c r="U31" s="300"/>
      <c r="V31" s="300"/>
      <c r="W31" s="300"/>
      <c r="X31" s="300"/>
      <c r="Y31" s="31"/>
    </row>
    <row r="32" spans="1:25" ht="19.5" customHeight="1">
      <c r="A32" s="41"/>
      <c r="B32" s="293"/>
      <c r="C32" s="294"/>
      <c r="D32" s="294"/>
      <c r="E32" s="293"/>
      <c r="F32" s="293"/>
      <c r="G32" s="293"/>
      <c r="H32" s="293"/>
      <c r="I32" s="296"/>
      <c r="J32" s="297"/>
      <c r="K32" s="42"/>
      <c r="L32" s="42" t="s">
        <v>137</v>
      </c>
      <c r="M32" s="42"/>
      <c r="N32" s="297"/>
      <c r="O32" s="296"/>
      <c r="P32" s="293"/>
      <c r="Q32" s="293"/>
      <c r="R32" s="293"/>
      <c r="S32" s="293"/>
      <c r="T32" s="300"/>
      <c r="U32" s="300"/>
      <c r="V32" s="300"/>
      <c r="W32" s="300"/>
      <c r="X32" s="300"/>
      <c r="Y32" s="31"/>
    </row>
    <row r="33" spans="5:19" ht="19.5" customHeight="1">
      <c r="E33" s="1"/>
      <c r="F33" s="1"/>
      <c r="G33" s="1"/>
      <c r="H33" s="1"/>
      <c r="P33" s="1"/>
      <c r="Q33" s="1"/>
      <c r="R33" s="1"/>
      <c r="S33" s="1"/>
    </row>
    <row r="34" spans="2:24" ht="19.5" customHeight="1">
      <c r="B34" s="293" t="s">
        <v>13</v>
      </c>
      <c r="C34" s="294">
        <v>0.5902777777777778</v>
      </c>
      <c r="D34" s="294"/>
      <c r="E34" s="293" t="s">
        <v>40</v>
      </c>
      <c r="F34" s="293"/>
      <c r="G34" s="293"/>
      <c r="H34" s="293"/>
      <c r="I34" s="296">
        <f>K34+K35</f>
        <v>0</v>
      </c>
      <c r="J34" s="297" t="s">
        <v>42</v>
      </c>
      <c r="K34" s="42"/>
      <c r="L34" s="42" t="s">
        <v>137</v>
      </c>
      <c r="M34" s="42"/>
      <c r="N34" s="297" t="s">
        <v>43</v>
      </c>
      <c r="O34" s="296">
        <f>M34+M35</f>
        <v>0</v>
      </c>
      <c r="P34" s="293" t="s">
        <v>63</v>
      </c>
      <c r="Q34" s="293"/>
      <c r="R34" s="293"/>
      <c r="S34" s="293"/>
      <c r="T34" s="299" t="s">
        <v>62</v>
      </c>
      <c r="U34" s="300"/>
      <c r="V34" s="300"/>
      <c r="W34" s="300"/>
      <c r="X34" s="300"/>
    </row>
    <row r="35" spans="2:24" ht="19.5" customHeight="1">
      <c r="B35" s="293"/>
      <c r="C35" s="294"/>
      <c r="D35" s="294"/>
      <c r="E35" s="293"/>
      <c r="F35" s="293"/>
      <c r="G35" s="293"/>
      <c r="H35" s="293"/>
      <c r="I35" s="296"/>
      <c r="J35" s="297"/>
      <c r="K35" s="42"/>
      <c r="L35" s="42" t="s">
        <v>137</v>
      </c>
      <c r="M35" s="42"/>
      <c r="N35" s="297"/>
      <c r="O35" s="296"/>
      <c r="P35" s="293"/>
      <c r="Q35" s="293"/>
      <c r="R35" s="293"/>
      <c r="S35" s="293"/>
      <c r="T35" s="300"/>
      <c r="U35" s="300"/>
      <c r="V35" s="300"/>
      <c r="W35" s="300"/>
      <c r="X35" s="300"/>
    </row>
    <row r="36" ht="19.5" customHeight="1"/>
    <row r="37" ht="19.5" customHeight="1"/>
    <row r="38" spans="1:23" ht="19.5" customHeight="1">
      <c r="A38" s="33" t="str">
        <f>A1</f>
        <v>第３日（11月4日）　５回戦・準々決勝</v>
      </c>
      <c r="B38" s="33"/>
      <c r="C38" s="33"/>
      <c r="D38" s="33"/>
      <c r="E38" s="33"/>
      <c r="F38" s="33"/>
      <c r="G38" s="33"/>
      <c r="H38" s="33"/>
      <c r="O38" s="311" t="s">
        <v>8</v>
      </c>
      <c r="P38" s="311"/>
      <c r="Q38" s="311"/>
      <c r="R38" s="311" t="str">
        <f>'組み合わせ一覧'!Y83</f>
        <v>城見ヶ丘運動公園サッカー場</v>
      </c>
      <c r="S38" s="311"/>
      <c r="T38" s="311"/>
      <c r="U38" s="311"/>
      <c r="V38" s="311"/>
      <c r="W38" s="311"/>
    </row>
    <row r="39" spans="3:22" ht="19.5" customHeight="1">
      <c r="C39" s="7"/>
      <c r="D39" s="7"/>
      <c r="E39" s="4"/>
      <c r="F39" s="4"/>
      <c r="G39" s="4"/>
      <c r="H39" s="4"/>
      <c r="I39" s="4"/>
      <c r="N39" s="7"/>
      <c r="O39" s="7"/>
      <c r="P39" s="7"/>
      <c r="Q39" s="7"/>
      <c r="R39" s="4"/>
      <c r="S39" s="4"/>
      <c r="T39" s="4"/>
      <c r="U39" s="4"/>
      <c r="V39" s="4"/>
    </row>
    <row r="40" spans="1:25" ht="19.5" customHeight="1">
      <c r="A40" s="41"/>
      <c r="B40" s="41"/>
      <c r="C40" s="47"/>
      <c r="D40" s="52"/>
      <c r="E40" s="47"/>
      <c r="F40" s="47"/>
      <c r="G40" s="47" t="s">
        <v>15</v>
      </c>
      <c r="H40" s="47"/>
      <c r="I40" s="52"/>
      <c r="J40" s="41"/>
      <c r="K40" s="41"/>
      <c r="L40" s="41"/>
      <c r="M40" s="41"/>
      <c r="N40" s="47"/>
      <c r="O40" s="47"/>
      <c r="P40" s="47"/>
      <c r="Q40" s="52"/>
      <c r="R40" s="47"/>
      <c r="S40" s="47"/>
      <c r="T40" s="47" t="s">
        <v>56</v>
      </c>
      <c r="U40" s="47"/>
      <c r="V40" s="50"/>
      <c r="W40" s="41"/>
      <c r="X40" s="41"/>
      <c r="Y40" s="41"/>
    </row>
    <row r="41" spans="1:25" ht="19.5" customHeight="1">
      <c r="A41" s="41"/>
      <c r="B41" s="47"/>
      <c r="C41" s="45"/>
      <c r="D41" s="46"/>
      <c r="E41" s="62"/>
      <c r="F41" s="56"/>
      <c r="G41" s="47"/>
      <c r="H41" s="47"/>
      <c r="I41" s="46"/>
      <c r="J41" s="45"/>
      <c r="K41" s="45"/>
      <c r="L41" s="41"/>
      <c r="M41" s="47"/>
      <c r="N41" s="47"/>
      <c r="O41" s="47"/>
      <c r="P41" s="47"/>
      <c r="Q41" s="46"/>
      <c r="R41" s="62"/>
      <c r="S41" s="56"/>
      <c r="T41" s="47"/>
      <c r="U41" s="47"/>
      <c r="V41" s="46"/>
      <c r="W41" s="47"/>
      <c r="X41" s="45"/>
      <c r="Y41" s="41"/>
    </row>
    <row r="42" spans="1:25" ht="19.5" customHeight="1">
      <c r="A42" s="41"/>
      <c r="B42" s="52"/>
      <c r="C42" s="48"/>
      <c r="D42" s="49" t="s">
        <v>14</v>
      </c>
      <c r="E42" s="60"/>
      <c r="F42" s="54"/>
      <c r="G42" s="47"/>
      <c r="H42" s="47"/>
      <c r="I42" s="51"/>
      <c r="J42" s="47" t="s">
        <v>9</v>
      </c>
      <c r="K42" s="41"/>
      <c r="L42" s="51"/>
      <c r="M42" s="47"/>
      <c r="N42" s="47"/>
      <c r="O42" s="52"/>
      <c r="P42" s="48"/>
      <c r="Q42" s="49" t="s">
        <v>54</v>
      </c>
      <c r="R42" s="61"/>
      <c r="S42" s="54"/>
      <c r="T42" s="47"/>
      <c r="U42" s="52"/>
      <c r="V42" s="48"/>
      <c r="W42" s="49" t="s">
        <v>55</v>
      </c>
      <c r="X42" s="47"/>
      <c r="Y42" s="51"/>
    </row>
    <row r="43" spans="1:25" ht="19.5" customHeight="1">
      <c r="A43" s="41"/>
      <c r="B43" s="52"/>
      <c r="C43" s="41"/>
      <c r="D43" s="41"/>
      <c r="E43" s="41"/>
      <c r="F43" s="51"/>
      <c r="G43" s="56"/>
      <c r="H43" s="59"/>
      <c r="I43" s="56"/>
      <c r="J43" s="47"/>
      <c r="K43" s="47"/>
      <c r="L43" s="51"/>
      <c r="M43" s="47"/>
      <c r="N43" s="47"/>
      <c r="O43" s="59"/>
      <c r="P43" s="56"/>
      <c r="Q43" s="47"/>
      <c r="R43" s="47"/>
      <c r="S43" s="51"/>
      <c r="T43" s="41"/>
      <c r="U43" s="47"/>
      <c r="V43" s="62"/>
      <c r="W43" s="56"/>
      <c r="X43" s="52"/>
      <c r="Y43" s="47"/>
    </row>
    <row r="44" spans="1:25" ht="19.5" customHeight="1">
      <c r="A44" s="41"/>
      <c r="B44" s="306">
        <v>1</v>
      </c>
      <c r="C44" s="306"/>
      <c r="D44" s="41"/>
      <c r="E44" s="306">
        <v>2</v>
      </c>
      <c r="F44" s="306"/>
      <c r="G44" s="56"/>
      <c r="H44" s="306">
        <v>3</v>
      </c>
      <c r="I44" s="306"/>
      <c r="J44" s="56"/>
      <c r="K44" s="306">
        <v>4</v>
      </c>
      <c r="L44" s="306"/>
      <c r="M44" s="56"/>
      <c r="N44" s="56"/>
      <c r="O44" s="293">
        <v>5</v>
      </c>
      <c r="P44" s="293"/>
      <c r="Q44" s="56"/>
      <c r="R44" s="306">
        <v>6</v>
      </c>
      <c r="S44" s="306"/>
      <c r="T44" s="55"/>
      <c r="U44" s="293">
        <v>7</v>
      </c>
      <c r="V44" s="293"/>
      <c r="W44" s="41"/>
      <c r="X44" s="293">
        <v>8</v>
      </c>
      <c r="Y44" s="293"/>
    </row>
    <row r="45" spans="1:25" ht="19.5" customHeight="1">
      <c r="A45" s="41"/>
      <c r="B45" s="523">
        <v>1</v>
      </c>
      <c r="C45" s="523"/>
      <c r="D45" s="43"/>
      <c r="E45" s="494">
        <v>2</v>
      </c>
      <c r="F45" s="494"/>
      <c r="G45" s="57"/>
      <c r="H45" s="522">
        <v>3</v>
      </c>
      <c r="I45" s="522"/>
      <c r="J45" s="57"/>
      <c r="K45" s="494">
        <v>4</v>
      </c>
      <c r="L45" s="494"/>
      <c r="M45" s="57"/>
      <c r="N45" s="57"/>
      <c r="O45" s="522">
        <v>5</v>
      </c>
      <c r="P45" s="522"/>
      <c r="Q45" s="57"/>
      <c r="R45" s="494">
        <v>6</v>
      </c>
      <c r="S45" s="494"/>
      <c r="T45" s="57"/>
      <c r="U45" s="494">
        <v>7</v>
      </c>
      <c r="V45" s="494"/>
      <c r="W45" s="57"/>
      <c r="X45" s="494">
        <v>8</v>
      </c>
      <c r="Y45" s="494"/>
    </row>
    <row r="46" spans="1:25" ht="19.5" customHeight="1">
      <c r="A46" s="41"/>
      <c r="B46" s="523"/>
      <c r="C46" s="523"/>
      <c r="D46" s="43"/>
      <c r="E46" s="494"/>
      <c r="F46" s="494"/>
      <c r="G46" s="57"/>
      <c r="H46" s="522"/>
      <c r="I46" s="522"/>
      <c r="J46" s="57"/>
      <c r="K46" s="494"/>
      <c r="L46" s="494"/>
      <c r="M46" s="57"/>
      <c r="N46" s="57"/>
      <c r="O46" s="522"/>
      <c r="P46" s="522"/>
      <c r="Q46" s="57"/>
      <c r="R46" s="494"/>
      <c r="S46" s="494"/>
      <c r="T46" s="57"/>
      <c r="U46" s="494"/>
      <c r="V46" s="494"/>
      <c r="W46" s="57"/>
      <c r="X46" s="494"/>
      <c r="Y46" s="494"/>
    </row>
    <row r="47" spans="1:25" ht="19.5" customHeight="1">
      <c r="A47" s="41"/>
      <c r="B47" s="523"/>
      <c r="C47" s="523"/>
      <c r="D47" s="43"/>
      <c r="E47" s="494"/>
      <c r="F47" s="494"/>
      <c r="G47" s="57"/>
      <c r="H47" s="522"/>
      <c r="I47" s="522"/>
      <c r="J47" s="57"/>
      <c r="K47" s="494"/>
      <c r="L47" s="494"/>
      <c r="M47" s="57"/>
      <c r="N47" s="57"/>
      <c r="O47" s="522"/>
      <c r="P47" s="522"/>
      <c r="Q47" s="57"/>
      <c r="R47" s="494"/>
      <c r="S47" s="494"/>
      <c r="T47" s="57"/>
      <c r="U47" s="494"/>
      <c r="V47" s="494"/>
      <c r="W47" s="57"/>
      <c r="X47" s="494"/>
      <c r="Y47" s="494"/>
    </row>
    <row r="48" spans="1:25" ht="19.5" customHeight="1">
      <c r="A48" s="41"/>
      <c r="B48" s="523"/>
      <c r="C48" s="523"/>
      <c r="D48" s="43"/>
      <c r="E48" s="494"/>
      <c r="F48" s="494"/>
      <c r="G48" s="57"/>
      <c r="H48" s="522"/>
      <c r="I48" s="522"/>
      <c r="J48" s="57"/>
      <c r="K48" s="494"/>
      <c r="L48" s="494"/>
      <c r="M48" s="57"/>
      <c r="N48" s="57"/>
      <c r="O48" s="522"/>
      <c r="P48" s="522"/>
      <c r="Q48" s="57"/>
      <c r="R48" s="494"/>
      <c r="S48" s="494"/>
      <c r="T48" s="57"/>
      <c r="U48" s="494"/>
      <c r="V48" s="494"/>
      <c r="W48" s="57"/>
      <c r="X48" s="494"/>
      <c r="Y48" s="494"/>
    </row>
    <row r="49" spans="1:25" ht="19.5" customHeight="1">
      <c r="A49" s="41"/>
      <c r="B49" s="523"/>
      <c r="C49" s="523"/>
      <c r="D49" s="43"/>
      <c r="E49" s="494"/>
      <c r="F49" s="494"/>
      <c r="G49" s="57"/>
      <c r="H49" s="522"/>
      <c r="I49" s="522"/>
      <c r="J49" s="57"/>
      <c r="K49" s="494"/>
      <c r="L49" s="494"/>
      <c r="M49" s="57"/>
      <c r="N49" s="57"/>
      <c r="O49" s="522"/>
      <c r="P49" s="522"/>
      <c r="Q49" s="57"/>
      <c r="R49" s="494"/>
      <c r="S49" s="494"/>
      <c r="T49" s="57"/>
      <c r="U49" s="494"/>
      <c r="V49" s="494"/>
      <c r="W49" s="57"/>
      <c r="X49" s="494"/>
      <c r="Y49" s="494"/>
    </row>
    <row r="50" spans="1:25" ht="19.5" customHeight="1">
      <c r="A50" s="41"/>
      <c r="B50" s="523"/>
      <c r="C50" s="523"/>
      <c r="D50" s="43"/>
      <c r="E50" s="494"/>
      <c r="F50" s="494"/>
      <c r="G50" s="57"/>
      <c r="H50" s="522"/>
      <c r="I50" s="522"/>
      <c r="J50" s="57"/>
      <c r="K50" s="494"/>
      <c r="L50" s="494"/>
      <c r="M50" s="57"/>
      <c r="N50" s="57"/>
      <c r="O50" s="522"/>
      <c r="P50" s="522"/>
      <c r="Q50" s="57"/>
      <c r="R50" s="494"/>
      <c r="S50" s="494"/>
      <c r="T50" s="57"/>
      <c r="U50" s="494"/>
      <c r="V50" s="494"/>
      <c r="W50" s="57"/>
      <c r="X50" s="494"/>
      <c r="Y50" s="494"/>
    </row>
    <row r="51" spans="1:25" ht="19.5" customHeight="1">
      <c r="A51" s="41"/>
      <c r="B51" s="523"/>
      <c r="C51" s="523"/>
      <c r="D51" s="43"/>
      <c r="E51" s="494"/>
      <c r="F51" s="494"/>
      <c r="G51" s="57"/>
      <c r="H51" s="522"/>
      <c r="I51" s="522"/>
      <c r="J51" s="57"/>
      <c r="K51" s="494"/>
      <c r="L51" s="494"/>
      <c r="M51" s="57"/>
      <c r="N51" s="57"/>
      <c r="O51" s="522"/>
      <c r="P51" s="522"/>
      <c r="Q51" s="57"/>
      <c r="R51" s="494"/>
      <c r="S51" s="494"/>
      <c r="T51" s="57"/>
      <c r="U51" s="494"/>
      <c r="V51" s="494"/>
      <c r="W51" s="57"/>
      <c r="X51" s="494"/>
      <c r="Y51" s="494"/>
    </row>
    <row r="52" spans="1:25" ht="19.5" customHeight="1">
      <c r="A52" s="41"/>
      <c r="B52" s="523"/>
      <c r="C52" s="523"/>
      <c r="D52" s="43"/>
      <c r="E52" s="494"/>
      <c r="F52" s="494"/>
      <c r="G52" s="57"/>
      <c r="H52" s="522"/>
      <c r="I52" s="522"/>
      <c r="J52" s="57"/>
      <c r="K52" s="494"/>
      <c r="L52" s="494"/>
      <c r="M52" s="57"/>
      <c r="N52" s="57"/>
      <c r="O52" s="522"/>
      <c r="P52" s="522"/>
      <c r="Q52" s="57"/>
      <c r="R52" s="494"/>
      <c r="S52" s="494"/>
      <c r="T52" s="57"/>
      <c r="U52" s="494"/>
      <c r="V52" s="494"/>
      <c r="W52" s="57"/>
      <c r="X52" s="494"/>
      <c r="Y52" s="494"/>
    </row>
    <row r="53" spans="1:25" ht="19.5" customHeight="1">
      <c r="A53" s="41"/>
      <c r="B53" s="523"/>
      <c r="C53" s="523"/>
      <c r="D53" s="43"/>
      <c r="E53" s="494"/>
      <c r="F53" s="494"/>
      <c r="G53" s="57"/>
      <c r="H53" s="522"/>
      <c r="I53" s="522"/>
      <c r="J53" s="57"/>
      <c r="K53" s="494"/>
      <c r="L53" s="494"/>
      <c r="M53" s="57"/>
      <c r="N53" s="57"/>
      <c r="O53" s="522"/>
      <c r="P53" s="522"/>
      <c r="Q53" s="57"/>
      <c r="R53" s="494"/>
      <c r="S53" s="494"/>
      <c r="T53" s="57"/>
      <c r="U53" s="494"/>
      <c r="V53" s="494"/>
      <c r="W53" s="57"/>
      <c r="X53" s="494"/>
      <c r="Y53" s="494"/>
    </row>
    <row r="54" spans="1:25" ht="19.5" customHeight="1">
      <c r="A54" s="41"/>
      <c r="B54" s="523"/>
      <c r="C54" s="523"/>
      <c r="D54" s="43"/>
      <c r="E54" s="494"/>
      <c r="F54" s="494"/>
      <c r="G54" s="57"/>
      <c r="H54" s="522"/>
      <c r="I54" s="522"/>
      <c r="J54" s="57"/>
      <c r="K54" s="494"/>
      <c r="L54" s="494"/>
      <c r="M54" s="57"/>
      <c r="N54" s="57"/>
      <c r="O54" s="522"/>
      <c r="P54" s="522"/>
      <c r="Q54" s="57"/>
      <c r="R54" s="494"/>
      <c r="S54" s="494"/>
      <c r="T54" s="57"/>
      <c r="U54" s="494"/>
      <c r="V54" s="494"/>
      <c r="W54" s="57"/>
      <c r="X54" s="494"/>
      <c r="Y54" s="494"/>
    </row>
    <row r="55" spans="1:25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00" t="s">
        <v>41</v>
      </c>
      <c r="U55" s="300"/>
      <c r="V55" s="300"/>
      <c r="W55" s="300"/>
      <c r="X55" s="300"/>
      <c r="Y55" s="31"/>
    </row>
    <row r="56" spans="1:25" ht="19.5" customHeight="1">
      <c r="A56" s="41"/>
      <c r="B56" s="293" t="s">
        <v>2</v>
      </c>
      <c r="C56" s="294">
        <v>0.4166666666666667</v>
      </c>
      <c r="D56" s="294"/>
      <c r="E56" s="524">
        <f>B45</f>
        <v>1</v>
      </c>
      <c r="F56" s="524"/>
      <c r="G56" s="524"/>
      <c r="H56" s="524"/>
      <c r="I56" s="296">
        <f>K56+K57</f>
        <v>0</v>
      </c>
      <c r="J56" s="297" t="s">
        <v>33</v>
      </c>
      <c r="K56" s="42"/>
      <c r="L56" s="42" t="s">
        <v>136</v>
      </c>
      <c r="M56" s="42"/>
      <c r="N56" s="297" t="s">
        <v>34</v>
      </c>
      <c r="O56" s="296">
        <f>M56+M57</f>
        <v>0</v>
      </c>
      <c r="P56" s="293">
        <f>E45</f>
        <v>2</v>
      </c>
      <c r="Q56" s="293"/>
      <c r="R56" s="293"/>
      <c r="S56" s="293"/>
      <c r="T56" s="299" t="s">
        <v>57</v>
      </c>
      <c r="U56" s="300"/>
      <c r="V56" s="300"/>
      <c r="W56" s="300"/>
      <c r="X56" s="300"/>
      <c r="Y56" s="31"/>
    </row>
    <row r="57" spans="1:25" ht="19.5" customHeight="1">
      <c r="A57" s="41"/>
      <c r="B57" s="293"/>
      <c r="C57" s="294"/>
      <c r="D57" s="294"/>
      <c r="E57" s="524"/>
      <c r="F57" s="524"/>
      <c r="G57" s="524"/>
      <c r="H57" s="524"/>
      <c r="I57" s="296"/>
      <c r="J57" s="297"/>
      <c r="K57" s="42"/>
      <c r="L57" s="42" t="s">
        <v>136</v>
      </c>
      <c r="M57" s="42"/>
      <c r="N57" s="297"/>
      <c r="O57" s="296"/>
      <c r="P57" s="293"/>
      <c r="Q57" s="293"/>
      <c r="R57" s="293"/>
      <c r="S57" s="293"/>
      <c r="T57" s="300"/>
      <c r="U57" s="300"/>
      <c r="V57" s="300"/>
      <c r="W57" s="300"/>
      <c r="X57" s="300"/>
      <c r="Y57" s="31"/>
    </row>
    <row r="58" spans="1:25" ht="19.5" customHeight="1">
      <c r="A58" s="41"/>
      <c r="B58" s="43"/>
      <c r="C58" s="41"/>
      <c r="D58" s="41"/>
      <c r="E58" s="43"/>
      <c r="F58" s="43"/>
      <c r="G58" s="43"/>
      <c r="H58" s="43"/>
      <c r="I58" s="74"/>
      <c r="J58" s="77"/>
      <c r="K58" s="74"/>
      <c r="L58" s="74"/>
      <c r="M58" s="74"/>
      <c r="N58" s="77"/>
      <c r="O58" s="74"/>
      <c r="P58" s="43"/>
      <c r="Q58" s="43"/>
      <c r="R58" s="43"/>
      <c r="S58" s="43"/>
      <c r="T58" s="31"/>
      <c r="U58" s="31"/>
      <c r="V58" s="31"/>
      <c r="W58" s="31"/>
      <c r="X58" s="31"/>
      <c r="Y58" s="31"/>
    </row>
    <row r="59" spans="1:25" ht="19.5" customHeight="1">
      <c r="A59" s="41"/>
      <c r="B59" s="293" t="s">
        <v>3</v>
      </c>
      <c r="C59" s="294">
        <v>0.4513888888888889</v>
      </c>
      <c r="D59" s="294"/>
      <c r="E59" s="293">
        <f>H45</f>
        <v>3</v>
      </c>
      <c r="F59" s="293"/>
      <c r="G59" s="293"/>
      <c r="H59" s="293"/>
      <c r="I59" s="296">
        <f>K59+K60</f>
        <v>0</v>
      </c>
      <c r="J59" s="297" t="s">
        <v>33</v>
      </c>
      <c r="K59" s="42"/>
      <c r="L59" s="42" t="s">
        <v>136</v>
      </c>
      <c r="M59" s="42"/>
      <c r="N59" s="297" t="s">
        <v>34</v>
      </c>
      <c r="O59" s="296">
        <f>M59+M60</f>
        <v>0</v>
      </c>
      <c r="P59" s="293">
        <f>K45</f>
        <v>4</v>
      </c>
      <c r="Q59" s="293"/>
      <c r="R59" s="293"/>
      <c r="S59" s="293"/>
      <c r="T59" s="299" t="s">
        <v>58</v>
      </c>
      <c r="U59" s="300"/>
      <c r="V59" s="300"/>
      <c r="W59" s="300"/>
      <c r="X59" s="300"/>
      <c r="Y59" s="31"/>
    </row>
    <row r="60" spans="1:25" ht="19.5" customHeight="1">
      <c r="A60" s="41"/>
      <c r="B60" s="293"/>
      <c r="C60" s="294"/>
      <c r="D60" s="294"/>
      <c r="E60" s="293"/>
      <c r="F60" s="293"/>
      <c r="G60" s="293"/>
      <c r="H60" s="293"/>
      <c r="I60" s="296"/>
      <c r="J60" s="297"/>
      <c r="K60" s="42"/>
      <c r="L60" s="42" t="s">
        <v>136</v>
      </c>
      <c r="M60" s="42"/>
      <c r="N60" s="297"/>
      <c r="O60" s="296"/>
      <c r="P60" s="293"/>
      <c r="Q60" s="293"/>
      <c r="R60" s="293"/>
      <c r="S60" s="293"/>
      <c r="T60" s="300"/>
      <c r="U60" s="300"/>
      <c r="V60" s="300"/>
      <c r="W60" s="300"/>
      <c r="X60" s="300"/>
      <c r="Y60" s="31"/>
    </row>
    <row r="61" spans="1:25" ht="19.5" customHeight="1">
      <c r="A61" s="41"/>
      <c r="B61" s="43"/>
      <c r="C61" s="41"/>
      <c r="D61" s="41"/>
      <c r="E61" s="43"/>
      <c r="F61" s="43"/>
      <c r="G61" s="43"/>
      <c r="H61" s="43"/>
      <c r="I61" s="74"/>
      <c r="J61" s="77"/>
      <c r="K61" s="74"/>
      <c r="L61" s="74"/>
      <c r="M61" s="74"/>
      <c r="N61" s="77"/>
      <c r="O61" s="74"/>
      <c r="P61" s="43"/>
      <c r="Q61" s="43"/>
      <c r="R61" s="43"/>
      <c r="S61" s="43"/>
      <c r="T61" s="31"/>
      <c r="U61" s="31"/>
      <c r="V61" s="31"/>
      <c r="W61" s="31"/>
      <c r="X61" s="31"/>
      <c r="Y61" s="31"/>
    </row>
    <row r="62" spans="1:25" ht="19.5" customHeight="1">
      <c r="A62" s="41"/>
      <c r="B62" s="293" t="s">
        <v>4</v>
      </c>
      <c r="C62" s="294">
        <v>0.4861111111111111</v>
      </c>
      <c r="D62" s="294"/>
      <c r="E62" s="293">
        <f>O45</f>
        <v>5</v>
      </c>
      <c r="F62" s="293"/>
      <c r="G62" s="293"/>
      <c r="H62" s="293"/>
      <c r="I62" s="296">
        <f>K62+K63</f>
        <v>0</v>
      </c>
      <c r="J62" s="297" t="s">
        <v>33</v>
      </c>
      <c r="K62" s="42"/>
      <c r="L62" s="42" t="s">
        <v>136</v>
      </c>
      <c r="M62" s="42"/>
      <c r="N62" s="297" t="s">
        <v>34</v>
      </c>
      <c r="O62" s="296">
        <f>M62+M63</f>
        <v>0</v>
      </c>
      <c r="P62" s="293">
        <f>R45</f>
        <v>6</v>
      </c>
      <c r="Q62" s="293"/>
      <c r="R62" s="293"/>
      <c r="S62" s="293"/>
      <c r="T62" s="299" t="s">
        <v>59</v>
      </c>
      <c r="U62" s="300"/>
      <c r="V62" s="300"/>
      <c r="W62" s="300"/>
      <c r="X62" s="300"/>
      <c r="Y62" s="31"/>
    </row>
    <row r="63" spans="1:25" ht="19.5" customHeight="1">
      <c r="A63" s="41"/>
      <c r="B63" s="293"/>
      <c r="C63" s="294"/>
      <c r="D63" s="294"/>
      <c r="E63" s="293"/>
      <c r="F63" s="293"/>
      <c r="G63" s="293"/>
      <c r="H63" s="293"/>
      <c r="I63" s="296"/>
      <c r="J63" s="297"/>
      <c r="K63" s="42"/>
      <c r="L63" s="42" t="s">
        <v>136</v>
      </c>
      <c r="M63" s="42"/>
      <c r="N63" s="297"/>
      <c r="O63" s="296"/>
      <c r="P63" s="293"/>
      <c r="Q63" s="293"/>
      <c r="R63" s="293"/>
      <c r="S63" s="293"/>
      <c r="T63" s="300"/>
      <c r="U63" s="300"/>
      <c r="V63" s="300"/>
      <c r="W63" s="300"/>
      <c r="X63" s="300"/>
      <c r="Y63" s="31"/>
    </row>
    <row r="64" spans="1:25" ht="19.5" customHeight="1">
      <c r="A64" s="41"/>
      <c r="B64" s="43"/>
      <c r="C64" s="41"/>
      <c r="D64" s="41"/>
      <c r="E64" s="43"/>
      <c r="F64" s="43"/>
      <c r="G64" s="43"/>
      <c r="H64" s="43"/>
      <c r="I64" s="74"/>
      <c r="J64" s="77"/>
      <c r="K64" s="74"/>
      <c r="L64" s="74"/>
      <c r="M64" s="74"/>
      <c r="N64" s="77"/>
      <c r="O64" s="74"/>
      <c r="P64" s="43"/>
      <c r="Q64" s="43"/>
      <c r="R64" s="43"/>
      <c r="S64" s="43"/>
      <c r="T64" s="31"/>
      <c r="U64" s="31"/>
      <c r="V64" s="31"/>
      <c r="W64" s="31"/>
      <c r="X64" s="31"/>
      <c r="Y64" s="31"/>
    </row>
    <row r="65" spans="1:25" ht="19.5" customHeight="1">
      <c r="A65" s="41"/>
      <c r="B65" s="293" t="s">
        <v>5</v>
      </c>
      <c r="C65" s="294">
        <v>0.5208333333333334</v>
      </c>
      <c r="D65" s="294"/>
      <c r="E65" s="293">
        <f>U45</f>
        <v>7</v>
      </c>
      <c r="F65" s="293"/>
      <c r="G65" s="293"/>
      <c r="H65" s="293"/>
      <c r="I65" s="296">
        <f>K65+K66</f>
        <v>0</v>
      </c>
      <c r="J65" s="297" t="s">
        <v>33</v>
      </c>
      <c r="K65" s="42"/>
      <c r="L65" s="42" t="s">
        <v>136</v>
      </c>
      <c r="M65" s="42"/>
      <c r="N65" s="297" t="s">
        <v>34</v>
      </c>
      <c r="O65" s="296">
        <f>M65+M66</f>
        <v>0</v>
      </c>
      <c r="P65" s="293">
        <f>X45</f>
        <v>8</v>
      </c>
      <c r="Q65" s="293"/>
      <c r="R65" s="293"/>
      <c r="S65" s="293"/>
      <c r="T65" s="299" t="s">
        <v>60</v>
      </c>
      <c r="U65" s="300"/>
      <c r="V65" s="300"/>
      <c r="W65" s="300"/>
      <c r="X65" s="300"/>
      <c r="Y65" s="31"/>
    </row>
    <row r="66" spans="1:25" ht="19.5" customHeight="1">
      <c r="A66" s="41"/>
      <c r="B66" s="293"/>
      <c r="C66" s="294"/>
      <c r="D66" s="294"/>
      <c r="E66" s="293"/>
      <c r="F66" s="293"/>
      <c r="G66" s="293"/>
      <c r="H66" s="293"/>
      <c r="I66" s="296"/>
      <c r="J66" s="297"/>
      <c r="K66" s="42"/>
      <c r="L66" s="42" t="s">
        <v>136</v>
      </c>
      <c r="M66" s="42"/>
      <c r="N66" s="297"/>
      <c r="O66" s="296"/>
      <c r="P66" s="293"/>
      <c r="Q66" s="293"/>
      <c r="R66" s="293"/>
      <c r="S66" s="293"/>
      <c r="T66" s="300"/>
      <c r="U66" s="300"/>
      <c r="V66" s="300"/>
      <c r="W66" s="300"/>
      <c r="X66" s="300"/>
      <c r="Y66" s="31"/>
    </row>
    <row r="67" spans="1:25" ht="19.5" customHeight="1">
      <c r="A67" s="41"/>
      <c r="B67" s="41"/>
      <c r="C67" s="41"/>
      <c r="D67" s="41"/>
      <c r="E67" s="43"/>
      <c r="F67" s="43"/>
      <c r="G67" s="43"/>
      <c r="H67" s="43"/>
      <c r="I67" s="41"/>
      <c r="J67" s="41"/>
      <c r="K67" s="41"/>
      <c r="L67" s="41"/>
      <c r="M67" s="41"/>
      <c r="N67" s="41"/>
      <c r="O67" s="41"/>
      <c r="P67" s="43"/>
      <c r="Q67" s="43"/>
      <c r="R67" s="43"/>
      <c r="S67" s="43"/>
      <c r="T67" s="31"/>
      <c r="U67" s="31"/>
      <c r="V67" s="31"/>
      <c r="W67" s="31"/>
      <c r="X67" s="31"/>
      <c r="Y67" s="31"/>
    </row>
    <row r="68" spans="1:25" ht="19.5" customHeight="1">
      <c r="A68" s="41"/>
      <c r="B68" s="293" t="s">
        <v>15</v>
      </c>
      <c r="C68" s="294">
        <v>0.5555555555555556</v>
      </c>
      <c r="D68" s="294"/>
      <c r="E68" s="293" t="s">
        <v>38</v>
      </c>
      <c r="F68" s="293"/>
      <c r="G68" s="293"/>
      <c r="H68" s="293"/>
      <c r="I68" s="296">
        <f>K68+K69</f>
        <v>0</v>
      </c>
      <c r="J68" s="297" t="s">
        <v>33</v>
      </c>
      <c r="K68" s="42"/>
      <c r="L68" s="42" t="s">
        <v>136</v>
      </c>
      <c r="M68" s="42"/>
      <c r="N68" s="297" t="s">
        <v>34</v>
      </c>
      <c r="O68" s="296">
        <f>M68+M69</f>
        <v>0</v>
      </c>
      <c r="P68" s="293" t="s">
        <v>39</v>
      </c>
      <c r="Q68" s="293"/>
      <c r="R68" s="293"/>
      <c r="S68" s="293"/>
      <c r="T68" s="299" t="s">
        <v>61</v>
      </c>
      <c r="U68" s="300"/>
      <c r="V68" s="300"/>
      <c r="W68" s="300"/>
      <c r="X68" s="300"/>
      <c r="Y68" s="31"/>
    </row>
    <row r="69" spans="1:25" ht="19.5" customHeight="1">
      <c r="A69" s="41"/>
      <c r="B69" s="293"/>
      <c r="C69" s="294"/>
      <c r="D69" s="294"/>
      <c r="E69" s="293"/>
      <c r="F69" s="293"/>
      <c r="G69" s="293"/>
      <c r="H69" s="293"/>
      <c r="I69" s="296"/>
      <c r="J69" s="297"/>
      <c r="K69" s="42"/>
      <c r="L69" s="42" t="s">
        <v>136</v>
      </c>
      <c r="M69" s="42"/>
      <c r="N69" s="297"/>
      <c r="O69" s="296"/>
      <c r="P69" s="293"/>
      <c r="Q69" s="293"/>
      <c r="R69" s="293"/>
      <c r="S69" s="293"/>
      <c r="T69" s="300"/>
      <c r="U69" s="300"/>
      <c r="V69" s="300"/>
      <c r="W69" s="300"/>
      <c r="X69" s="300"/>
      <c r="Y69" s="31"/>
    </row>
    <row r="70" spans="5:19" ht="19.5" customHeight="1">
      <c r="E70" s="1"/>
      <c r="F70" s="1"/>
      <c r="G70" s="1"/>
      <c r="H70" s="1"/>
      <c r="P70" s="1"/>
      <c r="Q70" s="1"/>
      <c r="R70" s="1"/>
      <c r="S70" s="1"/>
    </row>
    <row r="71" spans="2:24" ht="19.5" customHeight="1">
      <c r="B71" s="293" t="s">
        <v>13</v>
      </c>
      <c r="C71" s="294">
        <v>0.5902777777777778</v>
      </c>
      <c r="D71" s="294"/>
      <c r="E71" s="293" t="s">
        <v>40</v>
      </c>
      <c r="F71" s="293"/>
      <c r="G71" s="293"/>
      <c r="H71" s="293"/>
      <c r="I71" s="296">
        <f>K71+K72</f>
        <v>0</v>
      </c>
      <c r="J71" s="297" t="s">
        <v>33</v>
      </c>
      <c r="K71" s="42"/>
      <c r="L71" s="42" t="s">
        <v>136</v>
      </c>
      <c r="M71" s="42"/>
      <c r="N71" s="297" t="s">
        <v>34</v>
      </c>
      <c r="O71" s="296">
        <f>M71+M72</f>
        <v>0</v>
      </c>
      <c r="P71" s="293" t="s">
        <v>63</v>
      </c>
      <c r="Q71" s="293"/>
      <c r="R71" s="293"/>
      <c r="S71" s="293"/>
      <c r="T71" s="299" t="s">
        <v>62</v>
      </c>
      <c r="U71" s="300"/>
      <c r="V71" s="300"/>
      <c r="W71" s="300"/>
      <c r="X71" s="300"/>
    </row>
    <row r="72" spans="2:24" ht="19.5" customHeight="1">
      <c r="B72" s="293"/>
      <c r="C72" s="294"/>
      <c r="D72" s="294"/>
      <c r="E72" s="293"/>
      <c r="F72" s="293"/>
      <c r="G72" s="293"/>
      <c r="H72" s="293"/>
      <c r="I72" s="296"/>
      <c r="J72" s="297"/>
      <c r="K72" s="42"/>
      <c r="L72" s="42" t="s">
        <v>136</v>
      </c>
      <c r="M72" s="42"/>
      <c r="N72" s="297"/>
      <c r="O72" s="296"/>
      <c r="P72" s="293"/>
      <c r="Q72" s="293"/>
      <c r="R72" s="293"/>
      <c r="S72" s="293"/>
      <c r="T72" s="300"/>
      <c r="U72" s="300"/>
      <c r="V72" s="300"/>
      <c r="W72" s="300"/>
      <c r="X72" s="300"/>
    </row>
    <row r="73" ht="19.5" customHeight="1"/>
  </sheetData>
  <sheetProtection/>
  <mergeCells count="146">
    <mergeCell ref="T68:X69"/>
    <mergeCell ref="B71:B72"/>
    <mergeCell ref="C71:D72"/>
    <mergeCell ref="E71:H72"/>
    <mergeCell ref="I71:I72"/>
    <mergeCell ref="T71:X72"/>
    <mergeCell ref="J71:J72"/>
    <mergeCell ref="N71:N72"/>
    <mergeCell ref="O71:O72"/>
    <mergeCell ref="P71:S72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O65:O66"/>
    <mergeCell ref="B62:B63"/>
    <mergeCell ref="C62:D63"/>
    <mergeCell ref="E62:H63"/>
    <mergeCell ref="I62:I63"/>
    <mergeCell ref="J62:J63"/>
    <mergeCell ref="N62:N63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X45:Y54"/>
    <mergeCell ref="T55:X55"/>
    <mergeCell ref="B56:B57"/>
    <mergeCell ref="C56:D57"/>
    <mergeCell ref="E56:H57"/>
    <mergeCell ref="I56:I57"/>
    <mergeCell ref="J56:J57"/>
    <mergeCell ref="N56:N57"/>
    <mergeCell ref="O56:O57"/>
    <mergeCell ref="P56:S57"/>
    <mergeCell ref="R44:S44"/>
    <mergeCell ref="U44:V44"/>
    <mergeCell ref="X44:Y44"/>
    <mergeCell ref="B45:C54"/>
    <mergeCell ref="E45:F54"/>
    <mergeCell ref="H45:I54"/>
    <mergeCell ref="K45:L54"/>
    <mergeCell ref="O45:P54"/>
    <mergeCell ref="R45:S54"/>
    <mergeCell ref="U45:V54"/>
    <mergeCell ref="O34:O35"/>
    <mergeCell ref="P34:S35"/>
    <mergeCell ref="T34:X35"/>
    <mergeCell ref="O38:Q38"/>
    <mergeCell ref="R38:W38"/>
    <mergeCell ref="B44:C44"/>
    <mergeCell ref="E44:F44"/>
    <mergeCell ref="H44:I44"/>
    <mergeCell ref="K44:L44"/>
    <mergeCell ref="O44:P44"/>
    <mergeCell ref="B34:B35"/>
    <mergeCell ref="C34:D35"/>
    <mergeCell ref="E34:H35"/>
    <mergeCell ref="I34:I35"/>
    <mergeCell ref="J34:J35"/>
    <mergeCell ref="N34:N35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B22:B23"/>
    <mergeCell ref="C22:D23"/>
    <mergeCell ref="E22:H23"/>
    <mergeCell ref="I22:I23"/>
    <mergeCell ref="J22:J23"/>
    <mergeCell ref="N22:N23"/>
    <mergeCell ref="T18:X18"/>
    <mergeCell ref="B19:B20"/>
    <mergeCell ref="C19:D20"/>
    <mergeCell ref="E19:H20"/>
    <mergeCell ref="I19:I20"/>
    <mergeCell ref="J19:J20"/>
    <mergeCell ref="N19:N20"/>
    <mergeCell ref="O19:O20"/>
    <mergeCell ref="P19:S20"/>
    <mergeCell ref="T19:X20"/>
    <mergeCell ref="X7:Y7"/>
    <mergeCell ref="B8:C17"/>
    <mergeCell ref="E8:F17"/>
    <mergeCell ref="H8:I17"/>
    <mergeCell ref="K8:L17"/>
    <mergeCell ref="O8:P17"/>
    <mergeCell ref="R8:S17"/>
    <mergeCell ref="U8:V17"/>
    <mergeCell ref="X8:Y17"/>
    <mergeCell ref="O1:Q1"/>
    <mergeCell ref="R1:W1"/>
    <mergeCell ref="B7:C7"/>
    <mergeCell ref="E7:F7"/>
    <mergeCell ref="H7:I7"/>
    <mergeCell ref="K7:L7"/>
    <mergeCell ref="O7:P7"/>
    <mergeCell ref="R7:S7"/>
    <mergeCell ref="U7:V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Y6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tr">
        <f>'会場1・2'!A1</f>
        <v>第1日（11月23日）　1回戦・2回戦</v>
      </c>
      <c r="B1" s="337"/>
      <c r="C1" s="337"/>
      <c r="D1" s="337"/>
      <c r="E1" s="337"/>
      <c r="F1" s="337"/>
      <c r="G1" s="337"/>
      <c r="H1" s="337"/>
      <c r="I1" s="337"/>
      <c r="J1" s="337"/>
      <c r="O1" s="311" t="s">
        <v>18</v>
      </c>
      <c r="P1" s="311"/>
      <c r="Q1" s="311"/>
      <c r="R1" s="307" t="str">
        <f>'組み合わせ一覧'!B59</f>
        <v>田野小学校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4"/>
      <c r="D3" s="4"/>
      <c r="E3" s="4"/>
      <c r="F3" s="201"/>
      <c r="G3" s="205"/>
      <c r="H3" s="205"/>
      <c r="I3" s="7"/>
      <c r="N3" s="7"/>
      <c r="O3" s="7"/>
      <c r="P3" s="205"/>
      <c r="Q3" s="205"/>
      <c r="R3" s="206"/>
      <c r="S3" s="4"/>
      <c r="T3" s="4"/>
      <c r="U3" s="4"/>
      <c r="V3" s="7"/>
    </row>
    <row r="4" spans="2:23" ht="19.5" customHeight="1" thickTop="1">
      <c r="B4" s="2"/>
      <c r="C4" s="7"/>
      <c r="D4" s="7"/>
      <c r="E4" s="7"/>
      <c r="F4" s="7"/>
      <c r="G4" s="221"/>
      <c r="H4" s="222"/>
      <c r="I4" s="202"/>
      <c r="J4" s="7"/>
      <c r="K4" s="7"/>
      <c r="L4" s="7"/>
      <c r="M4" s="7"/>
      <c r="N4" s="7"/>
      <c r="O4" s="211"/>
      <c r="P4" s="220"/>
      <c r="Q4" s="221"/>
      <c r="R4" s="7"/>
      <c r="S4" s="7"/>
      <c r="T4" s="7"/>
      <c r="U4" s="7"/>
      <c r="V4" s="10"/>
      <c r="W4" s="7"/>
    </row>
    <row r="5" spans="1:23" ht="19.5" customHeight="1" thickBot="1">
      <c r="A5" s="41"/>
      <c r="B5" s="52"/>
      <c r="C5" s="41"/>
      <c r="D5" s="41"/>
      <c r="E5" s="306" t="s">
        <v>4</v>
      </c>
      <c r="F5" s="306"/>
      <c r="G5" s="214"/>
      <c r="H5" s="216"/>
      <c r="I5" s="233"/>
      <c r="J5" s="45"/>
      <c r="K5" s="47"/>
      <c r="L5" s="47"/>
      <c r="M5" s="47"/>
      <c r="N5" s="45"/>
      <c r="O5" s="234"/>
      <c r="P5" s="213"/>
      <c r="Q5" s="214"/>
      <c r="R5" s="306" t="s">
        <v>5</v>
      </c>
      <c r="S5" s="306"/>
      <c r="T5" s="47"/>
      <c r="U5" s="47"/>
      <c r="V5" s="51"/>
      <c r="W5" s="41"/>
    </row>
    <row r="6" spans="1:23" ht="19.5" customHeight="1" thickTop="1">
      <c r="A6" s="41"/>
      <c r="B6" s="52"/>
      <c r="C6" s="41"/>
      <c r="D6" s="41"/>
      <c r="E6" s="53"/>
      <c r="F6" s="53"/>
      <c r="G6" s="215"/>
      <c r="H6" s="47"/>
      <c r="I6" s="49"/>
      <c r="J6" s="50"/>
      <c r="K6" s="41"/>
      <c r="L6" s="41"/>
      <c r="M6" s="52"/>
      <c r="N6" s="47"/>
      <c r="O6" s="49"/>
      <c r="P6" s="47"/>
      <c r="Q6" s="225"/>
      <c r="R6" s="53"/>
      <c r="S6" s="53"/>
      <c r="T6" s="47"/>
      <c r="U6" s="47"/>
      <c r="V6" s="51"/>
      <c r="W6" s="41"/>
    </row>
    <row r="7" spans="1:23" ht="19.5" customHeight="1">
      <c r="A7" s="41"/>
      <c r="B7" s="52"/>
      <c r="C7" s="41"/>
      <c r="D7" s="41"/>
      <c r="E7" s="41"/>
      <c r="F7" s="47"/>
      <c r="G7" s="203"/>
      <c r="H7" s="306" t="s">
        <v>2</v>
      </c>
      <c r="I7" s="306"/>
      <c r="J7" s="52"/>
      <c r="K7" s="41"/>
      <c r="L7" s="41"/>
      <c r="M7" s="52"/>
      <c r="N7" s="41"/>
      <c r="O7" s="306" t="s">
        <v>3</v>
      </c>
      <c r="P7" s="306"/>
      <c r="Q7" s="208"/>
      <c r="R7" s="41"/>
      <c r="S7" s="41"/>
      <c r="T7" s="41"/>
      <c r="U7" s="41"/>
      <c r="V7" s="51"/>
      <c r="W7" s="41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43"/>
      <c r="P8" s="43"/>
      <c r="Q8" s="306">
        <v>5</v>
      </c>
      <c r="R8" s="306"/>
      <c r="S8" s="41"/>
      <c r="T8" s="41"/>
      <c r="U8" s="306">
        <v>6</v>
      </c>
      <c r="V8" s="306"/>
      <c r="W8" s="56"/>
      <c r="X8" s="31"/>
    </row>
    <row r="9" spans="1:24" ht="19.5" customHeight="1">
      <c r="A9" s="41"/>
      <c r="B9" s="335" t="str">
        <f>'組み合わせ一覧'!D59</f>
        <v>ＦＣ　Ｂｏａ　Ｓｏｒｔｅ</v>
      </c>
      <c r="C9" s="335"/>
      <c r="D9" s="67"/>
      <c r="E9" s="68"/>
      <c r="F9" s="323" t="str">
        <f>'組み合わせ一覧'!D61</f>
        <v>ＦＣ西那須２１アストロ</v>
      </c>
      <c r="G9" s="323"/>
      <c r="H9" s="68"/>
      <c r="I9" s="68"/>
      <c r="J9" s="321" t="str">
        <f>'組み合わせ一覧'!D63</f>
        <v>今市ＦＣプログレス セカンド</v>
      </c>
      <c r="K9" s="321"/>
      <c r="L9" s="68"/>
      <c r="M9" s="304" t="str">
        <f>'組み合わせ一覧'!D65</f>
        <v>ＳＡＫＵＲＡ ＦＯＯＴＢＡＬＬ ＣＬＵＢ Ｊｒ</v>
      </c>
      <c r="N9" s="304"/>
      <c r="O9" s="67"/>
      <c r="P9" s="68"/>
      <c r="Q9" s="331" t="str">
        <f>'組み合わせ一覧'!D67</f>
        <v>NIKKO SPORTS CLUB セレソン</v>
      </c>
      <c r="R9" s="331"/>
      <c r="S9" s="67"/>
      <c r="T9" s="68"/>
      <c r="U9" s="335" t="str">
        <f>'組み合わせ一覧'!D69</f>
        <v>田野フットボールクラブ</v>
      </c>
      <c r="V9" s="335"/>
      <c r="W9" s="112"/>
      <c r="X9" s="31"/>
    </row>
    <row r="10" spans="1:24" ht="19.5" customHeight="1">
      <c r="A10" s="41"/>
      <c r="B10" s="335"/>
      <c r="C10" s="335"/>
      <c r="D10" s="67"/>
      <c r="E10" s="68"/>
      <c r="F10" s="323"/>
      <c r="G10" s="323"/>
      <c r="H10" s="68"/>
      <c r="I10" s="68"/>
      <c r="J10" s="321"/>
      <c r="K10" s="321"/>
      <c r="L10" s="68"/>
      <c r="M10" s="304"/>
      <c r="N10" s="304"/>
      <c r="O10" s="67"/>
      <c r="P10" s="68"/>
      <c r="Q10" s="331"/>
      <c r="R10" s="331"/>
      <c r="S10" s="67"/>
      <c r="T10" s="68"/>
      <c r="U10" s="335"/>
      <c r="V10" s="335"/>
      <c r="W10" s="112"/>
      <c r="X10" s="31"/>
    </row>
    <row r="11" spans="1:24" ht="19.5" customHeight="1">
      <c r="A11" s="41"/>
      <c r="B11" s="335"/>
      <c r="C11" s="335"/>
      <c r="D11" s="67"/>
      <c r="E11" s="68"/>
      <c r="F11" s="323"/>
      <c r="G11" s="323"/>
      <c r="H11" s="68"/>
      <c r="I11" s="68"/>
      <c r="J11" s="321"/>
      <c r="K11" s="321"/>
      <c r="L11" s="68"/>
      <c r="M11" s="304"/>
      <c r="N11" s="304"/>
      <c r="O11" s="67"/>
      <c r="P11" s="68"/>
      <c r="Q11" s="331"/>
      <c r="R11" s="331"/>
      <c r="S11" s="67"/>
      <c r="T11" s="68"/>
      <c r="U11" s="335"/>
      <c r="V11" s="335"/>
      <c r="W11" s="112"/>
      <c r="X11" s="31"/>
    </row>
    <row r="12" spans="1:24" ht="19.5" customHeight="1">
      <c r="A12" s="41"/>
      <c r="B12" s="335"/>
      <c r="C12" s="335"/>
      <c r="D12" s="67"/>
      <c r="E12" s="68"/>
      <c r="F12" s="323"/>
      <c r="G12" s="323"/>
      <c r="H12" s="68"/>
      <c r="I12" s="68"/>
      <c r="J12" s="321"/>
      <c r="K12" s="321"/>
      <c r="L12" s="68"/>
      <c r="M12" s="304"/>
      <c r="N12" s="304"/>
      <c r="O12" s="67"/>
      <c r="P12" s="68"/>
      <c r="Q12" s="331"/>
      <c r="R12" s="331"/>
      <c r="S12" s="67"/>
      <c r="T12" s="68"/>
      <c r="U12" s="335"/>
      <c r="V12" s="335"/>
      <c r="W12" s="112"/>
      <c r="X12" s="31"/>
    </row>
    <row r="13" spans="1:24" ht="19.5" customHeight="1">
      <c r="A13" s="41"/>
      <c r="B13" s="335"/>
      <c r="C13" s="335"/>
      <c r="D13" s="67"/>
      <c r="E13" s="68"/>
      <c r="F13" s="323"/>
      <c r="G13" s="323"/>
      <c r="H13" s="68"/>
      <c r="I13" s="68"/>
      <c r="J13" s="321"/>
      <c r="K13" s="321"/>
      <c r="L13" s="68"/>
      <c r="M13" s="304"/>
      <c r="N13" s="304"/>
      <c r="O13" s="67"/>
      <c r="P13" s="68"/>
      <c r="Q13" s="331"/>
      <c r="R13" s="331"/>
      <c r="S13" s="67"/>
      <c r="T13" s="68"/>
      <c r="U13" s="335"/>
      <c r="V13" s="335"/>
      <c r="W13" s="112"/>
      <c r="X13" s="31"/>
    </row>
    <row r="14" spans="1:24" ht="19.5" customHeight="1">
      <c r="A14" s="41"/>
      <c r="B14" s="335"/>
      <c r="C14" s="335"/>
      <c r="D14" s="67"/>
      <c r="E14" s="68"/>
      <c r="F14" s="323"/>
      <c r="G14" s="323"/>
      <c r="H14" s="68"/>
      <c r="I14" s="68"/>
      <c r="J14" s="321"/>
      <c r="K14" s="321"/>
      <c r="L14" s="68"/>
      <c r="M14" s="304"/>
      <c r="N14" s="304"/>
      <c r="O14" s="67"/>
      <c r="P14" s="68"/>
      <c r="Q14" s="331"/>
      <c r="R14" s="331"/>
      <c r="S14" s="67"/>
      <c r="T14" s="68"/>
      <c r="U14" s="335"/>
      <c r="V14" s="335"/>
      <c r="W14" s="112"/>
      <c r="X14" s="31"/>
    </row>
    <row r="15" spans="1:24" ht="19.5" customHeight="1">
      <c r="A15" s="41"/>
      <c r="B15" s="335"/>
      <c r="C15" s="335"/>
      <c r="D15" s="67"/>
      <c r="E15" s="68"/>
      <c r="F15" s="323"/>
      <c r="G15" s="323"/>
      <c r="H15" s="68"/>
      <c r="I15" s="68"/>
      <c r="J15" s="321"/>
      <c r="K15" s="321"/>
      <c r="L15" s="68"/>
      <c r="M15" s="304"/>
      <c r="N15" s="304"/>
      <c r="O15" s="67"/>
      <c r="P15" s="68"/>
      <c r="Q15" s="331"/>
      <c r="R15" s="331"/>
      <c r="S15" s="67"/>
      <c r="T15" s="68"/>
      <c r="U15" s="335"/>
      <c r="V15" s="335"/>
      <c r="W15" s="112"/>
      <c r="X15" s="31"/>
    </row>
    <row r="16" spans="1:24" ht="19.5" customHeight="1">
      <c r="A16" s="41"/>
      <c r="B16" s="335"/>
      <c r="C16" s="335"/>
      <c r="D16" s="67"/>
      <c r="E16" s="68"/>
      <c r="F16" s="323"/>
      <c r="G16" s="323"/>
      <c r="H16" s="68"/>
      <c r="I16" s="68"/>
      <c r="J16" s="321"/>
      <c r="K16" s="321"/>
      <c r="L16" s="68"/>
      <c r="M16" s="304"/>
      <c r="N16" s="304"/>
      <c r="O16" s="67"/>
      <c r="P16" s="68"/>
      <c r="Q16" s="331"/>
      <c r="R16" s="331"/>
      <c r="S16" s="67"/>
      <c r="T16" s="68"/>
      <c r="U16" s="335"/>
      <c r="V16" s="335"/>
      <c r="W16" s="112"/>
      <c r="X16" s="31"/>
    </row>
    <row r="17" spans="1:24" ht="19.5" customHeight="1">
      <c r="A17" s="41"/>
      <c r="B17" s="335"/>
      <c r="C17" s="335"/>
      <c r="D17" s="67"/>
      <c r="E17" s="68"/>
      <c r="F17" s="323"/>
      <c r="G17" s="323"/>
      <c r="H17" s="68"/>
      <c r="I17" s="68"/>
      <c r="J17" s="321"/>
      <c r="K17" s="321"/>
      <c r="L17" s="68"/>
      <c r="M17" s="304"/>
      <c r="N17" s="304"/>
      <c r="O17" s="67"/>
      <c r="P17" s="68"/>
      <c r="Q17" s="331"/>
      <c r="R17" s="331"/>
      <c r="S17" s="67"/>
      <c r="T17" s="68"/>
      <c r="U17" s="335"/>
      <c r="V17" s="335"/>
      <c r="W17" s="112"/>
      <c r="X17" s="31"/>
    </row>
    <row r="18" spans="1:24" ht="19.5" customHeight="1">
      <c r="A18" s="41"/>
      <c r="B18" s="335"/>
      <c r="C18" s="335"/>
      <c r="D18" s="67"/>
      <c r="E18" s="68"/>
      <c r="F18" s="323"/>
      <c r="G18" s="323"/>
      <c r="H18" s="68"/>
      <c r="I18" s="68"/>
      <c r="J18" s="321"/>
      <c r="K18" s="321"/>
      <c r="L18" s="68"/>
      <c r="M18" s="304"/>
      <c r="N18" s="304"/>
      <c r="O18" s="67"/>
      <c r="P18" s="68"/>
      <c r="Q18" s="331"/>
      <c r="R18" s="331"/>
      <c r="S18" s="67"/>
      <c r="T18" s="68"/>
      <c r="U18" s="335"/>
      <c r="V18" s="335"/>
      <c r="W18" s="112"/>
      <c r="X18" s="31"/>
    </row>
    <row r="19" spans="1:24" ht="19.5" customHeight="1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1:24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ＦＣ西那須２１アストロ</v>
      </c>
      <c r="F21" s="310"/>
      <c r="G21" s="310"/>
      <c r="H21" s="310"/>
      <c r="I21" s="296">
        <f>K21+K22</f>
        <v>10</v>
      </c>
      <c r="J21" s="297" t="s">
        <v>33</v>
      </c>
      <c r="K21" s="42">
        <v>6</v>
      </c>
      <c r="L21" s="42" t="s">
        <v>135</v>
      </c>
      <c r="M21" s="42">
        <v>0</v>
      </c>
      <c r="N21" s="297" t="s">
        <v>34</v>
      </c>
      <c r="O21" s="296">
        <f>M21+M22</f>
        <v>1</v>
      </c>
      <c r="P21" s="309" t="str">
        <f>J9</f>
        <v>今市ＦＣプログレス セカンド</v>
      </c>
      <c r="Q21" s="309"/>
      <c r="R21" s="309"/>
      <c r="S21" s="309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4</v>
      </c>
      <c r="L22" s="42" t="s">
        <v>135</v>
      </c>
      <c r="M22" s="42">
        <v>1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27" t="str">
        <f>M9</f>
        <v>ＳＡＫＵＲＡ ＦＯＯＴＢＡＬＬ ＣＬＵＢ Ｊｒ</v>
      </c>
      <c r="F24" s="327"/>
      <c r="G24" s="327"/>
      <c r="H24" s="327"/>
      <c r="I24" s="296">
        <f>K24+K25</f>
        <v>1</v>
      </c>
      <c r="J24" s="297" t="s">
        <v>33</v>
      </c>
      <c r="K24" s="42">
        <v>0</v>
      </c>
      <c r="L24" s="42" t="s">
        <v>135</v>
      </c>
      <c r="M24" s="42">
        <v>2</v>
      </c>
      <c r="N24" s="297" t="s">
        <v>34</v>
      </c>
      <c r="O24" s="296">
        <f>M24+M25</f>
        <v>5</v>
      </c>
      <c r="P24" s="329" t="str">
        <f>Q9</f>
        <v>NIKKO SPORTS CLUB セレソン</v>
      </c>
      <c r="Q24" s="329"/>
      <c r="R24" s="329"/>
      <c r="S24" s="329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27"/>
      <c r="F25" s="327"/>
      <c r="G25" s="327"/>
      <c r="H25" s="327"/>
      <c r="I25" s="296"/>
      <c r="J25" s="297"/>
      <c r="K25" s="42">
        <v>1</v>
      </c>
      <c r="L25" s="42" t="s">
        <v>135</v>
      </c>
      <c r="M25" s="42">
        <v>3</v>
      </c>
      <c r="N25" s="297"/>
      <c r="O25" s="296"/>
      <c r="P25" s="329"/>
      <c r="Q25" s="329"/>
      <c r="R25" s="329"/>
      <c r="S25" s="329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322" t="str">
        <f>B9</f>
        <v>ＦＣ　Ｂｏａ　Ｓｏｒｔｅ</v>
      </c>
      <c r="F27" s="322"/>
      <c r="G27" s="322"/>
      <c r="H27" s="322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1</v>
      </c>
      <c r="N27" s="297" t="s">
        <v>34</v>
      </c>
      <c r="O27" s="296">
        <f>M27+M28</f>
        <v>2</v>
      </c>
      <c r="P27" s="336" t="str">
        <f>E21</f>
        <v>ＦＣ西那須２１アストロ</v>
      </c>
      <c r="Q27" s="336"/>
      <c r="R27" s="336"/>
      <c r="S27" s="33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322"/>
      <c r="F28" s="322"/>
      <c r="G28" s="322"/>
      <c r="H28" s="322"/>
      <c r="I28" s="296"/>
      <c r="J28" s="297"/>
      <c r="K28" s="42">
        <v>0</v>
      </c>
      <c r="L28" s="42" t="s">
        <v>135</v>
      </c>
      <c r="M28" s="42">
        <v>1</v>
      </c>
      <c r="N28" s="297"/>
      <c r="O28" s="296"/>
      <c r="P28" s="336"/>
      <c r="Q28" s="336"/>
      <c r="R28" s="336"/>
      <c r="S28" s="33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2" t="str">
        <f>P24</f>
        <v>NIKKO SPORTS CLUB セレソン</v>
      </c>
      <c r="F30" s="342"/>
      <c r="G30" s="342"/>
      <c r="H30" s="342"/>
      <c r="I30" s="296">
        <f>K30+K31</f>
        <v>2</v>
      </c>
      <c r="J30" s="297" t="s">
        <v>33</v>
      </c>
      <c r="K30" s="42">
        <v>0</v>
      </c>
      <c r="L30" s="42" t="s">
        <v>135</v>
      </c>
      <c r="M30" s="42">
        <v>0</v>
      </c>
      <c r="N30" s="297" t="s">
        <v>34</v>
      </c>
      <c r="O30" s="296">
        <f>M30+M31</f>
        <v>0</v>
      </c>
      <c r="P30" s="302" t="str">
        <f>U9</f>
        <v>田野フットボールクラブ</v>
      </c>
      <c r="Q30" s="302"/>
      <c r="R30" s="302"/>
      <c r="S30" s="302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2"/>
      <c r="F31" s="342"/>
      <c r="G31" s="342"/>
      <c r="H31" s="342"/>
      <c r="I31" s="296"/>
      <c r="J31" s="297"/>
      <c r="K31" s="42">
        <v>2</v>
      </c>
      <c r="L31" s="42" t="s">
        <v>135</v>
      </c>
      <c r="M31" s="42">
        <v>0</v>
      </c>
      <c r="N31" s="297"/>
      <c r="O31" s="296"/>
      <c r="P31" s="302"/>
      <c r="Q31" s="302"/>
      <c r="R31" s="302"/>
      <c r="S31" s="302"/>
      <c r="T31" s="299"/>
      <c r="U31" s="299"/>
      <c r="V31" s="299"/>
      <c r="W31" s="299"/>
      <c r="X31" s="299"/>
    </row>
    <row r="32" spans="2:24" ht="19.5" customHeight="1">
      <c r="B32" s="1"/>
      <c r="C32" s="18"/>
      <c r="D32" s="18"/>
      <c r="E32" s="1"/>
      <c r="F32" s="1"/>
      <c r="G32" s="1"/>
      <c r="H32" s="1"/>
      <c r="I32" s="1"/>
      <c r="J32" s="19"/>
      <c r="L32" s="1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O34" s="311" t="s">
        <v>19</v>
      </c>
      <c r="P34" s="311"/>
      <c r="Q34" s="311"/>
      <c r="R34" s="307" t="str">
        <f>'組み合わせ一覧'!B72</f>
        <v>山前小学校</v>
      </c>
      <c r="S34" s="307"/>
      <c r="T34" s="307"/>
      <c r="U34" s="307"/>
      <c r="V34" s="307"/>
      <c r="W34" s="307"/>
    </row>
    <row r="35" ht="19.5" customHeight="1"/>
    <row r="36" spans="3:23" ht="19.5" customHeight="1" thickBot="1">
      <c r="C36" s="205"/>
      <c r="D36" s="205"/>
      <c r="E36" s="206"/>
      <c r="F36" s="4"/>
      <c r="G36" s="4"/>
      <c r="H36" s="4"/>
      <c r="I36" s="7"/>
      <c r="N36" s="7"/>
      <c r="O36" s="7"/>
      <c r="P36" s="4"/>
      <c r="Q36" s="4"/>
      <c r="R36" s="4"/>
      <c r="S36" s="201"/>
      <c r="T36" s="205"/>
      <c r="U36" s="205"/>
      <c r="V36" s="205"/>
      <c r="W36" s="7"/>
    </row>
    <row r="37" spans="2:23" ht="19.5" customHeight="1" thickTop="1">
      <c r="B37" s="7"/>
      <c r="C37" s="202"/>
      <c r="D37" s="7"/>
      <c r="E37" s="7"/>
      <c r="F37" s="8"/>
      <c r="G37" s="8"/>
      <c r="H37" s="8"/>
      <c r="I37" s="202"/>
      <c r="J37" s="7"/>
      <c r="N37" s="7"/>
      <c r="O37" s="211"/>
      <c r="P37" s="8"/>
      <c r="Q37" s="8"/>
      <c r="R37" s="8"/>
      <c r="S37" s="7"/>
      <c r="T37" s="7"/>
      <c r="U37" s="7"/>
      <c r="V37" s="211"/>
      <c r="W37" s="7"/>
    </row>
    <row r="38" spans="1:23" ht="19.5" customHeight="1" thickBot="1">
      <c r="A38" s="41"/>
      <c r="B38" s="47"/>
      <c r="C38" s="203"/>
      <c r="D38" s="47"/>
      <c r="E38" s="306" t="s">
        <v>48</v>
      </c>
      <c r="F38" s="306"/>
      <c r="G38" s="45"/>
      <c r="H38" s="45"/>
      <c r="I38" s="213"/>
      <c r="J38" s="214"/>
      <c r="K38" s="41"/>
      <c r="L38" s="41"/>
      <c r="M38" s="47"/>
      <c r="N38" s="214"/>
      <c r="O38" s="216"/>
      <c r="P38" s="45"/>
      <c r="Q38" s="45"/>
      <c r="R38" s="306" t="s">
        <v>51</v>
      </c>
      <c r="S38" s="306"/>
      <c r="T38" s="47"/>
      <c r="U38" s="7"/>
      <c r="V38" s="211"/>
      <c r="W38" s="7"/>
    </row>
    <row r="39" spans="1:23" ht="19.5" customHeight="1" thickTop="1">
      <c r="A39" s="41"/>
      <c r="B39" s="47"/>
      <c r="C39" s="203"/>
      <c r="D39" s="47"/>
      <c r="E39" s="53"/>
      <c r="F39" s="89"/>
      <c r="G39" s="47"/>
      <c r="H39" s="47"/>
      <c r="I39" s="47"/>
      <c r="J39" s="47"/>
      <c r="K39" s="203"/>
      <c r="L39" s="47"/>
      <c r="M39" s="208"/>
      <c r="N39" s="215"/>
      <c r="O39" s="47"/>
      <c r="P39" s="47"/>
      <c r="Q39" s="50"/>
      <c r="R39" s="53"/>
      <c r="S39" s="53"/>
      <c r="T39" s="47"/>
      <c r="U39" s="7"/>
      <c r="V39" s="211"/>
      <c r="W39" s="7"/>
    </row>
    <row r="40" spans="1:23" ht="19.5" customHeight="1">
      <c r="A40" s="41"/>
      <c r="B40" s="47"/>
      <c r="C40" s="203"/>
      <c r="D40" s="47"/>
      <c r="E40" s="41"/>
      <c r="F40" s="52"/>
      <c r="G40" s="41"/>
      <c r="H40" s="306" t="s">
        <v>44</v>
      </c>
      <c r="I40" s="306"/>
      <c r="J40" s="47"/>
      <c r="K40" s="203"/>
      <c r="L40" s="47"/>
      <c r="M40" s="208"/>
      <c r="N40" s="203"/>
      <c r="O40" s="306" t="s">
        <v>47</v>
      </c>
      <c r="P40" s="306"/>
      <c r="Q40" s="52"/>
      <c r="R40" s="41"/>
      <c r="S40" s="41"/>
      <c r="T40" s="41"/>
      <c r="V40" s="211"/>
      <c r="W40" s="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41"/>
      <c r="V41" s="306">
        <v>6</v>
      </c>
      <c r="W41" s="306"/>
      <c r="X41" s="31"/>
    </row>
    <row r="42" spans="1:24" ht="19.5" customHeight="1">
      <c r="A42" s="41"/>
      <c r="B42" s="341" t="str">
        <f>'組み合わせ一覧'!D72</f>
        <v>ブラッドレスサッカースクール</v>
      </c>
      <c r="C42" s="341"/>
      <c r="D42" s="67"/>
      <c r="E42" s="68"/>
      <c r="F42" s="304" t="str">
        <f>'組み合わせ一覧'!D74</f>
        <v>稲村フットボールクラブ</v>
      </c>
      <c r="G42" s="304"/>
      <c r="H42" s="68"/>
      <c r="I42" s="68"/>
      <c r="J42" s="321" t="str">
        <f>'組み合わせ一覧'!D76</f>
        <v>亀山サッカークラブ</v>
      </c>
      <c r="K42" s="321"/>
      <c r="L42" s="68"/>
      <c r="M42" s="339" t="str">
        <f>'組み合わせ一覧'!D78</f>
        <v>カテット白沢サッカースクールＵ１１</v>
      </c>
      <c r="N42" s="339"/>
      <c r="O42" s="67"/>
      <c r="P42" s="68"/>
      <c r="Q42" s="321" t="str">
        <f>'組み合わせ一覧'!D80</f>
        <v>Ｐｅｇａｓｕｓ藤岡２００７</v>
      </c>
      <c r="R42" s="321"/>
      <c r="S42" s="67"/>
      <c r="T42" s="68"/>
      <c r="U42" s="68"/>
      <c r="V42" s="341" t="str">
        <f>'組み合わせ一覧'!D82</f>
        <v>エスペランサＭＯＫＡ</v>
      </c>
      <c r="W42" s="341"/>
      <c r="X42" s="31"/>
    </row>
    <row r="43" spans="1:24" ht="19.5" customHeight="1">
      <c r="A43" s="41"/>
      <c r="B43" s="341"/>
      <c r="C43" s="341"/>
      <c r="D43" s="67"/>
      <c r="E43" s="68"/>
      <c r="F43" s="304"/>
      <c r="G43" s="304"/>
      <c r="H43" s="68"/>
      <c r="I43" s="68"/>
      <c r="J43" s="321"/>
      <c r="K43" s="321"/>
      <c r="L43" s="68"/>
      <c r="M43" s="339"/>
      <c r="N43" s="339"/>
      <c r="O43" s="67"/>
      <c r="P43" s="68"/>
      <c r="Q43" s="321"/>
      <c r="R43" s="321"/>
      <c r="S43" s="67"/>
      <c r="T43" s="68"/>
      <c r="U43" s="68"/>
      <c r="V43" s="341"/>
      <c r="W43" s="341"/>
      <c r="X43" s="31"/>
    </row>
    <row r="44" spans="1:24" ht="19.5" customHeight="1">
      <c r="A44" s="41"/>
      <c r="B44" s="341"/>
      <c r="C44" s="341"/>
      <c r="D44" s="67"/>
      <c r="E44" s="68"/>
      <c r="F44" s="304"/>
      <c r="G44" s="304"/>
      <c r="H44" s="68"/>
      <c r="I44" s="68"/>
      <c r="J44" s="321"/>
      <c r="K44" s="321"/>
      <c r="L44" s="68"/>
      <c r="M44" s="339"/>
      <c r="N44" s="339"/>
      <c r="O44" s="67"/>
      <c r="P44" s="68"/>
      <c r="Q44" s="321"/>
      <c r="R44" s="321"/>
      <c r="S44" s="67"/>
      <c r="T44" s="68"/>
      <c r="U44" s="68"/>
      <c r="V44" s="341"/>
      <c r="W44" s="341"/>
      <c r="X44" s="31"/>
    </row>
    <row r="45" spans="1:24" ht="19.5" customHeight="1">
      <c r="A45" s="41"/>
      <c r="B45" s="341"/>
      <c r="C45" s="341"/>
      <c r="D45" s="67"/>
      <c r="E45" s="68"/>
      <c r="F45" s="304"/>
      <c r="G45" s="304"/>
      <c r="H45" s="68"/>
      <c r="I45" s="68"/>
      <c r="J45" s="321"/>
      <c r="K45" s="321"/>
      <c r="L45" s="68"/>
      <c r="M45" s="339"/>
      <c r="N45" s="339"/>
      <c r="O45" s="67"/>
      <c r="P45" s="68"/>
      <c r="Q45" s="321"/>
      <c r="R45" s="321"/>
      <c r="S45" s="67"/>
      <c r="T45" s="68"/>
      <c r="U45" s="68"/>
      <c r="V45" s="341"/>
      <c r="W45" s="341"/>
      <c r="X45" s="31"/>
    </row>
    <row r="46" spans="1:24" ht="19.5" customHeight="1">
      <c r="A46" s="41"/>
      <c r="B46" s="341"/>
      <c r="C46" s="341"/>
      <c r="D46" s="67"/>
      <c r="E46" s="68"/>
      <c r="F46" s="304"/>
      <c r="G46" s="304"/>
      <c r="H46" s="68"/>
      <c r="I46" s="68"/>
      <c r="J46" s="321"/>
      <c r="K46" s="321"/>
      <c r="L46" s="68"/>
      <c r="M46" s="339"/>
      <c r="N46" s="339"/>
      <c r="O46" s="67"/>
      <c r="P46" s="68"/>
      <c r="Q46" s="321"/>
      <c r="R46" s="321"/>
      <c r="S46" s="67"/>
      <c r="T46" s="68"/>
      <c r="U46" s="68"/>
      <c r="V46" s="341"/>
      <c r="W46" s="341"/>
      <c r="X46" s="31"/>
    </row>
    <row r="47" spans="1:24" ht="19.5" customHeight="1">
      <c r="A47" s="41"/>
      <c r="B47" s="341"/>
      <c r="C47" s="341"/>
      <c r="D47" s="67"/>
      <c r="E47" s="68"/>
      <c r="F47" s="304"/>
      <c r="G47" s="304"/>
      <c r="H47" s="68"/>
      <c r="I47" s="68"/>
      <c r="J47" s="321"/>
      <c r="K47" s="321"/>
      <c r="L47" s="68"/>
      <c r="M47" s="339"/>
      <c r="N47" s="339"/>
      <c r="O47" s="67"/>
      <c r="P47" s="68"/>
      <c r="Q47" s="321"/>
      <c r="R47" s="321"/>
      <c r="S47" s="67"/>
      <c r="T47" s="68"/>
      <c r="U47" s="68"/>
      <c r="V47" s="341"/>
      <c r="W47" s="341"/>
      <c r="X47" s="31"/>
    </row>
    <row r="48" spans="1:24" ht="19.5" customHeight="1">
      <c r="A48" s="41"/>
      <c r="B48" s="341"/>
      <c r="C48" s="341"/>
      <c r="D48" s="67"/>
      <c r="E48" s="68"/>
      <c r="F48" s="304"/>
      <c r="G48" s="304"/>
      <c r="H48" s="68"/>
      <c r="I48" s="68"/>
      <c r="J48" s="321"/>
      <c r="K48" s="321"/>
      <c r="L48" s="68"/>
      <c r="M48" s="339"/>
      <c r="N48" s="339"/>
      <c r="O48" s="67"/>
      <c r="P48" s="68"/>
      <c r="Q48" s="321"/>
      <c r="R48" s="321"/>
      <c r="S48" s="67"/>
      <c r="T48" s="68"/>
      <c r="U48" s="68"/>
      <c r="V48" s="341"/>
      <c r="W48" s="341"/>
      <c r="X48" s="31"/>
    </row>
    <row r="49" spans="1:24" ht="19.5" customHeight="1">
      <c r="A49" s="41"/>
      <c r="B49" s="341"/>
      <c r="C49" s="341"/>
      <c r="D49" s="67"/>
      <c r="E49" s="68"/>
      <c r="F49" s="304"/>
      <c r="G49" s="304"/>
      <c r="H49" s="68"/>
      <c r="I49" s="68"/>
      <c r="J49" s="321"/>
      <c r="K49" s="321"/>
      <c r="L49" s="68"/>
      <c r="M49" s="339"/>
      <c r="N49" s="339"/>
      <c r="O49" s="67"/>
      <c r="P49" s="68"/>
      <c r="Q49" s="321"/>
      <c r="R49" s="321"/>
      <c r="S49" s="67"/>
      <c r="T49" s="68"/>
      <c r="U49" s="68"/>
      <c r="V49" s="341"/>
      <c r="W49" s="341"/>
      <c r="X49" s="31"/>
    </row>
    <row r="50" spans="1:24" ht="19.5" customHeight="1">
      <c r="A50" s="41"/>
      <c r="B50" s="341"/>
      <c r="C50" s="341"/>
      <c r="D50" s="67"/>
      <c r="E50" s="68"/>
      <c r="F50" s="304"/>
      <c r="G50" s="304"/>
      <c r="H50" s="68"/>
      <c r="I50" s="68"/>
      <c r="J50" s="321"/>
      <c r="K50" s="321"/>
      <c r="L50" s="68"/>
      <c r="M50" s="339"/>
      <c r="N50" s="339"/>
      <c r="O50" s="67"/>
      <c r="P50" s="68"/>
      <c r="Q50" s="321"/>
      <c r="R50" s="321"/>
      <c r="S50" s="67"/>
      <c r="T50" s="68"/>
      <c r="U50" s="68"/>
      <c r="V50" s="341"/>
      <c r="W50" s="341"/>
      <c r="X50" s="31"/>
    </row>
    <row r="51" spans="1:24" ht="19.5" customHeight="1">
      <c r="A51" s="41"/>
      <c r="B51" s="341"/>
      <c r="C51" s="341"/>
      <c r="D51" s="67"/>
      <c r="E51" s="68"/>
      <c r="F51" s="304"/>
      <c r="G51" s="304"/>
      <c r="H51" s="68"/>
      <c r="I51" s="68"/>
      <c r="J51" s="321"/>
      <c r="K51" s="321"/>
      <c r="L51" s="68"/>
      <c r="M51" s="339"/>
      <c r="N51" s="339"/>
      <c r="O51" s="67"/>
      <c r="P51" s="68"/>
      <c r="Q51" s="321"/>
      <c r="R51" s="321"/>
      <c r="S51" s="67"/>
      <c r="T51" s="68"/>
      <c r="U51" s="68"/>
      <c r="V51" s="341"/>
      <c r="W51" s="341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302" t="str">
        <f>F42</f>
        <v>稲村フットボールクラブ</v>
      </c>
      <c r="F54" s="302"/>
      <c r="G54" s="302"/>
      <c r="H54" s="302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5</v>
      </c>
      <c r="N54" s="297" t="s">
        <v>34</v>
      </c>
      <c r="O54" s="296">
        <f>M54+M55</f>
        <v>9</v>
      </c>
      <c r="P54" s="298" t="str">
        <f>J42</f>
        <v>亀山サッカークラブ</v>
      </c>
      <c r="Q54" s="298"/>
      <c r="R54" s="298"/>
      <c r="S54" s="298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302"/>
      <c r="F55" s="302"/>
      <c r="G55" s="302"/>
      <c r="H55" s="302"/>
      <c r="I55" s="296"/>
      <c r="J55" s="297"/>
      <c r="K55" s="42">
        <v>0</v>
      </c>
      <c r="L55" s="42" t="s">
        <v>135</v>
      </c>
      <c r="M55" s="42">
        <v>4</v>
      </c>
      <c r="N55" s="297"/>
      <c r="O55" s="296"/>
      <c r="P55" s="298"/>
      <c r="Q55" s="298"/>
      <c r="R55" s="298"/>
      <c r="S55" s="298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298" t="str">
        <f>M42</f>
        <v>カテット白沢サッカースクールＵ１１</v>
      </c>
      <c r="F57" s="298"/>
      <c r="G57" s="298"/>
      <c r="H57" s="298"/>
      <c r="I57" s="296">
        <f>K57+K58</f>
        <v>0</v>
      </c>
      <c r="J57" s="297" t="s">
        <v>33</v>
      </c>
      <c r="K57" s="42">
        <v>0</v>
      </c>
      <c r="L57" s="42" t="s">
        <v>135</v>
      </c>
      <c r="M57" s="42">
        <v>0</v>
      </c>
      <c r="N57" s="297" t="s">
        <v>34</v>
      </c>
      <c r="O57" s="296">
        <f>M57+M58</f>
        <v>0</v>
      </c>
      <c r="P57" s="296" t="str">
        <f>Q42</f>
        <v>Ｐｅｇａｓｕｓ藤岡２００７</v>
      </c>
      <c r="Q57" s="296"/>
      <c r="R57" s="296"/>
      <c r="S57" s="296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298"/>
      <c r="F58" s="298"/>
      <c r="G58" s="298"/>
      <c r="H58" s="298"/>
      <c r="I58" s="296"/>
      <c r="J58" s="297"/>
      <c r="K58" s="42">
        <v>0</v>
      </c>
      <c r="L58" s="42" t="s">
        <v>135</v>
      </c>
      <c r="M58" s="42">
        <v>0</v>
      </c>
      <c r="N58" s="297"/>
      <c r="O58" s="296"/>
      <c r="P58" s="296"/>
      <c r="Q58" s="296"/>
      <c r="R58" s="296"/>
      <c r="S58" s="296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200" t="s">
        <v>407</v>
      </c>
      <c r="K59" s="42">
        <v>2</v>
      </c>
      <c r="L59" s="42" t="s">
        <v>135</v>
      </c>
      <c r="M59" s="42">
        <v>1</v>
      </c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43"/>
      <c r="C60" s="41"/>
      <c r="D60" s="41"/>
      <c r="E60" s="42"/>
      <c r="F60" s="42"/>
      <c r="G60" s="42"/>
      <c r="H60" s="42"/>
      <c r="I60" s="42"/>
      <c r="J60" s="200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1:24" ht="19.5" customHeight="1">
      <c r="A61" s="31"/>
      <c r="B61" s="293" t="s">
        <v>4</v>
      </c>
      <c r="C61" s="294">
        <v>0.548611111111111</v>
      </c>
      <c r="D61" s="294"/>
      <c r="E61" s="298" t="str">
        <f>B42</f>
        <v>ブラッドレスサッカースクール</v>
      </c>
      <c r="F61" s="298"/>
      <c r="G61" s="298"/>
      <c r="H61" s="298"/>
      <c r="I61" s="296">
        <f>K61+K62</f>
        <v>1</v>
      </c>
      <c r="J61" s="297" t="s">
        <v>33</v>
      </c>
      <c r="K61" s="42">
        <v>1</v>
      </c>
      <c r="L61" s="42" t="s">
        <v>135</v>
      </c>
      <c r="M61" s="42">
        <v>0</v>
      </c>
      <c r="N61" s="297" t="s">
        <v>34</v>
      </c>
      <c r="O61" s="296">
        <f>M61+M62</f>
        <v>0</v>
      </c>
      <c r="P61" s="338" t="str">
        <f>P54</f>
        <v>亀山サッカークラブ</v>
      </c>
      <c r="Q61" s="338"/>
      <c r="R61" s="338"/>
      <c r="S61" s="338"/>
      <c r="T61" s="299" t="s">
        <v>49</v>
      </c>
      <c r="U61" s="299"/>
      <c r="V61" s="299"/>
      <c r="W61" s="299"/>
      <c r="X61" s="299"/>
    </row>
    <row r="62" spans="1:24" ht="19.5" customHeight="1">
      <c r="A62" s="31"/>
      <c r="B62" s="293"/>
      <c r="C62" s="294"/>
      <c r="D62" s="294"/>
      <c r="E62" s="298"/>
      <c r="F62" s="298"/>
      <c r="G62" s="298"/>
      <c r="H62" s="298"/>
      <c r="I62" s="296"/>
      <c r="J62" s="297"/>
      <c r="K62" s="42">
        <v>0</v>
      </c>
      <c r="L62" s="42" t="s">
        <v>135</v>
      </c>
      <c r="M62" s="42">
        <v>0</v>
      </c>
      <c r="N62" s="297"/>
      <c r="O62" s="296"/>
      <c r="P62" s="338"/>
      <c r="Q62" s="338"/>
      <c r="R62" s="338"/>
      <c r="S62" s="338"/>
      <c r="T62" s="299"/>
      <c r="U62" s="299"/>
      <c r="V62" s="299"/>
      <c r="W62" s="299"/>
      <c r="X62" s="299"/>
    </row>
    <row r="63" spans="1:24" ht="19.5" customHeight="1">
      <c r="A63" s="31"/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42"/>
      <c r="Q63" s="42"/>
      <c r="R63" s="42"/>
      <c r="S63" s="42"/>
      <c r="T63" s="31"/>
      <c r="U63" s="31"/>
      <c r="V63" s="31"/>
      <c r="W63" s="31"/>
      <c r="X63" s="31"/>
    </row>
    <row r="64" spans="1:24" ht="19.5" customHeight="1">
      <c r="A64" s="31"/>
      <c r="B64" s="293" t="s">
        <v>5</v>
      </c>
      <c r="C64" s="294">
        <v>0.5833333333333334</v>
      </c>
      <c r="D64" s="294"/>
      <c r="E64" s="340" t="str">
        <f>E57</f>
        <v>カテット白沢サッカースクールＵ１１</v>
      </c>
      <c r="F64" s="340"/>
      <c r="G64" s="340"/>
      <c r="H64" s="340"/>
      <c r="I64" s="296">
        <f>K64+K65</f>
        <v>0</v>
      </c>
      <c r="J64" s="297" t="s">
        <v>33</v>
      </c>
      <c r="K64" s="42">
        <v>0</v>
      </c>
      <c r="L64" s="42" t="s">
        <v>135</v>
      </c>
      <c r="M64" s="42">
        <v>0</v>
      </c>
      <c r="N64" s="297" t="s">
        <v>34</v>
      </c>
      <c r="O64" s="296">
        <f>M64+M65</f>
        <v>0</v>
      </c>
      <c r="P64" s="303" t="str">
        <f>V42</f>
        <v>エスペランサＭＯＫＡ</v>
      </c>
      <c r="Q64" s="303"/>
      <c r="R64" s="303"/>
      <c r="S64" s="303"/>
      <c r="T64" s="299" t="s">
        <v>50</v>
      </c>
      <c r="U64" s="299"/>
      <c r="V64" s="299"/>
      <c r="W64" s="299"/>
      <c r="X64" s="299"/>
    </row>
    <row r="65" spans="1:24" ht="19.5" customHeight="1">
      <c r="A65" s="31"/>
      <c r="B65" s="293"/>
      <c r="C65" s="294"/>
      <c r="D65" s="294"/>
      <c r="E65" s="340"/>
      <c r="F65" s="340"/>
      <c r="G65" s="340"/>
      <c r="H65" s="340"/>
      <c r="I65" s="296"/>
      <c r="J65" s="297"/>
      <c r="K65" s="42">
        <v>0</v>
      </c>
      <c r="L65" s="42" t="s">
        <v>135</v>
      </c>
      <c r="M65" s="42">
        <v>0</v>
      </c>
      <c r="N65" s="297"/>
      <c r="O65" s="296"/>
      <c r="P65" s="303"/>
      <c r="Q65" s="303"/>
      <c r="R65" s="303"/>
      <c r="S65" s="303"/>
      <c r="T65" s="299"/>
      <c r="U65" s="299"/>
      <c r="V65" s="299"/>
      <c r="W65" s="299"/>
      <c r="X65" s="299"/>
    </row>
    <row r="66" spans="1:25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 t="s">
        <v>407</v>
      </c>
      <c r="K66" s="42">
        <v>1</v>
      </c>
      <c r="L66" s="42" t="s">
        <v>135</v>
      </c>
      <c r="M66" s="42">
        <v>2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ht="19.5" customHeight="1"/>
  </sheetData>
  <sheetProtection/>
  <mergeCells count="112">
    <mergeCell ref="T30:X31"/>
    <mergeCell ref="B30:B31"/>
    <mergeCell ref="C30:D31"/>
    <mergeCell ref="E30:H31"/>
    <mergeCell ref="I30:I31"/>
    <mergeCell ref="J30:J31"/>
    <mergeCell ref="N30:N31"/>
    <mergeCell ref="O30:O31"/>
    <mergeCell ref="P30:S31"/>
    <mergeCell ref="B27:B28"/>
    <mergeCell ref="C27:D28"/>
    <mergeCell ref="E27:H28"/>
    <mergeCell ref="I27:I28"/>
    <mergeCell ref="J27:J28"/>
    <mergeCell ref="N27:N28"/>
    <mergeCell ref="C24:D25"/>
    <mergeCell ref="E24:H25"/>
    <mergeCell ref="I24:I25"/>
    <mergeCell ref="J24:J25"/>
    <mergeCell ref="N24:N25"/>
    <mergeCell ref="B21:B22"/>
    <mergeCell ref="J61:J62"/>
    <mergeCell ref="T53:X53"/>
    <mergeCell ref="V41:W41"/>
    <mergeCell ref="F8:G8"/>
    <mergeCell ref="J8:K8"/>
    <mergeCell ref="M8:N8"/>
    <mergeCell ref="Q8:R8"/>
    <mergeCell ref="O21:O22"/>
    <mergeCell ref="P21:S22"/>
    <mergeCell ref="T21:X22"/>
    <mergeCell ref="P54:S55"/>
    <mergeCell ref="O61:O62"/>
    <mergeCell ref="B54:B55"/>
    <mergeCell ref="T61:X62"/>
    <mergeCell ref="T54:X55"/>
    <mergeCell ref="T57:X58"/>
    <mergeCell ref="B61:B62"/>
    <mergeCell ref="C61:D62"/>
    <mergeCell ref="E61:H62"/>
    <mergeCell ref="I61:I62"/>
    <mergeCell ref="B57:B58"/>
    <mergeCell ref="C57:D58"/>
    <mergeCell ref="J57:J58"/>
    <mergeCell ref="N57:N58"/>
    <mergeCell ref="O57:O58"/>
    <mergeCell ref="P57:S58"/>
    <mergeCell ref="E57:H58"/>
    <mergeCell ref="I57:I58"/>
    <mergeCell ref="H40:I40"/>
    <mergeCell ref="F41:G41"/>
    <mergeCell ref="B42:C51"/>
    <mergeCell ref="F42:G51"/>
    <mergeCell ref="B41:C41"/>
    <mergeCell ref="C54:D55"/>
    <mergeCell ref="I54:I55"/>
    <mergeCell ref="O40:P40"/>
    <mergeCell ref="O34:Q34"/>
    <mergeCell ref="R34:W34"/>
    <mergeCell ref="R38:S38"/>
    <mergeCell ref="Q41:R41"/>
    <mergeCell ref="T64:X65"/>
    <mergeCell ref="O64:O65"/>
    <mergeCell ref="P64:S65"/>
    <mergeCell ref="Q42:R51"/>
    <mergeCell ref="V42:W51"/>
    <mergeCell ref="B64:B65"/>
    <mergeCell ref="C64:D65"/>
    <mergeCell ref="E64:H65"/>
    <mergeCell ref="I64:I65"/>
    <mergeCell ref="J64:J65"/>
    <mergeCell ref="N64:N65"/>
    <mergeCell ref="P61:S62"/>
    <mergeCell ref="J41:K41"/>
    <mergeCell ref="M41:N41"/>
    <mergeCell ref="E54:H55"/>
    <mergeCell ref="J42:K51"/>
    <mergeCell ref="M42:N51"/>
    <mergeCell ref="N61:N62"/>
    <mergeCell ref="J54:J55"/>
    <mergeCell ref="N54:N55"/>
    <mergeCell ref="O54:O55"/>
    <mergeCell ref="A1:J1"/>
    <mergeCell ref="O1:Q1"/>
    <mergeCell ref="R1:W1"/>
    <mergeCell ref="E5:F5"/>
    <mergeCell ref="R5:S5"/>
    <mergeCell ref="O7:P7"/>
    <mergeCell ref="H7:I7"/>
    <mergeCell ref="T20:X20"/>
    <mergeCell ref="T24:X25"/>
    <mergeCell ref="O27:O28"/>
    <mergeCell ref="P27:S28"/>
    <mergeCell ref="T27:X28"/>
    <mergeCell ref="Q9:R18"/>
    <mergeCell ref="B8:C8"/>
    <mergeCell ref="B9:C18"/>
    <mergeCell ref="F9:G18"/>
    <mergeCell ref="J9:K18"/>
    <mergeCell ref="M9:N18"/>
    <mergeCell ref="U9:V18"/>
    <mergeCell ref="U8:V8"/>
    <mergeCell ref="A34:J34"/>
    <mergeCell ref="C21:D22"/>
    <mergeCell ref="E21:H22"/>
    <mergeCell ref="E38:F38"/>
    <mergeCell ref="O24:O25"/>
    <mergeCell ref="P24:S25"/>
    <mergeCell ref="I21:I22"/>
    <mergeCell ref="J21:J22"/>
    <mergeCell ref="N21:N22"/>
    <mergeCell ref="B24:B25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20</v>
      </c>
      <c r="P1" s="311"/>
      <c r="Q1" s="311"/>
      <c r="R1" s="307" t="str">
        <f>'組み合わせ一覧'!B85</f>
        <v>姿川第一小学校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205"/>
      <c r="Q3" s="205"/>
      <c r="R3" s="206"/>
      <c r="S3" s="4"/>
      <c r="T3" s="4"/>
      <c r="U3" s="4"/>
      <c r="V3" s="7"/>
    </row>
    <row r="4" spans="2:22" ht="19.5" customHeight="1" thickTop="1">
      <c r="B4" s="7"/>
      <c r="C4" s="202"/>
      <c r="D4" s="7"/>
      <c r="E4" s="7"/>
      <c r="F4" s="8"/>
      <c r="G4" s="8"/>
      <c r="H4" s="210"/>
      <c r="I4" s="7"/>
      <c r="N4" s="7"/>
      <c r="O4" s="7"/>
      <c r="P4" s="202"/>
      <c r="Q4" s="7"/>
      <c r="R4" s="7"/>
      <c r="S4" s="7"/>
      <c r="T4" s="7"/>
      <c r="U4" s="5"/>
      <c r="V4" s="7"/>
    </row>
    <row r="5" spans="2:22" ht="19.5" customHeight="1" thickBot="1">
      <c r="B5" s="47"/>
      <c r="C5" s="203"/>
      <c r="D5" s="47"/>
      <c r="E5" s="306" t="s">
        <v>4</v>
      </c>
      <c r="F5" s="306"/>
      <c r="G5" s="205"/>
      <c r="H5" s="206"/>
      <c r="I5" s="4"/>
      <c r="J5" s="4"/>
      <c r="M5" s="7"/>
      <c r="N5" s="4"/>
      <c r="O5" s="4"/>
      <c r="P5" s="201"/>
      <c r="Q5" s="205"/>
      <c r="R5" s="306" t="s">
        <v>51</v>
      </c>
      <c r="S5" s="306"/>
      <c r="T5" s="7"/>
      <c r="U5" s="2"/>
      <c r="V5" s="7"/>
    </row>
    <row r="6" spans="2:22" ht="19.5" customHeight="1" thickTop="1">
      <c r="B6" s="47"/>
      <c r="C6" s="203"/>
      <c r="D6" s="47"/>
      <c r="E6" s="53"/>
      <c r="F6" s="224"/>
      <c r="G6" s="7"/>
      <c r="H6" s="7"/>
      <c r="I6" s="7"/>
      <c r="J6" s="7"/>
      <c r="K6" s="10"/>
      <c r="M6" s="2"/>
      <c r="N6" s="7"/>
      <c r="O6" s="7"/>
      <c r="P6" s="7"/>
      <c r="Q6" s="222"/>
      <c r="R6" s="25"/>
      <c r="S6" s="25"/>
      <c r="T6" s="7"/>
      <c r="U6" s="2"/>
      <c r="V6" s="7"/>
    </row>
    <row r="7" spans="2:22" ht="19.5" customHeight="1">
      <c r="B7" s="47"/>
      <c r="C7" s="203"/>
      <c r="D7" s="47"/>
      <c r="E7" s="41"/>
      <c r="F7" s="208"/>
      <c r="H7" s="293" t="s">
        <v>44</v>
      </c>
      <c r="I7" s="293"/>
      <c r="J7" s="2"/>
      <c r="M7" s="2"/>
      <c r="O7" s="293" t="s">
        <v>47</v>
      </c>
      <c r="P7" s="293"/>
      <c r="Q7" s="211"/>
      <c r="U7" s="2"/>
      <c r="V7" s="7"/>
    </row>
    <row r="8" spans="2:24" ht="19.5" customHeight="1">
      <c r="B8" s="343">
        <v>1</v>
      </c>
      <c r="C8" s="343"/>
      <c r="D8" s="31"/>
      <c r="E8" s="31"/>
      <c r="F8" s="343">
        <v>2</v>
      </c>
      <c r="G8" s="343"/>
      <c r="H8" s="32"/>
      <c r="I8" s="32"/>
      <c r="J8" s="343">
        <v>3</v>
      </c>
      <c r="K8" s="343"/>
      <c r="L8" s="31"/>
      <c r="M8" s="343">
        <v>4</v>
      </c>
      <c r="N8" s="343"/>
      <c r="O8" s="34"/>
      <c r="P8" s="34"/>
      <c r="Q8" s="343">
        <v>5</v>
      </c>
      <c r="R8" s="343"/>
      <c r="S8" s="31"/>
      <c r="T8" s="31"/>
      <c r="U8" s="343">
        <v>6</v>
      </c>
      <c r="V8" s="343"/>
      <c r="W8" s="36"/>
      <c r="X8" s="31"/>
    </row>
    <row r="9" spans="1:24" ht="19.5" customHeight="1">
      <c r="A9" s="41"/>
      <c r="B9" s="323" t="str">
        <f>'組み合わせ一覧'!D85</f>
        <v>赤見フットボールクラブ</v>
      </c>
      <c r="C9" s="323"/>
      <c r="D9" s="67"/>
      <c r="E9" s="68"/>
      <c r="F9" s="321" t="str">
        <f>'組み合わせ一覧'!D87</f>
        <v>市野沢ＦＣ</v>
      </c>
      <c r="G9" s="321"/>
      <c r="H9" s="68"/>
      <c r="I9" s="68"/>
      <c r="J9" s="339" t="str">
        <f>'組み合わせ一覧'!D89</f>
        <v>雀宮フットボールクラブセカンド</v>
      </c>
      <c r="K9" s="339"/>
      <c r="L9" s="68"/>
      <c r="M9" s="321" t="str">
        <f>'組み合わせ一覧'!D91</f>
        <v>さつきが丘スポーツ少年団サッカー部</v>
      </c>
      <c r="N9" s="321"/>
      <c r="O9" s="67"/>
      <c r="P9" s="68"/>
      <c r="Q9" s="344" t="str">
        <f>'組み合わせ一覧'!D93</f>
        <v>AS栃木ｂｏｍｄｅｂｏｌａ</v>
      </c>
      <c r="R9" s="344"/>
      <c r="S9" s="67"/>
      <c r="T9" s="68"/>
      <c r="U9" s="335" t="str">
        <f>'組み合わせ一覧'!D95</f>
        <v>ＷＥＳＴ ＦＯＯＴＢＡＬＬ ＣＯＭＭＵＮＩＴＹ</v>
      </c>
      <c r="V9" s="335"/>
      <c r="W9" s="57"/>
      <c r="X9" s="31"/>
    </row>
    <row r="10" spans="1:24" ht="19.5" customHeight="1">
      <c r="A10" s="41"/>
      <c r="B10" s="323"/>
      <c r="C10" s="323"/>
      <c r="D10" s="67"/>
      <c r="E10" s="68"/>
      <c r="F10" s="321"/>
      <c r="G10" s="321"/>
      <c r="H10" s="68"/>
      <c r="I10" s="68"/>
      <c r="J10" s="339"/>
      <c r="K10" s="339"/>
      <c r="L10" s="68"/>
      <c r="M10" s="321"/>
      <c r="N10" s="321"/>
      <c r="O10" s="67"/>
      <c r="P10" s="68"/>
      <c r="Q10" s="344"/>
      <c r="R10" s="344"/>
      <c r="S10" s="67"/>
      <c r="T10" s="68"/>
      <c r="U10" s="335"/>
      <c r="V10" s="335"/>
      <c r="W10" s="57"/>
      <c r="X10" s="31"/>
    </row>
    <row r="11" spans="1:24" ht="19.5" customHeight="1">
      <c r="A11" s="41"/>
      <c r="B11" s="323"/>
      <c r="C11" s="323"/>
      <c r="D11" s="67"/>
      <c r="E11" s="68"/>
      <c r="F11" s="321"/>
      <c r="G11" s="321"/>
      <c r="H11" s="68"/>
      <c r="I11" s="68"/>
      <c r="J11" s="339"/>
      <c r="K11" s="339"/>
      <c r="L11" s="68"/>
      <c r="M11" s="321"/>
      <c r="N11" s="321"/>
      <c r="O11" s="67"/>
      <c r="P11" s="68"/>
      <c r="Q11" s="344"/>
      <c r="R11" s="344"/>
      <c r="S11" s="67"/>
      <c r="T11" s="68"/>
      <c r="U11" s="335"/>
      <c r="V11" s="335"/>
      <c r="W11" s="57"/>
      <c r="X11" s="31"/>
    </row>
    <row r="12" spans="1:24" ht="19.5" customHeight="1">
      <c r="A12" s="41"/>
      <c r="B12" s="323"/>
      <c r="C12" s="323"/>
      <c r="D12" s="67"/>
      <c r="E12" s="68"/>
      <c r="F12" s="321"/>
      <c r="G12" s="321"/>
      <c r="H12" s="68"/>
      <c r="I12" s="68"/>
      <c r="J12" s="339"/>
      <c r="K12" s="339"/>
      <c r="L12" s="68"/>
      <c r="M12" s="321"/>
      <c r="N12" s="321"/>
      <c r="O12" s="67"/>
      <c r="P12" s="68"/>
      <c r="Q12" s="344"/>
      <c r="R12" s="344"/>
      <c r="S12" s="67"/>
      <c r="T12" s="68"/>
      <c r="U12" s="335"/>
      <c r="V12" s="335"/>
      <c r="W12" s="57"/>
      <c r="X12" s="31"/>
    </row>
    <row r="13" spans="1:24" ht="19.5" customHeight="1">
      <c r="A13" s="41"/>
      <c r="B13" s="323"/>
      <c r="C13" s="323"/>
      <c r="D13" s="67"/>
      <c r="E13" s="68"/>
      <c r="F13" s="321"/>
      <c r="G13" s="321"/>
      <c r="H13" s="68"/>
      <c r="I13" s="68"/>
      <c r="J13" s="339"/>
      <c r="K13" s="339"/>
      <c r="L13" s="68"/>
      <c r="M13" s="321"/>
      <c r="N13" s="321"/>
      <c r="O13" s="67"/>
      <c r="P13" s="68"/>
      <c r="Q13" s="344"/>
      <c r="R13" s="344"/>
      <c r="S13" s="67"/>
      <c r="T13" s="68"/>
      <c r="U13" s="335"/>
      <c r="V13" s="335"/>
      <c r="W13" s="57"/>
      <c r="X13" s="31"/>
    </row>
    <row r="14" spans="1:24" ht="19.5" customHeight="1">
      <c r="A14" s="41"/>
      <c r="B14" s="323"/>
      <c r="C14" s="323"/>
      <c r="D14" s="67"/>
      <c r="E14" s="68"/>
      <c r="F14" s="321"/>
      <c r="G14" s="321"/>
      <c r="H14" s="68"/>
      <c r="I14" s="68"/>
      <c r="J14" s="339"/>
      <c r="K14" s="339"/>
      <c r="L14" s="68"/>
      <c r="M14" s="321"/>
      <c r="N14" s="321"/>
      <c r="O14" s="67"/>
      <c r="P14" s="68"/>
      <c r="Q14" s="344"/>
      <c r="R14" s="344"/>
      <c r="S14" s="67"/>
      <c r="T14" s="68"/>
      <c r="U14" s="335"/>
      <c r="V14" s="335"/>
      <c r="W14" s="57"/>
      <c r="X14" s="31"/>
    </row>
    <row r="15" spans="1:24" ht="19.5" customHeight="1">
      <c r="A15" s="41"/>
      <c r="B15" s="323"/>
      <c r="C15" s="323"/>
      <c r="D15" s="67"/>
      <c r="E15" s="68"/>
      <c r="F15" s="321"/>
      <c r="G15" s="321"/>
      <c r="H15" s="68"/>
      <c r="I15" s="68"/>
      <c r="J15" s="339"/>
      <c r="K15" s="339"/>
      <c r="L15" s="68"/>
      <c r="M15" s="321"/>
      <c r="N15" s="321"/>
      <c r="O15" s="67"/>
      <c r="P15" s="68"/>
      <c r="Q15" s="344"/>
      <c r="R15" s="344"/>
      <c r="S15" s="67"/>
      <c r="T15" s="68"/>
      <c r="U15" s="335"/>
      <c r="V15" s="335"/>
      <c r="W15" s="57"/>
      <c r="X15" s="31"/>
    </row>
    <row r="16" spans="1:24" ht="19.5" customHeight="1">
      <c r="A16" s="41"/>
      <c r="B16" s="323"/>
      <c r="C16" s="323"/>
      <c r="D16" s="67"/>
      <c r="E16" s="68"/>
      <c r="F16" s="321"/>
      <c r="G16" s="321"/>
      <c r="H16" s="68"/>
      <c r="I16" s="68"/>
      <c r="J16" s="339"/>
      <c r="K16" s="339"/>
      <c r="L16" s="68"/>
      <c r="M16" s="321"/>
      <c r="N16" s="321"/>
      <c r="O16" s="67"/>
      <c r="P16" s="68"/>
      <c r="Q16" s="344"/>
      <c r="R16" s="344"/>
      <c r="S16" s="67"/>
      <c r="T16" s="68"/>
      <c r="U16" s="335"/>
      <c r="V16" s="335"/>
      <c r="W16" s="57"/>
      <c r="X16" s="31"/>
    </row>
    <row r="17" spans="1:24" ht="19.5" customHeight="1">
      <c r="A17" s="41"/>
      <c r="B17" s="323"/>
      <c r="C17" s="323"/>
      <c r="D17" s="67"/>
      <c r="E17" s="68"/>
      <c r="F17" s="321"/>
      <c r="G17" s="321"/>
      <c r="H17" s="68"/>
      <c r="I17" s="68"/>
      <c r="J17" s="339"/>
      <c r="K17" s="339"/>
      <c r="L17" s="68"/>
      <c r="M17" s="321"/>
      <c r="N17" s="321"/>
      <c r="O17" s="67"/>
      <c r="P17" s="68"/>
      <c r="Q17" s="344"/>
      <c r="R17" s="344"/>
      <c r="S17" s="67"/>
      <c r="T17" s="68"/>
      <c r="U17" s="335"/>
      <c r="V17" s="335"/>
      <c r="W17" s="57"/>
      <c r="X17" s="31"/>
    </row>
    <row r="18" spans="1:24" ht="19.5" customHeight="1">
      <c r="A18" s="41"/>
      <c r="B18" s="323"/>
      <c r="C18" s="323"/>
      <c r="D18" s="67"/>
      <c r="E18" s="68"/>
      <c r="F18" s="321"/>
      <c r="G18" s="321"/>
      <c r="H18" s="68"/>
      <c r="I18" s="68"/>
      <c r="J18" s="339"/>
      <c r="K18" s="339"/>
      <c r="L18" s="68"/>
      <c r="M18" s="321"/>
      <c r="N18" s="321"/>
      <c r="O18" s="67"/>
      <c r="P18" s="68"/>
      <c r="Q18" s="344"/>
      <c r="R18" s="344"/>
      <c r="S18" s="67"/>
      <c r="T18" s="68"/>
      <c r="U18" s="335"/>
      <c r="V18" s="335"/>
      <c r="W18" s="57"/>
      <c r="X18" s="31"/>
    </row>
    <row r="19" spans="2:24" ht="19.5" customHeight="1"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市野沢ＦＣ</v>
      </c>
      <c r="F21" s="310"/>
      <c r="G21" s="310"/>
      <c r="H21" s="310"/>
      <c r="I21" s="296">
        <f>K21+K22</f>
        <v>2</v>
      </c>
      <c r="J21" s="297" t="s">
        <v>33</v>
      </c>
      <c r="K21" s="42">
        <v>2</v>
      </c>
      <c r="L21" s="42" t="s">
        <v>135</v>
      </c>
      <c r="M21" s="42">
        <v>0</v>
      </c>
      <c r="N21" s="297" t="s">
        <v>34</v>
      </c>
      <c r="O21" s="296">
        <f>M21+M22</f>
        <v>0</v>
      </c>
      <c r="P21" s="345" t="str">
        <f>J9</f>
        <v>雀宮フットボールクラブセカンド</v>
      </c>
      <c r="Q21" s="345"/>
      <c r="R21" s="345"/>
      <c r="S21" s="345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0</v>
      </c>
      <c r="L22" s="42" t="s">
        <v>135</v>
      </c>
      <c r="M22" s="42">
        <v>0</v>
      </c>
      <c r="N22" s="297"/>
      <c r="O22" s="296"/>
      <c r="P22" s="345"/>
      <c r="Q22" s="345"/>
      <c r="R22" s="345"/>
      <c r="S22" s="345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27" t="str">
        <f>M9</f>
        <v>さつきが丘スポーツ少年団サッカー部</v>
      </c>
      <c r="F24" s="327"/>
      <c r="G24" s="327"/>
      <c r="H24" s="327"/>
      <c r="I24" s="296">
        <f>K24+K25</f>
        <v>0</v>
      </c>
      <c r="J24" s="297" t="s">
        <v>33</v>
      </c>
      <c r="K24" s="42">
        <v>0</v>
      </c>
      <c r="L24" s="42" t="s">
        <v>135</v>
      </c>
      <c r="M24" s="42">
        <v>4</v>
      </c>
      <c r="N24" s="297" t="s">
        <v>34</v>
      </c>
      <c r="O24" s="296">
        <f>M24+M25</f>
        <v>7</v>
      </c>
      <c r="P24" s="303" t="str">
        <f>Q9</f>
        <v>AS栃木ｂｏｍｄｅｂｏｌａ</v>
      </c>
      <c r="Q24" s="303"/>
      <c r="R24" s="303"/>
      <c r="S24" s="303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27"/>
      <c r="F25" s="327"/>
      <c r="G25" s="327"/>
      <c r="H25" s="327"/>
      <c r="I25" s="296"/>
      <c r="J25" s="297"/>
      <c r="K25" s="42">
        <v>0</v>
      </c>
      <c r="L25" s="42" t="s">
        <v>135</v>
      </c>
      <c r="M25" s="42">
        <v>3</v>
      </c>
      <c r="N25" s="297"/>
      <c r="O25" s="296"/>
      <c r="P25" s="303"/>
      <c r="Q25" s="303"/>
      <c r="R25" s="303"/>
      <c r="S25" s="303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310" t="str">
        <f>B9</f>
        <v>赤見フットボールクラブ</v>
      </c>
      <c r="F27" s="310"/>
      <c r="G27" s="310"/>
      <c r="H27" s="310"/>
      <c r="I27" s="296">
        <f>K27+K28</f>
        <v>11</v>
      </c>
      <c r="J27" s="297" t="s">
        <v>33</v>
      </c>
      <c r="K27" s="42">
        <v>5</v>
      </c>
      <c r="L27" s="42" t="s">
        <v>135</v>
      </c>
      <c r="M27" s="42">
        <v>0</v>
      </c>
      <c r="N27" s="297" t="s">
        <v>34</v>
      </c>
      <c r="O27" s="296">
        <f>M27+M28</f>
        <v>0</v>
      </c>
      <c r="P27" s="346" t="str">
        <f>E21</f>
        <v>市野沢ＦＣ</v>
      </c>
      <c r="Q27" s="346"/>
      <c r="R27" s="346"/>
      <c r="S27" s="34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310"/>
      <c r="F28" s="310"/>
      <c r="G28" s="310"/>
      <c r="H28" s="310"/>
      <c r="I28" s="296"/>
      <c r="J28" s="297"/>
      <c r="K28" s="42">
        <v>6</v>
      </c>
      <c r="L28" s="42" t="s">
        <v>135</v>
      </c>
      <c r="M28" s="42">
        <v>0</v>
      </c>
      <c r="N28" s="297"/>
      <c r="O28" s="296"/>
      <c r="P28" s="346"/>
      <c r="Q28" s="346"/>
      <c r="R28" s="346"/>
      <c r="S28" s="34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7" t="str">
        <f>P24</f>
        <v>AS栃木ｂｏｍｄｅｂｏｌａ</v>
      </c>
      <c r="F30" s="347"/>
      <c r="G30" s="347"/>
      <c r="H30" s="347"/>
      <c r="I30" s="296">
        <f>K30+K31</f>
        <v>5</v>
      </c>
      <c r="J30" s="297" t="s">
        <v>33</v>
      </c>
      <c r="K30" s="42">
        <v>3</v>
      </c>
      <c r="L30" s="42" t="s">
        <v>135</v>
      </c>
      <c r="M30" s="42">
        <v>0</v>
      </c>
      <c r="N30" s="297" t="s">
        <v>34</v>
      </c>
      <c r="O30" s="296">
        <f>M30+M31</f>
        <v>0</v>
      </c>
      <c r="P30" s="322" t="str">
        <f>U9</f>
        <v>ＷＥＳＴ ＦＯＯＴＢＡＬＬ ＣＯＭＭＵＮＩＴＹ</v>
      </c>
      <c r="Q30" s="322"/>
      <c r="R30" s="322"/>
      <c r="S30" s="322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7"/>
      <c r="F31" s="347"/>
      <c r="G31" s="347"/>
      <c r="H31" s="347"/>
      <c r="I31" s="296"/>
      <c r="J31" s="297"/>
      <c r="K31" s="42">
        <v>2</v>
      </c>
      <c r="L31" s="42" t="s">
        <v>135</v>
      </c>
      <c r="M31" s="42">
        <v>0</v>
      </c>
      <c r="N31" s="297"/>
      <c r="O31" s="296"/>
      <c r="P31" s="322"/>
      <c r="Q31" s="322"/>
      <c r="R31" s="322"/>
      <c r="S31" s="322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21</v>
      </c>
      <c r="P34" s="311"/>
      <c r="Q34" s="311"/>
      <c r="R34" s="307" t="str">
        <f>'組み合わせ一覧'!B104</f>
        <v>久下田小学校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205"/>
      <c r="D36" s="205"/>
      <c r="E36" s="206"/>
      <c r="F36" s="4"/>
      <c r="G36" s="4"/>
      <c r="H36" s="4"/>
      <c r="I36" s="7"/>
      <c r="N36" s="7"/>
      <c r="O36" s="7"/>
      <c r="P36" s="205"/>
      <c r="Q36" s="205"/>
      <c r="R36" s="206"/>
      <c r="S36" s="4"/>
      <c r="T36" s="4"/>
      <c r="U36" s="4"/>
      <c r="V36" s="7"/>
    </row>
    <row r="37" spans="2:23" ht="19.5" customHeight="1" thickTop="1">
      <c r="B37" s="7"/>
      <c r="C37" s="202"/>
      <c r="D37" s="7"/>
      <c r="E37" s="7"/>
      <c r="F37" s="7"/>
      <c r="G37" s="8"/>
      <c r="H37" s="210"/>
      <c r="I37" s="7"/>
      <c r="J37" s="7"/>
      <c r="K37" s="7"/>
      <c r="L37" s="7"/>
      <c r="M37" s="7"/>
      <c r="N37" s="7"/>
      <c r="O37" s="2"/>
      <c r="P37" s="202"/>
      <c r="Q37" s="7"/>
      <c r="R37" s="7"/>
      <c r="S37" s="7"/>
      <c r="T37" s="7"/>
      <c r="U37" s="5"/>
      <c r="V37" s="10"/>
      <c r="W37" s="7"/>
    </row>
    <row r="38" spans="2:22" ht="19.5" customHeight="1" thickBot="1">
      <c r="B38" s="7"/>
      <c r="C38" s="202"/>
      <c r="D38" s="7"/>
      <c r="E38" s="306" t="s">
        <v>48</v>
      </c>
      <c r="F38" s="306"/>
      <c r="G38" s="205"/>
      <c r="H38" s="206"/>
      <c r="I38" s="4"/>
      <c r="J38" s="4"/>
      <c r="M38" s="7"/>
      <c r="N38" s="4"/>
      <c r="O38" s="206"/>
      <c r="P38" s="4"/>
      <c r="Q38" s="4"/>
      <c r="R38" s="306" t="s">
        <v>51</v>
      </c>
      <c r="S38" s="306"/>
      <c r="T38" s="7"/>
      <c r="U38" s="2"/>
      <c r="V38" s="10"/>
    </row>
    <row r="39" spans="2:22" ht="19.5" customHeight="1" thickTop="1">
      <c r="B39" s="7"/>
      <c r="C39" s="202"/>
      <c r="D39" s="7"/>
      <c r="E39" s="25"/>
      <c r="F39" s="25"/>
      <c r="G39" s="220"/>
      <c r="H39" s="7"/>
      <c r="I39" s="7"/>
      <c r="J39" s="7"/>
      <c r="K39" s="10"/>
      <c r="M39" s="2"/>
      <c r="N39" s="220"/>
      <c r="O39" s="7"/>
      <c r="P39" s="7"/>
      <c r="Q39" s="8"/>
      <c r="R39" s="24"/>
      <c r="S39" s="25"/>
      <c r="T39" s="7"/>
      <c r="U39" s="2"/>
      <c r="V39" s="10"/>
    </row>
    <row r="40" spans="2:22" ht="19.5" customHeight="1">
      <c r="B40" s="7"/>
      <c r="C40" s="202"/>
      <c r="D40" s="7"/>
      <c r="F40" s="2"/>
      <c r="G40" s="202"/>
      <c r="H40" s="293" t="s">
        <v>44</v>
      </c>
      <c r="I40" s="293"/>
      <c r="J40" s="2"/>
      <c r="M40" s="2"/>
      <c r="N40" s="202"/>
      <c r="O40" s="293" t="s">
        <v>47</v>
      </c>
      <c r="P40" s="293"/>
      <c r="Q40" s="2"/>
      <c r="U40" s="2"/>
      <c r="V40" s="10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31" t="str">
        <f>'組み合わせ一覧'!D104</f>
        <v>三島ＦＣ</v>
      </c>
      <c r="C42" s="331"/>
      <c r="D42" s="67"/>
      <c r="E42" s="68"/>
      <c r="F42" s="321" t="str">
        <f>'組み合わせ一覧'!D106</f>
        <v>大山フットボールクラブアミーゴ</v>
      </c>
      <c r="G42" s="321"/>
      <c r="H42" s="68"/>
      <c r="I42" s="68"/>
      <c r="J42" s="321" t="str">
        <f>'組み合わせ一覧'!D108</f>
        <v>東原スフィーダ</v>
      </c>
      <c r="K42" s="321"/>
      <c r="L42" s="68"/>
      <c r="M42" s="331" t="str">
        <f>'組み合わせ一覧'!D110</f>
        <v>ＦＣカンピオーネ</v>
      </c>
      <c r="N42" s="331"/>
      <c r="O42" s="67"/>
      <c r="P42" s="68"/>
      <c r="Q42" s="321" t="str">
        <f>'組み合わせ一覧'!D112</f>
        <v>岩舟ＪＦＣ</v>
      </c>
      <c r="R42" s="321"/>
      <c r="S42" s="67"/>
      <c r="T42" s="68"/>
      <c r="U42" s="321" t="str">
        <f>'組み合わせ一覧'!D114</f>
        <v>久下田ＦＣ</v>
      </c>
      <c r="V42" s="321"/>
      <c r="W42" s="35"/>
      <c r="X42" s="31"/>
    </row>
    <row r="43" spans="1:24" ht="19.5" customHeight="1">
      <c r="A43" s="41"/>
      <c r="B43" s="331"/>
      <c r="C43" s="331"/>
      <c r="D43" s="67"/>
      <c r="E43" s="68"/>
      <c r="F43" s="321"/>
      <c r="G43" s="321"/>
      <c r="H43" s="68"/>
      <c r="I43" s="68"/>
      <c r="J43" s="321"/>
      <c r="K43" s="321"/>
      <c r="L43" s="68"/>
      <c r="M43" s="331"/>
      <c r="N43" s="331"/>
      <c r="O43" s="67"/>
      <c r="P43" s="68"/>
      <c r="Q43" s="321"/>
      <c r="R43" s="321"/>
      <c r="S43" s="67"/>
      <c r="T43" s="68"/>
      <c r="U43" s="321"/>
      <c r="V43" s="321"/>
      <c r="W43" s="35"/>
      <c r="X43" s="31"/>
    </row>
    <row r="44" spans="1:24" ht="19.5" customHeight="1">
      <c r="A44" s="41"/>
      <c r="B44" s="331"/>
      <c r="C44" s="331"/>
      <c r="D44" s="67"/>
      <c r="E44" s="68"/>
      <c r="F44" s="321"/>
      <c r="G44" s="321"/>
      <c r="H44" s="68"/>
      <c r="I44" s="68"/>
      <c r="J44" s="321"/>
      <c r="K44" s="321"/>
      <c r="L44" s="68"/>
      <c r="M44" s="331"/>
      <c r="N44" s="331"/>
      <c r="O44" s="67"/>
      <c r="P44" s="68"/>
      <c r="Q44" s="321"/>
      <c r="R44" s="321"/>
      <c r="S44" s="67"/>
      <c r="T44" s="68"/>
      <c r="U44" s="321"/>
      <c r="V44" s="321"/>
      <c r="W44" s="35"/>
      <c r="X44" s="31"/>
    </row>
    <row r="45" spans="1:24" ht="19.5" customHeight="1">
      <c r="A45" s="41"/>
      <c r="B45" s="331"/>
      <c r="C45" s="331"/>
      <c r="D45" s="67"/>
      <c r="E45" s="68"/>
      <c r="F45" s="321"/>
      <c r="G45" s="321"/>
      <c r="H45" s="68"/>
      <c r="I45" s="68"/>
      <c r="J45" s="321"/>
      <c r="K45" s="321"/>
      <c r="L45" s="68"/>
      <c r="M45" s="331"/>
      <c r="N45" s="331"/>
      <c r="O45" s="67"/>
      <c r="P45" s="68"/>
      <c r="Q45" s="321"/>
      <c r="R45" s="321"/>
      <c r="S45" s="67"/>
      <c r="T45" s="68"/>
      <c r="U45" s="321"/>
      <c r="V45" s="321"/>
      <c r="W45" s="35"/>
      <c r="X45" s="31"/>
    </row>
    <row r="46" spans="1:24" ht="19.5" customHeight="1">
      <c r="A46" s="41"/>
      <c r="B46" s="331"/>
      <c r="C46" s="331"/>
      <c r="D46" s="67"/>
      <c r="E46" s="68"/>
      <c r="F46" s="321"/>
      <c r="G46" s="321"/>
      <c r="H46" s="68"/>
      <c r="I46" s="68"/>
      <c r="J46" s="321"/>
      <c r="K46" s="321"/>
      <c r="L46" s="68"/>
      <c r="M46" s="331"/>
      <c r="N46" s="331"/>
      <c r="O46" s="67"/>
      <c r="P46" s="68"/>
      <c r="Q46" s="321"/>
      <c r="R46" s="321"/>
      <c r="S46" s="67"/>
      <c r="T46" s="68"/>
      <c r="U46" s="321"/>
      <c r="V46" s="321"/>
      <c r="W46" s="35"/>
      <c r="X46" s="31"/>
    </row>
    <row r="47" spans="1:24" ht="19.5" customHeight="1">
      <c r="A47" s="41"/>
      <c r="B47" s="331"/>
      <c r="C47" s="331"/>
      <c r="D47" s="67"/>
      <c r="E47" s="68"/>
      <c r="F47" s="321"/>
      <c r="G47" s="321"/>
      <c r="H47" s="68"/>
      <c r="I47" s="68"/>
      <c r="J47" s="321"/>
      <c r="K47" s="321"/>
      <c r="L47" s="68"/>
      <c r="M47" s="331"/>
      <c r="N47" s="331"/>
      <c r="O47" s="67"/>
      <c r="P47" s="68"/>
      <c r="Q47" s="321"/>
      <c r="R47" s="321"/>
      <c r="S47" s="67"/>
      <c r="T47" s="68"/>
      <c r="U47" s="321"/>
      <c r="V47" s="321"/>
      <c r="W47" s="35"/>
      <c r="X47" s="31"/>
    </row>
    <row r="48" spans="1:24" ht="19.5" customHeight="1">
      <c r="A48" s="41"/>
      <c r="B48" s="331"/>
      <c r="C48" s="331"/>
      <c r="D48" s="67"/>
      <c r="E48" s="68"/>
      <c r="F48" s="321"/>
      <c r="G48" s="321"/>
      <c r="H48" s="68"/>
      <c r="I48" s="68"/>
      <c r="J48" s="321"/>
      <c r="K48" s="321"/>
      <c r="L48" s="68"/>
      <c r="M48" s="331"/>
      <c r="N48" s="331"/>
      <c r="O48" s="67"/>
      <c r="P48" s="68"/>
      <c r="Q48" s="321"/>
      <c r="R48" s="321"/>
      <c r="S48" s="67"/>
      <c r="T48" s="68"/>
      <c r="U48" s="321"/>
      <c r="V48" s="321"/>
      <c r="W48" s="35"/>
      <c r="X48" s="31"/>
    </row>
    <row r="49" spans="1:24" ht="19.5" customHeight="1">
      <c r="A49" s="41"/>
      <c r="B49" s="331"/>
      <c r="C49" s="331"/>
      <c r="D49" s="67"/>
      <c r="E49" s="68"/>
      <c r="F49" s="321"/>
      <c r="G49" s="321"/>
      <c r="H49" s="68"/>
      <c r="I49" s="68"/>
      <c r="J49" s="321"/>
      <c r="K49" s="321"/>
      <c r="L49" s="68"/>
      <c r="M49" s="331"/>
      <c r="N49" s="331"/>
      <c r="O49" s="67"/>
      <c r="P49" s="68"/>
      <c r="Q49" s="321"/>
      <c r="R49" s="321"/>
      <c r="S49" s="67"/>
      <c r="T49" s="68"/>
      <c r="U49" s="321"/>
      <c r="V49" s="321"/>
      <c r="W49" s="35"/>
      <c r="X49" s="31"/>
    </row>
    <row r="50" spans="1:24" ht="19.5" customHeight="1">
      <c r="A50" s="41"/>
      <c r="B50" s="331"/>
      <c r="C50" s="331"/>
      <c r="D50" s="67"/>
      <c r="E50" s="68"/>
      <c r="F50" s="321"/>
      <c r="G50" s="321"/>
      <c r="H50" s="68"/>
      <c r="I50" s="68"/>
      <c r="J50" s="321"/>
      <c r="K50" s="321"/>
      <c r="L50" s="68"/>
      <c r="M50" s="331"/>
      <c r="N50" s="331"/>
      <c r="O50" s="67"/>
      <c r="P50" s="68"/>
      <c r="Q50" s="321"/>
      <c r="R50" s="321"/>
      <c r="S50" s="67"/>
      <c r="T50" s="68"/>
      <c r="U50" s="321"/>
      <c r="V50" s="321"/>
      <c r="W50" s="35"/>
      <c r="X50" s="31"/>
    </row>
    <row r="51" spans="1:24" ht="19.5" customHeight="1">
      <c r="A51" s="41"/>
      <c r="B51" s="331"/>
      <c r="C51" s="331"/>
      <c r="D51" s="67"/>
      <c r="E51" s="68"/>
      <c r="F51" s="321"/>
      <c r="G51" s="321"/>
      <c r="H51" s="68"/>
      <c r="I51" s="68"/>
      <c r="J51" s="321"/>
      <c r="K51" s="321"/>
      <c r="L51" s="68"/>
      <c r="M51" s="331"/>
      <c r="N51" s="331"/>
      <c r="O51" s="67"/>
      <c r="P51" s="68"/>
      <c r="Q51" s="321"/>
      <c r="R51" s="321"/>
      <c r="S51" s="67"/>
      <c r="T51" s="68"/>
      <c r="U51" s="321"/>
      <c r="V51" s="321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329" t="str">
        <f>F42</f>
        <v>大山フットボールクラブアミーゴ</v>
      </c>
      <c r="F54" s="329"/>
      <c r="G54" s="329"/>
      <c r="H54" s="329"/>
      <c r="I54" s="296">
        <f>K54+K55</f>
        <v>8</v>
      </c>
      <c r="J54" s="297" t="s">
        <v>33</v>
      </c>
      <c r="K54" s="42">
        <v>5</v>
      </c>
      <c r="L54" s="42" t="s">
        <v>135</v>
      </c>
      <c r="M54" s="42">
        <v>1</v>
      </c>
      <c r="N54" s="297" t="s">
        <v>34</v>
      </c>
      <c r="O54" s="296">
        <f>M54+M55</f>
        <v>1</v>
      </c>
      <c r="P54" s="309" t="str">
        <f>J42</f>
        <v>東原スフィーダ</v>
      </c>
      <c r="Q54" s="309"/>
      <c r="R54" s="309"/>
      <c r="S54" s="309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329"/>
      <c r="F55" s="329"/>
      <c r="G55" s="329"/>
      <c r="H55" s="329"/>
      <c r="I55" s="296"/>
      <c r="J55" s="297"/>
      <c r="K55" s="42">
        <v>3</v>
      </c>
      <c r="L55" s="42" t="s">
        <v>135</v>
      </c>
      <c r="M55" s="42">
        <v>0</v>
      </c>
      <c r="N55" s="297"/>
      <c r="O55" s="296"/>
      <c r="P55" s="309"/>
      <c r="Q55" s="309"/>
      <c r="R55" s="309"/>
      <c r="S55" s="309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329" t="str">
        <f>M42</f>
        <v>ＦＣカンピオーネ</v>
      </c>
      <c r="F57" s="329"/>
      <c r="G57" s="329"/>
      <c r="H57" s="329"/>
      <c r="I57" s="296">
        <f>K57+K58</f>
        <v>4</v>
      </c>
      <c r="J57" s="297" t="s">
        <v>33</v>
      </c>
      <c r="K57" s="42">
        <v>2</v>
      </c>
      <c r="L57" s="42" t="s">
        <v>135</v>
      </c>
      <c r="M57" s="42">
        <v>0</v>
      </c>
      <c r="N57" s="297" t="s">
        <v>34</v>
      </c>
      <c r="O57" s="296">
        <f>M57+M58</f>
        <v>0</v>
      </c>
      <c r="P57" s="296" t="str">
        <f>Q42</f>
        <v>岩舟ＪＦＣ</v>
      </c>
      <c r="Q57" s="296"/>
      <c r="R57" s="296"/>
      <c r="S57" s="296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329"/>
      <c r="F58" s="329"/>
      <c r="G58" s="329"/>
      <c r="H58" s="329"/>
      <c r="I58" s="296"/>
      <c r="J58" s="297"/>
      <c r="K58" s="42">
        <v>2</v>
      </c>
      <c r="L58" s="42" t="s">
        <v>135</v>
      </c>
      <c r="M58" s="42">
        <v>0</v>
      </c>
      <c r="N58" s="297"/>
      <c r="O58" s="296"/>
      <c r="P58" s="296"/>
      <c r="Q58" s="296"/>
      <c r="R58" s="296"/>
      <c r="S58" s="296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293" t="s">
        <v>4</v>
      </c>
      <c r="C60" s="294">
        <v>0.548611111111111</v>
      </c>
      <c r="D60" s="294"/>
      <c r="E60" s="310" t="str">
        <f>B42</f>
        <v>三島ＦＣ</v>
      </c>
      <c r="F60" s="310"/>
      <c r="G60" s="310"/>
      <c r="H60" s="310"/>
      <c r="I60" s="296">
        <f>K60+K61</f>
        <v>7</v>
      </c>
      <c r="J60" s="297" t="s">
        <v>33</v>
      </c>
      <c r="K60" s="42">
        <v>3</v>
      </c>
      <c r="L60" s="42" t="s">
        <v>135</v>
      </c>
      <c r="M60" s="42">
        <v>0</v>
      </c>
      <c r="N60" s="297" t="s">
        <v>34</v>
      </c>
      <c r="O60" s="296">
        <f>M60+M61</f>
        <v>0</v>
      </c>
      <c r="P60" s="346" t="str">
        <f>E54</f>
        <v>大山フットボールクラブアミーゴ</v>
      </c>
      <c r="Q60" s="346"/>
      <c r="R60" s="346"/>
      <c r="S60" s="346"/>
      <c r="T60" s="299" t="s">
        <v>49</v>
      </c>
      <c r="U60" s="299"/>
      <c r="V60" s="299"/>
      <c r="W60" s="299"/>
      <c r="X60" s="299"/>
    </row>
    <row r="61" spans="1:24" ht="19.5" customHeight="1">
      <c r="A61" s="31"/>
      <c r="B61" s="293"/>
      <c r="C61" s="294"/>
      <c r="D61" s="294"/>
      <c r="E61" s="310"/>
      <c r="F61" s="310"/>
      <c r="G61" s="310"/>
      <c r="H61" s="310"/>
      <c r="I61" s="296"/>
      <c r="J61" s="297"/>
      <c r="K61" s="42">
        <v>4</v>
      </c>
      <c r="L61" s="42" t="s">
        <v>135</v>
      </c>
      <c r="M61" s="42">
        <v>0</v>
      </c>
      <c r="N61" s="297"/>
      <c r="O61" s="296"/>
      <c r="P61" s="346"/>
      <c r="Q61" s="346"/>
      <c r="R61" s="346"/>
      <c r="S61" s="346"/>
      <c r="T61" s="299"/>
      <c r="U61" s="299"/>
      <c r="V61" s="299"/>
      <c r="W61" s="299"/>
      <c r="X61" s="299"/>
    </row>
    <row r="62" spans="1:24" ht="19.5" customHeight="1">
      <c r="A62" s="31"/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1:24" ht="19.5" customHeight="1">
      <c r="A63" s="31"/>
      <c r="B63" s="293" t="s">
        <v>5</v>
      </c>
      <c r="C63" s="294">
        <v>0.5833333333333334</v>
      </c>
      <c r="D63" s="294"/>
      <c r="E63" s="348" t="str">
        <f>E57</f>
        <v>ＦＣカンピオーネ</v>
      </c>
      <c r="F63" s="348"/>
      <c r="G63" s="348"/>
      <c r="H63" s="348"/>
      <c r="I63" s="296">
        <f>K63+K64</f>
        <v>7</v>
      </c>
      <c r="J63" s="297" t="s">
        <v>33</v>
      </c>
      <c r="K63" s="42">
        <v>4</v>
      </c>
      <c r="L63" s="42" t="s">
        <v>135</v>
      </c>
      <c r="M63" s="42">
        <v>0</v>
      </c>
      <c r="N63" s="297" t="s">
        <v>34</v>
      </c>
      <c r="O63" s="296">
        <f>M63+M64</f>
        <v>0</v>
      </c>
      <c r="P63" s="296" t="str">
        <f>U42</f>
        <v>久下田ＦＣ</v>
      </c>
      <c r="Q63" s="296"/>
      <c r="R63" s="296"/>
      <c r="S63" s="296"/>
      <c r="T63" s="299" t="s">
        <v>50</v>
      </c>
      <c r="U63" s="299"/>
      <c r="V63" s="299"/>
      <c r="W63" s="299"/>
      <c r="X63" s="299"/>
    </row>
    <row r="64" spans="1:24" ht="19.5" customHeight="1">
      <c r="A64" s="31"/>
      <c r="B64" s="293"/>
      <c r="C64" s="294"/>
      <c r="D64" s="294"/>
      <c r="E64" s="348"/>
      <c r="F64" s="348"/>
      <c r="G64" s="348"/>
      <c r="H64" s="348"/>
      <c r="I64" s="296"/>
      <c r="J64" s="297"/>
      <c r="K64" s="42">
        <v>3</v>
      </c>
      <c r="L64" s="42" t="s">
        <v>135</v>
      </c>
      <c r="M64" s="42">
        <v>0</v>
      </c>
      <c r="N64" s="297"/>
      <c r="O64" s="296"/>
      <c r="P64" s="296"/>
      <c r="Q64" s="296"/>
      <c r="R64" s="296"/>
      <c r="S64" s="296"/>
      <c r="T64" s="299"/>
      <c r="U64" s="299"/>
      <c r="V64" s="299"/>
      <c r="W64" s="299"/>
      <c r="X64" s="299"/>
    </row>
    <row r="65" spans="1:24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ht="19.5" customHeight="1"/>
  </sheetData>
  <sheetProtection/>
  <mergeCells count="112">
    <mergeCell ref="T20:X20"/>
    <mergeCell ref="T53:X53"/>
    <mergeCell ref="T60:X61"/>
    <mergeCell ref="B63:B64"/>
    <mergeCell ref="C63:D64"/>
    <mergeCell ref="E63:H64"/>
    <mergeCell ref="I63:I64"/>
    <mergeCell ref="J63:J64"/>
    <mergeCell ref="N63:N64"/>
    <mergeCell ref="O63:O64"/>
    <mergeCell ref="B60:B61"/>
    <mergeCell ref="C60:D61"/>
    <mergeCell ref="E60:H61"/>
    <mergeCell ref="I60:I61"/>
    <mergeCell ref="P63:S64"/>
    <mergeCell ref="T63:X64"/>
    <mergeCell ref="J60:J61"/>
    <mergeCell ref="N60:N61"/>
    <mergeCell ref="O60:O61"/>
    <mergeCell ref="P60:S61"/>
    <mergeCell ref="M41:N41"/>
    <mergeCell ref="Q41:R41"/>
    <mergeCell ref="U41:V41"/>
    <mergeCell ref="B42:C51"/>
    <mergeCell ref="F42:G51"/>
    <mergeCell ref="J42:K51"/>
    <mergeCell ref="M42:N51"/>
    <mergeCell ref="Q42:R51"/>
    <mergeCell ref="U42:V51"/>
    <mergeCell ref="B41:C41"/>
    <mergeCell ref="R34:W34"/>
    <mergeCell ref="E38:F38"/>
    <mergeCell ref="R38:S38"/>
    <mergeCell ref="H40:I40"/>
    <mergeCell ref="O40:P40"/>
    <mergeCell ref="O34:Q34"/>
    <mergeCell ref="A34:J34"/>
    <mergeCell ref="T27:X28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P24:S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O21:O22"/>
    <mergeCell ref="P21:S22"/>
    <mergeCell ref="T21:X22"/>
    <mergeCell ref="B24:B25"/>
    <mergeCell ref="C24:D25"/>
    <mergeCell ref="E24:H25"/>
    <mergeCell ref="I24:I25"/>
    <mergeCell ref="J24:J25"/>
    <mergeCell ref="N24:N25"/>
    <mergeCell ref="O24:O25"/>
    <mergeCell ref="B21:B22"/>
    <mergeCell ref="C21:D22"/>
    <mergeCell ref="E21:H22"/>
    <mergeCell ref="I21:I22"/>
    <mergeCell ref="J21:J22"/>
    <mergeCell ref="N21:N22"/>
    <mergeCell ref="U8:V8"/>
    <mergeCell ref="B9:C18"/>
    <mergeCell ref="F9:G18"/>
    <mergeCell ref="J9:K18"/>
    <mergeCell ref="M9:N18"/>
    <mergeCell ref="Q9:R18"/>
    <mergeCell ref="U9:V18"/>
    <mergeCell ref="F8:G8"/>
    <mergeCell ref="J8:K8"/>
    <mergeCell ref="M8:N8"/>
    <mergeCell ref="Q8:R8"/>
    <mergeCell ref="T54:X55"/>
    <mergeCell ref="B57:B58"/>
    <mergeCell ref="C57:D58"/>
    <mergeCell ref="E57:H58"/>
    <mergeCell ref="I57:I58"/>
    <mergeCell ref="J57:J58"/>
    <mergeCell ref="N57:N58"/>
    <mergeCell ref="O57:O58"/>
    <mergeCell ref="P57:S58"/>
    <mergeCell ref="B54:B55"/>
    <mergeCell ref="C54:D55"/>
    <mergeCell ref="E54:H55"/>
    <mergeCell ref="I54:I55"/>
    <mergeCell ref="T57:X58"/>
    <mergeCell ref="J54:J55"/>
    <mergeCell ref="N54:N55"/>
    <mergeCell ref="O54:O55"/>
    <mergeCell ref="P54:S55"/>
    <mergeCell ref="O1:Q1"/>
    <mergeCell ref="R1:W1"/>
    <mergeCell ref="F41:G41"/>
    <mergeCell ref="J41:K41"/>
    <mergeCell ref="E5:F5"/>
    <mergeCell ref="A1:J1"/>
    <mergeCell ref="R5:S5"/>
    <mergeCell ref="H7:I7"/>
    <mergeCell ref="O7:P7"/>
    <mergeCell ref="B8:C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22</v>
      </c>
      <c r="P1" s="311"/>
      <c r="Q1" s="311"/>
      <c r="R1" s="307" t="str">
        <f>'組み合わせ一覧'!B117</f>
        <v>大松山運動公園多目的運動場B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4"/>
      <c r="Q3" s="4"/>
      <c r="R3" s="4"/>
      <c r="S3" s="201"/>
      <c r="T3" s="205"/>
      <c r="U3" s="205"/>
      <c r="V3" s="7"/>
    </row>
    <row r="4" spans="3:23" ht="19.5" customHeight="1" thickTop="1">
      <c r="C4" s="220"/>
      <c r="D4" s="7"/>
      <c r="E4" s="7"/>
      <c r="F4" s="7"/>
      <c r="G4" s="7"/>
      <c r="H4" s="7"/>
      <c r="I4" s="202"/>
      <c r="J4" s="7"/>
      <c r="K4" s="7"/>
      <c r="L4" s="7"/>
      <c r="M4" s="7"/>
      <c r="N4" s="7"/>
      <c r="O4" s="211"/>
      <c r="P4" s="8"/>
      <c r="Q4" s="7"/>
      <c r="R4" s="7"/>
      <c r="S4" s="7"/>
      <c r="T4" s="7"/>
      <c r="U4" s="208"/>
      <c r="V4" s="7"/>
      <c r="W4" s="7"/>
    </row>
    <row r="5" spans="1:22" ht="19.5" customHeight="1" thickBot="1">
      <c r="A5" s="41"/>
      <c r="B5" s="47"/>
      <c r="C5" s="203"/>
      <c r="D5" s="41"/>
      <c r="E5" s="306" t="s">
        <v>4</v>
      </c>
      <c r="F5" s="306"/>
      <c r="G5" s="45"/>
      <c r="H5" s="45"/>
      <c r="I5" s="213"/>
      <c r="J5" s="214"/>
      <c r="K5" s="41"/>
      <c r="L5" s="41"/>
      <c r="M5" s="47"/>
      <c r="N5" s="214"/>
      <c r="O5" s="216"/>
      <c r="P5" s="45"/>
      <c r="Q5" s="45"/>
      <c r="R5" s="306" t="s">
        <v>5</v>
      </c>
      <c r="S5" s="306"/>
      <c r="T5" s="47"/>
      <c r="U5" s="208"/>
      <c r="V5" s="47"/>
    </row>
    <row r="6" spans="1:22" ht="19.5" customHeight="1" thickTop="1">
      <c r="A6" s="41"/>
      <c r="B6" s="47"/>
      <c r="C6" s="203"/>
      <c r="D6" s="41"/>
      <c r="E6" s="53"/>
      <c r="F6" s="53"/>
      <c r="G6" s="48"/>
      <c r="H6" s="47"/>
      <c r="I6" s="47"/>
      <c r="J6" s="225"/>
      <c r="K6" s="47"/>
      <c r="L6" s="41"/>
      <c r="M6" s="47"/>
      <c r="N6" s="203"/>
      <c r="O6" s="47"/>
      <c r="P6" s="47"/>
      <c r="Q6" s="49"/>
      <c r="R6" s="54"/>
      <c r="S6" s="53"/>
      <c r="T6" s="47"/>
      <c r="U6" s="208"/>
      <c r="V6" s="47"/>
    </row>
    <row r="7" spans="1:22" ht="19.5" customHeight="1">
      <c r="A7" s="41"/>
      <c r="B7" s="47"/>
      <c r="C7" s="203"/>
      <c r="D7" s="41"/>
      <c r="E7" s="41"/>
      <c r="F7" s="52"/>
      <c r="G7" s="41"/>
      <c r="H7" s="293" t="s">
        <v>2</v>
      </c>
      <c r="I7" s="293"/>
      <c r="J7" s="208"/>
      <c r="K7" s="41"/>
      <c r="L7" s="41"/>
      <c r="M7" s="47"/>
      <c r="N7" s="203"/>
      <c r="O7" s="293" t="s">
        <v>3</v>
      </c>
      <c r="P7" s="293"/>
      <c r="Q7" s="52"/>
      <c r="R7" s="41"/>
      <c r="S7" s="41"/>
      <c r="T7" s="41"/>
      <c r="U7" s="208"/>
      <c r="V7" s="47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43"/>
      <c r="P8" s="43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31" t="str">
        <f>'組み合わせ一覧'!D117</f>
        <v>ＫＳＣ鹿沼</v>
      </c>
      <c r="C9" s="331"/>
      <c r="D9" s="64"/>
      <c r="E9" s="69"/>
      <c r="F9" s="321" t="str">
        <f>'組み合わせ一覧'!D119</f>
        <v>フットボールクラブ片岡</v>
      </c>
      <c r="G9" s="321"/>
      <c r="H9" s="69"/>
      <c r="I9" s="69"/>
      <c r="J9" s="305" t="str">
        <f>'組み合わせ一覧'!D121</f>
        <v>南イレブン</v>
      </c>
      <c r="K9" s="305"/>
      <c r="L9" s="69"/>
      <c r="M9" s="321" t="str">
        <f>'組み合わせ一覧'!D123</f>
        <v>西那須野西サッカークラブ</v>
      </c>
      <c r="N9" s="321"/>
      <c r="O9" s="64"/>
      <c r="P9" s="69"/>
      <c r="Q9" s="321" t="str">
        <f>'組み合わせ一覧'!D125</f>
        <v>北押原ＦＣ</v>
      </c>
      <c r="R9" s="321"/>
      <c r="S9" s="64"/>
      <c r="T9" s="69"/>
      <c r="U9" s="331" t="str">
        <f>'組み合わせ一覧'!D127</f>
        <v>ＪＦＣ Ｗｉｎｇ</v>
      </c>
      <c r="V9" s="331"/>
      <c r="W9" s="35"/>
      <c r="X9" s="31"/>
    </row>
    <row r="10" spans="1:24" ht="19.5" customHeight="1">
      <c r="A10" s="41"/>
      <c r="B10" s="331"/>
      <c r="C10" s="331"/>
      <c r="D10" s="64"/>
      <c r="E10" s="69"/>
      <c r="F10" s="321"/>
      <c r="G10" s="321"/>
      <c r="H10" s="69"/>
      <c r="I10" s="69"/>
      <c r="J10" s="305"/>
      <c r="K10" s="305"/>
      <c r="L10" s="69"/>
      <c r="M10" s="321"/>
      <c r="N10" s="321"/>
      <c r="O10" s="64"/>
      <c r="P10" s="69"/>
      <c r="Q10" s="321"/>
      <c r="R10" s="321"/>
      <c r="S10" s="64"/>
      <c r="T10" s="69"/>
      <c r="U10" s="331"/>
      <c r="V10" s="331"/>
      <c r="W10" s="35"/>
      <c r="X10" s="31"/>
    </row>
    <row r="11" spans="1:24" ht="19.5" customHeight="1">
      <c r="A11" s="41"/>
      <c r="B11" s="331"/>
      <c r="C11" s="331"/>
      <c r="D11" s="64"/>
      <c r="E11" s="69"/>
      <c r="F11" s="321"/>
      <c r="G11" s="321"/>
      <c r="H11" s="69"/>
      <c r="I11" s="69"/>
      <c r="J11" s="305"/>
      <c r="K11" s="305"/>
      <c r="L11" s="69"/>
      <c r="M11" s="321"/>
      <c r="N11" s="321"/>
      <c r="O11" s="64"/>
      <c r="P11" s="69"/>
      <c r="Q11" s="321"/>
      <c r="R11" s="321"/>
      <c r="S11" s="64"/>
      <c r="T11" s="69"/>
      <c r="U11" s="331"/>
      <c r="V11" s="331"/>
      <c r="W11" s="35"/>
      <c r="X11" s="31"/>
    </row>
    <row r="12" spans="1:24" ht="19.5" customHeight="1">
      <c r="A12" s="41"/>
      <c r="B12" s="331"/>
      <c r="C12" s="331"/>
      <c r="D12" s="64"/>
      <c r="E12" s="69"/>
      <c r="F12" s="321"/>
      <c r="G12" s="321"/>
      <c r="H12" s="69"/>
      <c r="I12" s="69"/>
      <c r="J12" s="305"/>
      <c r="K12" s="305"/>
      <c r="L12" s="69"/>
      <c r="M12" s="321"/>
      <c r="N12" s="321"/>
      <c r="O12" s="64"/>
      <c r="P12" s="69"/>
      <c r="Q12" s="321"/>
      <c r="R12" s="321"/>
      <c r="S12" s="64"/>
      <c r="T12" s="69"/>
      <c r="U12" s="331"/>
      <c r="V12" s="331"/>
      <c r="W12" s="35"/>
      <c r="X12" s="31"/>
    </row>
    <row r="13" spans="1:24" ht="19.5" customHeight="1">
      <c r="A13" s="41"/>
      <c r="B13" s="331"/>
      <c r="C13" s="331"/>
      <c r="D13" s="64"/>
      <c r="E13" s="69"/>
      <c r="F13" s="321"/>
      <c r="G13" s="321"/>
      <c r="H13" s="69"/>
      <c r="I13" s="69"/>
      <c r="J13" s="305"/>
      <c r="K13" s="305"/>
      <c r="L13" s="69"/>
      <c r="M13" s="321"/>
      <c r="N13" s="321"/>
      <c r="O13" s="64"/>
      <c r="P13" s="69"/>
      <c r="Q13" s="321"/>
      <c r="R13" s="321"/>
      <c r="S13" s="64"/>
      <c r="T13" s="69"/>
      <c r="U13" s="331"/>
      <c r="V13" s="331"/>
      <c r="W13" s="35"/>
      <c r="X13" s="31"/>
    </row>
    <row r="14" spans="1:24" ht="19.5" customHeight="1">
      <c r="A14" s="41"/>
      <c r="B14" s="331"/>
      <c r="C14" s="331"/>
      <c r="D14" s="64"/>
      <c r="E14" s="69"/>
      <c r="F14" s="321"/>
      <c r="G14" s="321"/>
      <c r="H14" s="69"/>
      <c r="I14" s="69"/>
      <c r="J14" s="305"/>
      <c r="K14" s="305"/>
      <c r="L14" s="69"/>
      <c r="M14" s="321"/>
      <c r="N14" s="321"/>
      <c r="O14" s="64"/>
      <c r="P14" s="69"/>
      <c r="Q14" s="321"/>
      <c r="R14" s="321"/>
      <c r="S14" s="64"/>
      <c r="T14" s="69"/>
      <c r="U14" s="331"/>
      <c r="V14" s="331"/>
      <c r="W14" s="35"/>
      <c r="X14" s="31"/>
    </row>
    <row r="15" spans="1:24" ht="19.5" customHeight="1">
      <c r="A15" s="41"/>
      <c r="B15" s="331"/>
      <c r="C15" s="331"/>
      <c r="D15" s="64"/>
      <c r="E15" s="69"/>
      <c r="F15" s="321"/>
      <c r="G15" s="321"/>
      <c r="H15" s="69"/>
      <c r="I15" s="69"/>
      <c r="J15" s="305"/>
      <c r="K15" s="305"/>
      <c r="L15" s="69"/>
      <c r="M15" s="321"/>
      <c r="N15" s="321"/>
      <c r="O15" s="64"/>
      <c r="P15" s="69"/>
      <c r="Q15" s="321"/>
      <c r="R15" s="321"/>
      <c r="S15" s="64"/>
      <c r="T15" s="69"/>
      <c r="U15" s="331"/>
      <c r="V15" s="331"/>
      <c r="W15" s="35"/>
      <c r="X15" s="31"/>
    </row>
    <row r="16" spans="1:24" ht="19.5" customHeight="1">
      <c r="A16" s="41"/>
      <c r="B16" s="331"/>
      <c r="C16" s="331"/>
      <c r="D16" s="64"/>
      <c r="E16" s="69"/>
      <c r="F16" s="321"/>
      <c r="G16" s="321"/>
      <c r="H16" s="69"/>
      <c r="I16" s="69"/>
      <c r="J16" s="305"/>
      <c r="K16" s="305"/>
      <c r="L16" s="69"/>
      <c r="M16" s="321"/>
      <c r="N16" s="321"/>
      <c r="O16" s="64"/>
      <c r="P16" s="69"/>
      <c r="Q16" s="321"/>
      <c r="R16" s="321"/>
      <c r="S16" s="64"/>
      <c r="T16" s="69"/>
      <c r="U16" s="331"/>
      <c r="V16" s="331"/>
      <c r="W16" s="35"/>
      <c r="X16" s="31"/>
    </row>
    <row r="17" spans="1:24" ht="19.5" customHeight="1">
      <c r="A17" s="41"/>
      <c r="B17" s="331"/>
      <c r="C17" s="331"/>
      <c r="D17" s="64"/>
      <c r="E17" s="69"/>
      <c r="F17" s="321"/>
      <c r="G17" s="321"/>
      <c r="H17" s="69"/>
      <c r="I17" s="69"/>
      <c r="J17" s="305"/>
      <c r="K17" s="305"/>
      <c r="L17" s="69"/>
      <c r="M17" s="321"/>
      <c r="N17" s="321"/>
      <c r="O17" s="64"/>
      <c r="P17" s="69"/>
      <c r="Q17" s="321"/>
      <c r="R17" s="321"/>
      <c r="S17" s="64"/>
      <c r="T17" s="69"/>
      <c r="U17" s="331"/>
      <c r="V17" s="331"/>
      <c r="W17" s="35"/>
      <c r="X17" s="31"/>
    </row>
    <row r="18" spans="1:24" ht="19.5" customHeight="1">
      <c r="A18" s="41"/>
      <c r="B18" s="331"/>
      <c r="C18" s="331"/>
      <c r="D18" s="64"/>
      <c r="E18" s="69"/>
      <c r="F18" s="321"/>
      <c r="G18" s="321"/>
      <c r="H18" s="69"/>
      <c r="I18" s="69"/>
      <c r="J18" s="305"/>
      <c r="K18" s="305"/>
      <c r="L18" s="69"/>
      <c r="M18" s="321"/>
      <c r="N18" s="321"/>
      <c r="O18" s="64"/>
      <c r="P18" s="69"/>
      <c r="Q18" s="321"/>
      <c r="R18" s="321"/>
      <c r="S18" s="64"/>
      <c r="T18" s="69"/>
      <c r="U18" s="331"/>
      <c r="V18" s="331"/>
      <c r="W18" s="35"/>
      <c r="X18" s="31"/>
    </row>
    <row r="19" spans="1:24" ht="19.5" customHeight="1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1:24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22" t="str">
        <f>F9</f>
        <v>フットボールクラブ片岡</v>
      </c>
      <c r="F21" s="322"/>
      <c r="G21" s="322"/>
      <c r="H21" s="322"/>
      <c r="I21" s="296">
        <f>K21+K22</f>
        <v>3</v>
      </c>
      <c r="J21" s="297" t="s">
        <v>33</v>
      </c>
      <c r="K21" s="42">
        <v>0</v>
      </c>
      <c r="L21" s="42" t="s">
        <v>135</v>
      </c>
      <c r="M21" s="42">
        <v>3</v>
      </c>
      <c r="N21" s="297" t="s">
        <v>34</v>
      </c>
      <c r="O21" s="296">
        <f>M21+M22</f>
        <v>6</v>
      </c>
      <c r="P21" s="329" t="str">
        <f>J9</f>
        <v>南イレブン</v>
      </c>
      <c r="Q21" s="329"/>
      <c r="R21" s="329"/>
      <c r="S21" s="329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22"/>
      <c r="F22" s="322"/>
      <c r="G22" s="322"/>
      <c r="H22" s="322"/>
      <c r="I22" s="296"/>
      <c r="J22" s="297"/>
      <c r="K22" s="42">
        <v>3</v>
      </c>
      <c r="L22" s="42" t="s">
        <v>135</v>
      </c>
      <c r="M22" s="42">
        <v>3</v>
      </c>
      <c r="N22" s="297"/>
      <c r="O22" s="296"/>
      <c r="P22" s="329"/>
      <c r="Q22" s="329"/>
      <c r="R22" s="329"/>
      <c r="S22" s="329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10" t="str">
        <f>M9</f>
        <v>西那須野西サッカークラブ</v>
      </c>
      <c r="F24" s="310"/>
      <c r="G24" s="310"/>
      <c r="H24" s="310"/>
      <c r="I24" s="296">
        <f>K24+K25</f>
        <v>2</v>
      </c>
      <c r="J24" s="297" t="s">
        <v>33</v>
      </c>
      <c r="K24" s="42">
        <v>1</v>
      </c>
      <c r="L24" s="42" t="s">
        <v>135</v>
      </c>
      <c r="M24" s="42">
        <v>0</v>
      </c>
      <c r="N24" s="297" t="s">
        <v>34</v>
      </c>
      <c r="O24" s="296">
        <f>M24+M25</f>
        <v>0</v>
      </c>
      <c r="P24" s="296" t="str">
        <f>Q9</f>
        <v>北押原ＦＣ</v>
      </c>
      <c r="Q24" s="296"/>
      <c r="R24" s="296"/>
      <c r="S24" s="296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10"/>
      <c r="F25" s="310"/>
      <c r="G25" s="310"/>
      <c r="H25" s="310"/>
      <c r="I25" s="296"/>
      <c r="J25" s="297"/>
      <c r="K25" s="42">
        <v>1</v>
      </c>
      <c r="L25" s="42" t="s">
        <v>135</v>
      </c>
      <c r="M25" s="42">
        <v>0</v>
      </c>
      <c r="N25" s="297"/>
      <c r="O25" s="296"/>
      <c r="P25" s="296"/>
      <c r="Q25" s="296"/>
      <c r="R25" s="296"/>
      <c r="S25" s="296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310" t="str">
        <f>B9</f>
        <v>ＫＳＣ鹿沼</v>
      </c>
      <c r="F27" s="310"/>
      <c r="G27" s="310"/>
      <c r="H27" s="310"/>
      <c r="I27" s="296">
        <f>K27+K28</f>
        <v>1</v>
      </c>
      <c r="J27" s="297" t="s">
        <v>33</v>
      </c>
      <c r="K27" s="42">
        <v>0</v>
      </c>
      <c r="L27" s="42" t="s">
        <v>135</v>
      </c>
      <c r="M27" s="42">
        <v>0</v>
      </c>
      <c r="N27" s="297" t="s">
        <v>34</v>
      </c>
      <c r="O27" s="296">
        <f>M27+M28</f>
        <v>0</v>
      </c>
      <c r="P27" s="346" t="str">
        <f>P21</f>
        <v>南イレブン</v>
      </c>
      <c r="Q27" s="346"/>
      <c r="R27" s="346"/>
      <c r="S27" s="34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310"/>
      <c r="F28" s="310"/>
      <c r="G28" s="310"/>
      <c r="H28" s="310"/>
      <c r="I28" s="296"/>
      <c r="J28" s="297"/>
      <c r="K28" s="42">
        <v>1</v>
      </c>
      <c r="L28" s="42" t="s">
        <v>135</v>
      </c>
      <c r="M28" s="42">
        <v>0</v>
      </c>
      <c r="N28" s="297"/>
      <c r="O28" s="296"/>
      <c r="P28" s="346"/>
      <c r="Q28" s="346"/>
      <c r="R28" s="346"/>
      <c r="S28" s="34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6" t="str">
        <f>E24</f>
        <v>西那須野西サッカークラブ</v>
      </c>
      <c r="F30" s="346"/>
      <c r="G30" s="346"/>
      <c r="H30" s="346"/>
      <c r="I30" s="296">
        <f>K30+K31</f>
        <v>0</v>
      </c>
      <c r="J30" s="297" t="s">
        <v>33</v>
      </c>
      <c r="K30" s="42">
        <v>0</v>
      </c>
      <c r="L30" s="42" t="s">
        <v>135</v>
      </c>
      <c r="M30" s="42">
        <v>4</v>
      </c>
      <c r="N30" s="297" t="s">
        <v>34</v>
      </c>
      <c r="O30" s="296">
        <f>M30+M31</f>
        <v>7</v>
      </c>
      <c r="P30" s="310" t="str">
        <f>U9</f>
        <v>ＪＦＣ Ｗｉｎｇ</v>
      </c>
      <c r="Q30" s="310"/>
      <c r="R30" s="310"/>
      <c r="S30" s="310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6"/>
      <c r="F31" s="346"/>
      <c r="G31" s="346"/>
      <c r="H31" s="346"/>
      <c r="I31" s="296"/>
      <c r="J31" s="297"/>
      <c r="K31" s="42">
        <v>0</v>
      </c>
      <c r="L31" s="42" t="s">
        <v>135</v>
      </c>
      <c r="M31" s="42">
        <v>3</v>
      </c>
      <c r="N31" s="297"/>
      <c r="O31" s="296"/>
      <c r="P31" s="310"/>
      <c r="Q31" s="310"/>
      <c r="R31" s="310"/>
      <c r="S31" s="310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23</v>
      </c>
      <c r="P34" s="311"/>
      <c r="Q34" s="311"/>
      <c r="R34" s="307" t="str">
        <f>'組み合わせ一覧'!B130</f>
        <v>上の原緑地公園サッカー場A日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205"/>
      <c r="D36" s="205"/>
      <c r="E36" s="206"/>
      <c r="F36" s="3"/>
      <c r="G36" s="4"/>
      <c r="H36" s="4"/>
      <c r="I36" s="7"/>
      <c r="N36" s="7"/>
      <c r="O36" s="7"/>
      <c r="P36" s="4"/>
      <c r="Q36" s="4"/>
      <c r="R36" s="6"/>
      <c r="S36" s="201"/>
      <c r="T36" s="205"/>
      <c r="U36" s="205"/>
      <c r="V36" s="7"/>
    </row>
    <row r="37" spans="3:23" ht="19.5" customHeight="1" thickTop="1">
      <c r="C37" s="220"/>
      <c r="D37" s="7"/>
      <c r="E37" s="7"/>
      <c r="F37" s="7"/>
      <c r="G37" s="7"/>
      <c r="H37" s="7"/>
      <c r="I37" s="202"/>
      <c r="J37" s="7"/>
      <c r="K37" s="7"/>
      <c r="L37" s="7"/>
      <c r="M37" s="7"/>
      <c r="N37" s="7"/>
      <c r="O37" s="211"/>
      <c r="P37" s="8"/>
      <c r="Q37" s="7"/>
      <c r="R37" s="7"/>
      <c r="S37" s="7"/>
      <c r="T37" s="7"/>
      <c r="U37" s="225"/>
      <c r="V37" s="7"/>
      <c r="W37" s="7"/>
    </row>
    <row r="38" spans="1:22" ht="19.5" customHeight="1" thickBot="1">
      <c r="A38" s="41"/>
      <c r="B38" s="47"/>
      <c r="C38" s="203"/>
      <c r="D38" s="41"/>
      <c r="E38" s="306" t="s">
        <v>48</v>
      </c>
      <c r="F38" s="306"/>
      <c r="G38" s="45"/>
      <c r="H38" s="45"/>
      <c r="I38" s="213"/>
      <c r="J38" s="214"/>
      <c r="K38" s="41"/>
      <c r="L38" s="41"/>
      <c r="M38" s="47"/>
      <c r="N38" s="214"/>
      <c r="O38" s="216"/>
      <c r="P38" s="45"/>
      <c r="Q38" s="45"/>
      <c r="R38" s="306" t="s">
        <v>51</v>
      </c>
      <c r="S38" s="306"/>
      <c r="T38" s="47"/>
      <c r="U38" s="208"/>
      <c r="V38" s="47"/>
    </row>
    <row r="39" spans="1:22" ht="19.5" customHeight="1" thickTop="1">
      <c r="A39" s="41"/>
      <c r="B39" s="47"/>
      <c r="C39" s="203"/>
      <c r="D39" s="41"/>
      <c r="E39" s="53"/>
      <c r="F39" s="53"/>
      <c r="G39" s="48"/>
      <c r="H39" s="47"/>
      <c r="I39" s="47"/>
      <c r="J39" s="232"/>
      <c r="K39" s="203"/>
      <c r="L39" s="47"/>
      <c r="M39" s="208"/>
      <c r="N39" s="47"/>
      <c r="O39" s="47"/>
      <c r="P39" s="47"/>
      <c r="Q39" s="49"/>
      <c r="R39" s="54"/>
      <c r="S39" s="53"/>
      <c r="T39" s="47"/>
      <c r="U39" s="208"/>
      <c r="V39" s="47"/>
    </row>
    <row r="40" spans="1:22" ht="19.5" customHeight="1">
      <c r="A40" s="41"/>
      <c r="B40" s="47"/>
      <c r="C40" s="203"/>
      <c r="D40" s="41"/>
      <c r="E40" s="41"/>
      <c r="F40" s="52"/>
      <c r="G40" s="41"/>
      <c r="H40" s="293" t="s">
        <v>44</v>
      </c>
      <c r="I40" s="293"/>
      <c r="J40" s="47"/>
      <c r="K40" s="203"/>
      <c r="L40" s="47"/>
      <c r="M40" s="208"/>
      <c r="N40" s="41"/>
      <c r="O40" s="293" t="s">
        <v>47</v>
      </c>
      <c r="P40" s="293"/>
      <c r="Q40" s="52"/>
      <c r="R40" s="41"/>
      <c r="S40" s="41"/>
      <c r="T40" s="41"/>
      <c r="U40" s="208"/>
      <c r="V40" s="4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31" t="str">
        <f>'組み合わせ一覧'!D130</f>
        <v>ＦＣプリメーロ</v>
      </c>
      <c r="C42" s="331"/>
      <c r="D42" s="64"/>
      <c r="E42" s="69"/>
      <c r="F42" s="321" t="str">
        <f>'組み合わせ一覧'!D132</f>
        <v>西原ＦＣ</v>
      </c>
      <c r="G42" s="321"/>
      <c r="H42" s="69"/>
      <c r="I42" s="69"/>
      <c r="J42" s="335" t="str">
        <f>'組み合わせ一覧'!D134</f>
        <v>ＪＦＣ 足利ラトゥール</v>
      </c>
      <c r="K42" s="335"/>
      <c r="L42" s="69"/>
      <c r="M42" s="321" t="str">
        <f>'組み合わせ一覧'!D136</f>
        <v>東那須野サッカースポーツ少年団</v>
      </c>
      <c r="N42" s="321"/>
      <c r="O42" s="64"/>
      <c r="P42" s="69"/>
      <c r="Q42" s="321" t="str">
        <f>'組み合わせ一覧'!D138</f>
        <v>フットボールクラブ氏家Ｕ１１</v>
      </c>
      <c r="R42" s="321"/>
      <c r="S42" s="64"/>
      <c r="T42" s="69"/>
      <c r="U42" s="331" t="str">
        <f>'組み合わせ一覧'!D140</f>
        <v>おおぞらＳＣスカイ</v>
      </c>
      <c r="V42" s="331"/>
      <c r="W42" s="35"/>
      <c r="X42" s="31"/>
    </row>
    <row r="43" spans="1:24" ht="19.5" customHeight="1">
      <c r="A43" s="41"/>
      <c r="B43" s="331"/>
      <c r="C43" s="331"/>
      <c r="D43" s="64"/>
      <c r="E43" s="69"/>
      <c r="F43" s="321"/>
      <c r="G43" s="321"/>
      <c r="H43" s="69"/>
      <c r="I43" s="69"/>
      <c r="J43" s="335"/>
      <c r="K43" s="335"/>
      <c r="L43" s="69"/>
      <c r="M43" s="321"/>
      <c r="N43" s="321"/>
      <c r="O43" s="64"/>
      <c r="P43" s="69"/>
      <c r="Q43" s="321"/>
      <c r="R43" s="321"/>
      <c r="S43" s="64"/>
      <c r="T43" s="69"/>
      <c r="U43" s="331"/>
      <c r="V43" s="331"/>
      <c r="W43" s="35"/>
      <c r="X43" s="31"/>
    </row>
    <row r="44" spans="1:24" ht="19.5" customHeight="1">
      <c r="A44" s="41"/>
      <c r="B44" s="331"/>
      <c r="C44" s="331"/>
      <c r="D44" s="64"/>
      <c r="E44" s="69"/>
      <c r="F44" s="321"/>
      <c r="G44" s="321"/>
      <c r="H44" s="69"/>
      <c r="I44" s="69"/>
      <c r="J44" s="335"/>
      <c r="K44" s="335"/>
      <c r="L44" s="69"/>
      <c r="M44" s="321"/>
      <c r="N44" s="321"/>
      <c r="O44" s="64"/>
      <c r="P44" s="69"/>
      <c r="Q44" s="321"/>
      <c r="R44" s="321"/>
      <c r="S44" s="64"/>
      <c r="T44" s="69"/>
      <c r="U44" s="331"/>
      <c r="V44" s="331"/>
      <c r="W44" s="35"/>
      <c r="X44" s="31"/>
    </row>
    <row r="45" spans="1:24" ht="19.5" customHeight="1">
      <c r="A45" s="41"/>
      <c r="B45" s="331"/>
      <c r="C45" s="331"/>
      <c r="D45" s="64"/>
      <c r="E45" s="69"/>
      <c r="F45" s="321"/>
      <c r="G45" s="321"/>
      <c r="H45" s="69"/>
      <c r="I45" s="69"/>
      <c r="J45" s="335"/>
      <c r="K45" s="335"/>
      <c r="L45" s="69"/>
      <c r="M45" s="321"/>
      <c r="N45" s="321"/>
      <c r="O45" s="64"/>
      <c r="P45" s="69"/>
      <c r="Q45" s="321"/>
      <c r="R45" s="321"/>
      <c r="S45" s="64"/>
      <c r="T45" s="69"/>
      <c r="U45" s="331"/>
      <c r="V45" s="331"/>
      <c r="W45" s="35"/>
      <c r="X45" s="31"/>
    </row>
    <row r="46" spans="1:24" ht="19.5" customHeight="1">
      <c r="A46" s="41"/>
      <c r="B46" s="331"/>
      <c r="C46" s="331"/>
      <c r="D46" s="64"/>
      <c r="E46" s="69"/>
      <c r="F46" s="321"/>
      <c r="G46" s="321"/>
      <c r="H46" s="69"/>
      <c r="I46" s="69"/>
      <c r="J46" s="335"/>
      <c r="K46" s="335"/>
      <c r="L46" s="69"/>
      <c r="M46" s="321"/>
      <c r="N46" s="321"/>
      <c r="O46" s="64"/>
      <c r="P46" s="69"/>
      <c r="Q46" s="321"/>
      <c r="R46" s="321"/>
      <c r="S46" s="64"/>
      <c r="T46" s="69"/>
      <c r="U46" s="331"/>
      <c r="V46" s="331"/>
      <c r="W46" s="35"/>
      <c r="X46" s="31"/>
    </row>
    <row r="47" spans="1:24" ht="19.5" customHeight="1">
      <c r="A47" s="41"/>
      <c r="B47" s="331"/>
      <c r="C47" s="331"/>
      <c r="D47" s="64"/>
      <c r="E47" s="69"/>
      <c r="F47" s="321"/>
      <c r="G47" s="321"/>
      <c r="H47" s="69"/>
      <c r="I47" s="69"/>
      <c r="J47" s="335"/>
      <c r="K47" s="335"/>
      <c r="L47" s="69"/>
      <c r="M47" s="321"/>
      <c r="N47" s="321"/>
      <c r="O47" s="64"/>
      <c r="P47" s="69"/>
      <c r="Q47" s="321"/>
      <c r="R47" s="321"/>
      <c r="S47" s="64"/>
      <c r="T47" s="69"/>
      <c r="U47" s="331"/>
      <c r="V47" s="331"/>
      <c r="W47" s="35"/>
      <c r="X47" s="31"/>
    </row>
    <row r="48" spans="1:24" ht="19.5" customHeight="1">
      <c r="A48" s="41"/>
      <c r="B48" s="331"/>
      <c r="C48" s="331"/>
      <c r="D48" s="64"/>
      <c r="E48" s="69"/>
      <c r="F48" s="321"/>
      <c r="G48" s="321"/>
      <c r="H48" s="69"/>
      <c r="I48" s="69"/>
      <c r="J48" s="335"/>
      <c r="K48" s="335"/>
      <c r="L48" s="69"/>
      <c r="M48" s="321"/>
      <c r="N48" s="321"/>
      <c r="O48" s="64"/>
      <c r="P48" s="69"/>
      <c r="Q48" s="321"/>
      <c r="R48" s="321"/>
      <c r="S48" s="64"/>
      <c r="T48" s="69"/>
      <c r="U48" s="331"/>
      <c r="V48" s="331"/>
      <c r="W48" s="35"/>
      <c r="X48" s="31"/>
    </row>
    <row r="49" spans="1:24" ht="19.5" customHeight="1">
      <c r="A49" s="41"/>
      <c r="B49" s="331"/>
      <c r="C49" s="331"/>
      <c r="D49" s="64"/>
      <c r="E49" s="69"/>
      <c r="F49" s="321"/>
      <c r="G49" s="321"/>
      <c r="H49" s="69"/>
      <c r="I49" s="69"/>
      <c r="J49" s="335"/>
      <c r="K49" s="335"/>
      <c r="L49" s="69"/>
      <c r="M49" s="321"/>
      <c r="N49" s="321"/>
      <c r="O49" s="64"/>
      <c r="P49" s="69"/>
      <c r="Q49" s="321"/>
      <c r="R49" s="321"/>
      <c r="S49" s="64"/>
      <c r="T49" s="69"/>
      <c r="U49" s="331"/>
      <c r="V49" s="331"/>
      <c r="W49" s="35"/>
      <c r="X49" s="31"/>
    </row>
    <row r="50" spans="1:24" ht="19.5" customHeight="1">
      <c r="A50" s="41"/>
      <c r="B50" s="331"/>
      <c r="C50" s="331"/>
      <c r="D50" s="64"/>
      <c r="E50" s="69"/>
      <c r="F50" s="321"/>
      <c r="G50" s="321"/>
      <c r="H50" s="69"/>
      <c r="I50" s="69"/>
      <c r="J50" s="335"/>
      <c r="K50" s="335"/>
      <c r="L50" s="69"/>
      <c r="M50" s="321"/>
      <c r="N50" s="321"/>
      <c r="O50" s="64"/>
      <c r="P50" s="69"/>
      <c r="Q50" s="321"/>
      <c r="R50" s="321"/>
      <c r="S50" s="64"/>
      <c r="T50" s="69"/>
      <c r="U50" s="331"/>
      <c r="V50" s="331"/>
      <c r="W50" s="35"/>
      <c r="X50" s="31"/>
    </row>
    <row r="51" spans="1:24" ht="19.5" customHeight="1">
      <c r="A51" s="41"/>
      <c r="B51" s="331"/>
      <c r="C51" s="331"/>
      <c r="D51" s="64"/>
      <c r="E51" s="69"/>
      <c r="F51" s="321"/>
      <c r="G51" s="321"/>
      <c r="H51" s="69"/>
      <c r="I51" s="69"/>
      <c r="J51" s="335"/>
      <c r="K51" s="335"/>
      <c r="L51" s="69"/>
      <c r="M51" s="321"/>
      <c r="N51" s="321"/>
      <c r="O51" s="64"/>
      <c r="P51" s="69"/>
      <c r="Q51" s="321"/>
      <c r="R51" s="321"/>
      <c r="S51" s="64"/>
      <c r="T51" s="69"/>
      <c r="U51" s="331"/>
      <c r="V51" s="331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296" t="str">
        <f>F42</f>
        <v>西原ＦＣ</v>
      </c>
      <c r="F54" s="296"/>
      <c r="G54" s="296"/>
      <c r="H54" s="296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1</v>
      </c>
      <c r="N54" s="297" t="s">
        <v>34</v>
      </c>
      <c r="O54" s="296">
        <f>M54+M55</f>
        <v>2</v>
      </c>
      <c r="P54" s="329" t="str">
        <f>J42</f>
        <v>ＪＦＣ 足利ラトゥール</v>
      </c>
      <c r="Q54" s="329"/>
      <c r="R54" s="329"/>
      <c r="S54" s="329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296"/>
      <c r="F55" s="296"/>
      <c r="G55" s="296"/>
      <c r="H55" s="296"/>
      <c r="I55" s="296"/>
      <c r="J55" s="297"/>
      <c r="K55" s="42">
        <v>0</v>
      </c>
      <c r="L55" s="42" t="s">
        <v>135</v>
      </c>
      <c r="M55" s="42">
        <v>1</v>
      </c>
      <c r="N55" s="297"/>
      <c r="O55" s="296"/>
      <c r="P55" s="329"/>
      <c r="Q55" s="329"/>
      <c r="R55" s="329"/>
      <c r="S55" s="329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298" t="str">
        <f>M42</f>
        <v>東那須野サッカースポーツ少年団</v>
      </c>
      <c r="F57" s="298"/>
      <c r="G57" s="298"/>
      <c r="H57" s="298"/>
      <c r="I57" s="296">
        <f>K57+K58</f>
        <v>5</v>
      </c>
      <c r="J57" s="297" t="s">
        <v>33</v>
      </c>
      <c r="K57" s="42">
        <v>2</v>
      </c>
      <c r="L57" s="42" t="s">
        <v>135</v>
      </c>
      <c r="M57" s="42">
        <v>0</v>
      </c>
      <c r="N57" s="297" t="s">
        <v>34</v>
      </c>
      <c r="O57" s="296">
        <f>M57+M58</f>
        <v>0</v>
      </c>
      <c r="P57" s="322" t="str">
        <f>Q42</f>
        <v>フットボールクラブ氏家Ｕ１１</v>
      </c>
      <c r="Q57" s="322"/>
      <c r="R57" s="322"/>
      <c r="S57" s="322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298"/>
      <c r="F58" s="298"/>
      <c r="G58" s="298"/>
      <c r="H58" s="298"/>
      <c r="I58" s="296"/>
      <c r="J58" s="297"/>
      <c r="K58" s="42">
        <v>3</v>
      </c>
      <c r="L58" s="42" t="s">
        <v>135</v>
      </c>
      <c r="M58" s="42">
        <v>0</v>
      </c>
      <c r="N58" s="297"/>
      <c r="O58" s="296"/>
      <c r="P58" s="322"/>
      <c r="Q58" s="322"/>
      <c r="R58" s="322"/>
      <c r="S58" s="322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293" t="s">
        <v>4</v>
      </c>
      <c r="C60" s="294">
        <v>0.548611111111111</v>
      </c>
      <c r="D60" s="294"/>
      <c r="E60" s="310" t="str">
        <f>B42</f>
        <v>ＦＣプリメーロ</v>
      </c>
      <c r="F60" s="310"/>
      <c r="G60" s="310"/>
      <c r="H60" s="310"/>
      <c r="I60" s="296">
        <f>K60+K61</f>
        <v>5</v>
      </c>
      <c r="J60" s="297" t="s">
        <v>33</v>
      </c>
      <c r="K60" s="42">
        <v>2</v>
      </c>
      <c r="L60" s="42" t="s">
        <v>135</v>
      </c>
      <c r="M60" s="42">
        <v>0</v>
      </c>
      <c r="N60" s="297" t="s">
        <v>34</v>
      </c>
      <c r="O60" s="296">
        <f>M60+M61</f>
        <v>0</v>
      </c>
      <c r="P60" s="346" t="str">
        <f>P54</f>
        <v>ＪＦＣ 足利ラトゥール</v>
      </c>
      <c r="Q60" s="346"/>
      <c r="R60" s="346"/>
      <c r="S60" s="346"/>
      <c r="T60" s="299" t="s">
        <v>49</v>
      </c>
      <c r="U60" s="299"/>
      <c r="V60" s="299"/>
      <c r="W60" s="299"/>
      <c r="X60" s="299"/>
    </row>
    <row r="61" spans="1:24" ht="19.5" customHeight="1">
      <c r="A61" s="31"/>
      <c r="B61" s="293"/>
      <c r="C61" s="294"/>
      <c r="D61" s="294"/>
      <c r="E61" s="310"/>
      <c r="F61" s="310"/>
      <c r="G61" s="310"/>
      <c r="H61" s="310"/>
      <c r="I61" s="296"/>
      <c r="J61" s="297"/>
      <c r="K61" s="42">
        <v>3</v>
      </c>
      <c r="L61" s="42" t="s">
        <v>135</v>
      </c>
      <c r="M61" s="42">
        <v>0</v>
      </c>
      <c r="N61" s="297"/>
      <c r="O61" s="296"/>
      <c r="P61" s="346"/>
      <c r="Q61" s="346"/>
      <c r="R61" s="346"/>
      <c r="S61" s="346"/>
      <c r="T61" s="299"/>
      <c r="U61" s="299"/>
      <c r="V61" s="299"/>
      <c r="W61" s="299"/>
      <c r="X61" s="299"/>
    </row>
    <row r="62" spans="1:24" ht="19.5" customHeight="1">
      <c r="A62" s="31"/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1:24" ht="19.5" customHeight="1">
      <c r="A63" s="31"/>
      <c r="B63" s="293" t="s">
        <v>5</v>
      </c>
      <c r="C63" s="294">
        <v>0.5833333333333334</v>
      </c>
      <c r="D63" s="294"/>
      <c r="E63" s="338" t="str">
        <f>E57</f>
        <v>東那須野サッカースポーツ少年団</v>
      </c>
      <c r="F63" s="338"/>
      <c r="G63" s="338"/>
      <c r="H63" s="338"/>
      <c r="I63" s="296">
        <f>K63+K64</f>
        <v>0</v>
      </c>
      <c r="J63" s="297" t="s">
        <v>33</v>
      </c>
      <c r="K63" s="42">
        <v>0</v>
      </c>
      <c r="L63" s="42" t="s">
        <v>135</v>
      </c>
      <c r="M63" s="42">
        <v>1</v>
      </c>
      <c r="N63" s="297" t="s">
        <v>34</v>
      </c>
      <c r="O63" s="296">
        <f>M63+M64</f>
        <v>3</v>
      </c>
      <c r="P63" s="298" t="str">
        <f>U42</f>
        <v>おおぞらＳＣスカイ</v>
      </c>
      <c r="Q63" s="298"/>
      <c r="R63" s="298"/>
      <c r="S63" s="298"/>
      <c r="T63" s="299" t="s">
        <v>50</v>
      </c>
      <c r="U63" s="299"/>
      <c r="V63" s="299"/>
      <c r="W63" s="299"/>
      <c r="X63" s="299"/>
    </row>
    <row r="64" spans="1:24" ht="19.5" customHeight="1">
      <c r="A64" s="31"/>
      <c r="B64" s="293"/>
      <c r="C64" s="294"/>
      <c r="D64" s="294"/>
      <c r="E64" s="338"/>
      <c r="F64" s="338"/>
      <c r="G64" s="338"/>
      <c r="H64" s="338"/>
      <c r="I64" s="296"/>
      <c r="J64" s="297"/>
      <c r="K64" s="42">
        <v>0</v>
      </c>
      <c r="L64" s="42" t="s">
        <v>135</v>
      </c>
      <c r="M64" s="42">
        <v>2</v>
      </c>
      <c r="N64" s="297"/>
      <c r="O64" s="296"/>
      <c r="P64" s="298"/>
      <c r="Q64" s="298"/>
      <c r="R64" s="298"/>
      <c r="S64" s="298"/>
      <c r="T64" s="299"/>
      <c r="U64" s="299"/>
      <c r="V64" s="299"/>
      <c r="W64" s="299"/>
      <c r="X64" s="299"/>
    </row>
    <row r="65" spans="1:24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ht="19.5" customHeight="1"/>
  </sheetData>
  <sheetProtection/>
  <mergeCells count="112">
    <mergeCell ref="N30:N31"/>
    <mergeCell ref="O30:O31"/>
    <mergeCell ref="P30:S31"/>
    <mergeCell ref="T30:X31"/>
    <mergeCell ref="B21:B22"/>
    <mergeCell ref="C21:D22"/>
    <mergeCell ref="E21:H22"/>
    <mergeCell ref="I21:I22"/>
    <mergeCell ref="N24:N25"/>
    <mergeCell ref="B30:B31"/>
    <mergeCell ref="C30:D31"/>
    <mergeCell ref="E30:H31"/>
    <mergeCell ref="I30:I31"/>
    <mergeCell ref="J30:J31"/>
    <mergeCell ref="B9:C18"/>
    <mergeCell ref="F9:G18"/>
    <mergeCell ref="J9:K18"/>
    <mergeCell ref="B27:B28"/>
    <mergeCell ref="C27:D28"/>
    <mergeCell ref="E27:H28"/>
    <mergeCell ref="M9:N18"/>
    <mergeCell ref="Q9:R18"/>
    <mergeCell ref="U9:V18"/>
    <mergeCell ref="B8:C8"/>
    <mergeCell ref="F8:G8"/>
    <mergeCell ref="J8:K8"/>
    <mergeCell ref="M8:N8"/>
    <mergeCell ref="Q8:R8"/>
    <mergeCell ref="U8:V8"/>
    <mergeCell ref="P27:S28"/>
    <mergeCell ref="T27:X28"/>
    <mergeCell ref="E5:F5"/>
    <mergeCell ref="R5:S5"/>
    <mergeCell ref="H7:I7"/>
    <mergeCell ref="O7:P7"/>
    <mergeCell ref="T20:X20"/>
    <mergeCell ref="O24:O25"/>
    <mergeCell ref="P24:S25"/>
    <mergeCell ref="T24:X25"/>
    <mergeCell ref="I27:I28"/>
    <mergeCell ref="J27:J28"/>
    <mergeCell ref="N27:N28"/>
    <mergeCell ref="O27:O28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J24:J25"/>
    <mergeCell ref="O63:O64"/>
    <mergeCell ref="T63:X64"/>
    <mergeCell ref="J60:J61"/>
    <mergeCell ref="N60:N61"/>
    <mergeCell ref="O60:O61"/>
    <mergeCell ref="P60:S61"/>
    <mergeCell ref="T53:X53"/>
    <mergeCell ref="T60:X61"/>
    <mergeCell ref="J63:J64"/>
    <mergeCell ref="N63:N64"/>
    <mergeCell ref="B41:C41"/>
    <mergeCell ref="B60:B61"/>
    <mergeCell ref="C60:D61"/>
    <mergeCell ref="E60:H61"/>
    <mergeCell ref="I60:I61"/>
    <mergeCell ref="P63:S64"/>
    <mergeCell ref="B63:B64"/>
    <mergeCell ref="C63:D64"/>
    <mergeCell ref="E63:H64"/>
    <mergeCell ref="I63:I64"/>
    <mergeCell ref="B42:C51"/>
    <mergeCell ref="F42:G51"/>
    <mergeCell ref="B54:B55"/>
    <mergeCell ref="C54:D55"/>
    <mergeCell ref="E54:H55"/>
    <mergeCell ref="I54:I55"/>
    <mergeCell ref="J42:K51"/>
    <mergeCell ref="M42:N51"/>
    <mergeCell ref="Q42:R51"/>
    <mergeCell ref="U42:V51"/>
    <mergeCell ref="H40:I40"/>
    <mergeCell ref="O40:P40"/>
    <mergeCell ref="O34:Q34"/>
    <mergeCell ref="M41:N41"/>
    <mergeCell ref="Q41:R41"/>
    <mergeCell ref="U41:V41"/>
    <mergeCell ref="R34:W34"/>
    <mergeCell ref="E38:F38"/>
    <mergeCell ref="R38:S38"/>
    <mergeCell ref="F41:G41"/>
    <mergeCell ref="J41:K41"/>
    <mergeCell ref="A34:J34"/>
    <mergeCell ref="N57:N58"/>
    <mergeCell ref="O57:O58"/>
    <mergeCell ref="P57:S58"/>
    <mergeCell ref="B57:B58"/>
    <mergeCell ref="C57:D58"/>
    <mergeCell ref="E57:H58"/>
    <mergeCell ref="I57:I58"/>
    <mergeCell ref="A1:J1"/>
    <mergeCell ref="O1:Q1"/>
    <mergeCell ref="R1:W1"/>
    <mergeCell ref="T57:X58"/>
    <mergeCell ref="J54:J55"/>
    <mergeCell ref="N54:N55"/>
    <mergeCell ref="O54:O55"/>
    <mergeCell ref="P54:S55"/>
    <mergeCell ref="T54:X55"/>
    <mergeCell ref="J57:J5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101</v>
      </c>
      <c r="P1" s="311"/>
      <c r="Q1" s="311"/>
      <c r="R1" s="307" t="str">
        <f>'組み合わせ一覧'!B143</f>
        <v>清原南小学校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205"/>
      <c r="D3" s="205"/>
      <c r="E3" s="206"/>
      <c r="F3" s="4"/>
      <c r="G3" s="4"/>
      <c r="H3" s="4"/>
      <c r="I3" s="7"/>
      <c r="N3" s="7"/>
      <c r="O3" s="7"/>
      <c r="P3" s="205"/>
      <c r="Q3" s="205"/>
      <c r="R3" s="206"/>
      <c r="S3" s="4"/>
      <c r="T3" s="4"/>
      <c r="U3" s="4"/>
      <c r="V3" s="7"/>
    </row>
    <row r="4" spans="3:23" ht="19.5" customHeight="1" thickTop="1">
      <c r="C4" s="220"/>
      <c r="D4" s="221"/>
      <c r="E4" s="7"/>
      <c r="F4" s="7"/>
      <c r="G4" s="7"/>
      <c r="H4" s="8"/>
      <c r="I4" s="202"/>
      <c r="J4" s="7"/>
      <c r="K4" s="7"/>
      <c r="L4" s="7"/>
      <c r="M4" s="7"/>
      <c r="N4" s="7"/>
      <c r="O4" s="7"/>
      <c r="P4" s="202"/>
      <c r="Q4" s="7"/>
      <c r="R4" s="7"/>
      <c r="S4" s="7"/>
      <c r="T4" s="7"/>
      <c r="U4" s="5"/>
      <c r="V4" s="7"/>
      <c r="W4" s="7"/>
    </row>
    <row r="5" spans="1:22" ht="19.5" customHeight="1" thickBot="1">
      <c r="A5" s="41"/>
      <c r="B5" s="47"/>
      <c r="C5" s="203"/>
      <c r="D5" s="47"/>
      <c r="E5" s="306" t="s">
        <v>4</v>
      </c>
      <c r="F5" s="306"/>
      <c r="G5" s="45"/>
      <c r="H5" s="45"/>
      <c r="I5" s="213"/>
      <c r="J5" s="214"/>
      <c r="K5" s="41"/>
      <c r="L5" s="41"/>
      <c r="M5" s="47"/>
      <c r="N5" s="45"/>
      <c r="O5" s="45"/>
      <c r="P5" s="213"/>
      <c r="Q5" s="214"/>
      <c r="R5" s="306" t="s">
        <v>5</v>
      </c>
      <c r="S5" s="306"/>
      <c r="T5" s="47"/>
      <c r="U5" s="52"/>
      <c r="V5" s="47"/>
    </row>
    <row r="6" spans="1:22" ht="19.5" customHeight="1" thickTop="1">
      <c r="A6" s="41"/>
      <c r="B6" s="47"/>
      <c r="C6" s="203"/>
      <c r="D6" s="47"/>
      <c r="E6" s="53"/>
      <c r="F6" s="53"/>
      <c r="G6" s="48"/>
      <c r="H6" s="47"/>
      <c r="I6" s="47"/>
      <c r="J6" s="225"/>
      <c r="K6" s="47"/>
      <c r="L6" s="41"/>
      <c r="M6" s="52"/>
      <c r="N6" s="47"/>
      <c r="O6" s="47"/>
      <c r="P6" s="47"/>
      <c r="Q6" s="225"/>
      <c r="R6" s="53"/>
      <c r="S6" s="53"/>
      <c r="T6" s="47"/>
      <c r="U6" s="52"/>
      <c r="V6" s="47"/>
    </row>
    <row r="7" spans="1:22" ht="19.5" customHeight="1">
      <c r="A7" s="41"/>
      <c r="B7" s="47"/>
      <c r="C7" s="203"/>
      <c r="D7" s="47"/>
      <c r="E7" s="41"/>
      <c r="F7" s="52"/>
      <c r="G7" s="41"/>
      <c r="H7" s="293" t="s">
        <v>2</v>
      </c>
      <c r="I7" s="293"/>
      <c r="J7" s="208"/>
      <c r="K7" s="41"/>
      <c r="L7" s="41"/>
      <c r="M7" s="52"/>
      <c r="N7" s="41"/>
      <c r="O7" s="293" t="s">
        <v>3</v>
      </c>
      <c r="P7" s="293"/>
      <c r="Q7" s="208"/>
      <c r="R7" s="41"/>
      <c r="S7" s="41"/>
      <c r="T7" s="41"/>
      <c r="U7" s="52"/>
      <c r="V7" s="47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43"/>
      <c r="P8" s="43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49" t="str">
        <f>'組み合わせ一覧'!D143</f>
        <v>上河内ジュニアサッカークラブ</v>
      </c>
      <c r="C9" s="349"/>
      <c r="D9" s="72"/>
      <c r="F9" s="315" t="str">
        <f>'組み合わせ一覧'!D145</f>
        <v>ＦＣ中村Ｂ</v>
      </c>
      <c r="G9" s="315"/>
      <c r="J9" s="319" t="str">
        <f>'組み合わせ一覧'!D147</f>
        <v>足利トレヴィータＦＣロッソ</v>
      </c>
      <c r="K9" s="319"/>
      <c r="M9" s="315" t="str">
        <f>'組み合わせ一覧'!D149</f>
        <v>三重・山前ＦＣ</v>
      </c>
      <c r="N9" s="315"/>
      <c r="Q9" s="334" t="str">
        <f>'組み合わせ一覧'!D151</f>
        <v>ＴＥＡＭリフレＳＣ</v>
      </c>
      <c r="R9" s="334"/>
      <c r="T9" s="76"/>
      <c r="U9" s="319" t="str">
        <f>'組み合わせ一覧'!D153</f>
        <v>清原サッカースポーツ少年団</v>
      </c>
      <c r="V9" s="319"/>
      <c r="W9" s="35"/>
      <c r="X9" s="31"/>
    </row>
    <row r="10" spans="1:24" ht="19.5" customHeight="1">
      <c r="A10" s="41"/>
      <c r="B10" s="349"/>
      <c r="C10" s="349"/>
      <c r="D10" s="72"/>
      <c r="E10" s="76"/>
      <c r="F10" s="315"/>
      <c r="G10" s="315"/>
      <c r="J10" s="319"/>
      <c r="K10" s="319"/>
      <c r="L10" s="76"/>
      <c r="M10" s="315"/>
      <c r="N10" s="315"/>
      <c r="Q10" s="334"/>
      <c r="R10" s="334"/>
      <c r="T10" s="76"/>
      <c r="U10" s="319"/>
      <c r="V10" s="319"/>
      <c r="W10" s="35"/>
      <c r="X10" s="31"/>
    </row>
    <row r="11" spans="1:24" ht="19.5" customHeight="1">
      <c r="A11" s="41"/>
      <c r="B11" s="349"/>
      <c r="C11" s="349"/>
      <c r="D11" s="72"/>
      <c r="E11" s="76"/>
      <c r="F11" s="315"/>
      <c r="G11" s="315"/>
      <c r="J11" s="319"/>
      <c r="K11" s="319"/>
      <c r="L11" s="76"/>
      <c r="M11" s="315"/>
      <c r="N11" s="315"/>
      <c r="Q11" s="334"/>
      <c r="R11" s="334"/>
      <c r="T11" s="76"/>
      <c r="U11" s="319"/>
      <c r="V11" s="319"/>
      <c r="W11" s="35"/>
      <c r="X11" s="31"/>
    </row>
    <row r="12" spans="1:24" ht="19.5" customHeight="1">
      <c r="A12" s="41"/>
      <c r="B12" s="349"/>
      <c r="C12" s="349"/>
      <c r="D12" s="72"/>
      <c r="E12" s="76"/>
      <c r="F12" s="315"/>
      <c r="G12" s="315"/>
      <c r="J12" s="319"/>
      <c r="K12" s="319"/>
      <c r="L12" s="76"/>
      <c r="M12" s="315"/>
      <c r="N12" s="315"/>
      <c r="Q12" s="334"/>
      <c r="R12" s="334"/>
      <c r="T12" s="76"/>
      <c r="U12" s="319"/>
      <c r="V12" s="319"/>
      <c r="W12" s="35"/>
      <c r="X12" s="31"/>
    </row>
    <row r="13" spans="1:24" ht="19.5" customHeight="1">
      <c r="A13" s="41"/>
      <c r="B13" s="349"/>
      <c r="C13" s="349"/>
      <c r="D13" s="72"/>
      <c r="E13" s="76"/>
      <c r="F13" s="315"/>
      <c r="G13" s="315"/>
      <c r="J13" s="319"/>
      <c r="K13" s="319"/>
      <c r="L13" s="76"/>
      <c r="M13" s="315"/>
      <c r="N13" s="315"/>
      <c r="Q13" s="334"/>
      <c r="R13" s="334"/>
      <c r="T13" s="76"/>
      <c r="U13" s="319"/>
      <c r="V13" s="319"/>
      <c r="W13" s="35"/>
      <c r="X13" s="31"/>
    </row>
    <row r="14" spans="1:24" ht="19.5" customHeight="1">
      <c r="A14" s="41"/>
      <c r="B14" s="349"/>
      <c r="C14" s="349"/>
      <c r="D14" s="72"/>
      <c r="E14" s="76"/>
      <c r="F14" s="315"/>
      <c r="G14" s="315"/>
      <c r="J14" s="319"/>
      <c r="K14" s="319"/>
      <c r="L14" s="76"/>
      <c r="M14" s="315"/>
      <c r="N14" s="315"/>
      <c r="Q14" s="334"/>
      <c r="R14" s="334"/>
      <c r="T14" s="76"/>
      <c r="U14" s="319"/>
      <c r="V14" s="319"/>
      <c r="W14" s="35"/>
      <c r="X14" s="31"/>
    </row>
    <row r="15" spans="1:24" ht="19.5" customHeight="1">
      <c r="A15" s="41"/>
      <c r="B15" s="349"/>
      <c r="C15" s="349"/>
      <c r="D15" s="72"/>
      <c r="E15" s="76"/>
      <c r="F15" s="315"/>
      <c r="G15" s="315"/>
      <c r="J15" s="319"/>
      <c r="K15" s="319"/>
      <c r="L15" s="76"/>
      <c r="M15" s="315"/>
      <c r="N15" s="315"/>
      <c r="Q15" s="334"/>
      <c r="R15" s="334"/>
      <c r="T15" s="76"/>
      <c r="U15" s="319"/>
      <c r="V15" s="319"/>
      <c r="W15" s="35"/>
      <c r="X15" s="31"/>
    </row>
    <row r="16" spans="1:24" ht="19.5" customHeight="1">
      <c r="A16" s="41"/>
      <c r="B16" s="349"/>
      <c r="C16" s="349"/>
      <c r="D16" s="72"/>
      <c r="E16" s="76"/>
      <c r="F16" s="315"/>
      <c r="G16" s="315"/>
      <c r="J16" s="319"/>
      <c r="K16" s="319"/>
      <c r="L16" s="76"/>
      <c r="M16" s="315"/>
      <c r="N16" s="315"/>
      <c r="Q16" s="334"/>
      <c r="R16" s="334"/>
      <c r="T16" s="76"/>
      <c r="U16" s="319"/>
      <c r="V16" s="319"/>
      <c r="W16" s="35"/>
      <c r="X16" s="31"/>
    </row>
    <row r="17" spans="1:24" ht="19.5" customHeight="1">
      <c r="A17" s="41"/>
      <c r="B17" s="349"/>
      <c r="C17" s="349"/>
      <c r="D17" s="72"/>
      <c r="E17" s="76"/>
      <c r="F17" s="315"/>
      <c r="G17" s="315"/>
      <c r="J17" s="319"/>
      <c r="K17" s="319"/>
      <c r="L17" s="76"/>
      <c r="M17" s="315"/>
      <c r="N17" s="315"/>
      <c r="Q17" s="334"/>
      <c r="R17" s="334"/>
      <c r="T17" s="76"/>
      <c r="U17" s="319"/>
      <c r="V17" s="319"/>
      <c r="W17" s="35"/>
      <c r="X17" s="31"/>
    </row>
    <row r="18" spans="1:24" ht="19.5" customHeight="1">
      <c r="A18" s="41"/>
      <c r="B18" s="349"/>
      <c r="C18" s="349"/>
      <c r="D18" s="31"/>
      <c r="E18" s="76"/>
      <c r="F18" s="315"/>
      <c r="G18" s="315"/>
      <c r="J18" s="319"/>
      <c r="K18" s="319"/>
      <c r="L18" s="76"/>
      <c r="M18" s="315"/>
      <c r="N18" s="315"/>
      <c r="Q18" s="334"/>
      <c r="R18" s="334"/>
      <c r="T18" s="32"/>
      <c r="U18" s="319"/>
      <c r="V18" s="319"/>
      <c r="W18" s="35"/>
      <c r="X18" s="31"/>
    </row>
    <row r="19" spans="1:24" ht="19.5" customHeight="1">
      <c r="A19" s="4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00" t="s">
        <v>41</v>
      </c>
      <c r="U19" s="300"/>
      <c r="V19" s="300"/>
      <c r="W19" s="300"/>
      <c r="X19" s="300"/>
    </row>
    <row r="20" spans="1:24" ht="19.5" customHeight="1">
      <c r="A20" s="31"/>
      <c r="B20" s="293" t="s">
        <v>2</v>
      </c>
      <c r="C20" s="294">
        <v>0.4791666666666667</v>
      </c>
      <c r="D20" s="294"/>
      <c r="E20" s="296" t="str">
        <f>F9</f>
        <v>ＦＣ中村Ｂ</v>
      </c>
      <c r="F20" s="296"/>
      <c r="G20" s="296"/>
      <c r="H20" s="296"/>
      <c r="I20" s="296">
        <f>K20+K21</f>
        <v>0</v>
      </c>
      <c r="J20" s="297" t="s">
        <v>33</v>
      </c>
      <c r="K20" s="42">
        <v>0</v>
      </c>
      <c r="L20" s="42" t="s">
        <v>135</v>
      </c>
      <c r="M20" s="42">
        <v>2</v>
      </c>
      <c r="N20" s="297" t="s">
        <v>34</v>
      </c>
      <c r="O20" s="296">
        <f>M20+M21</f>
        <v>6</v>
      </c>
      <c r="P20" s="310" t="str">
        <f>J9</f>
        <v>足利トレヴィータＦＣロッソ</v>
      </c>
      <c r="Q20" s="310"/>
      <c r="R20" s="310"/>
      <c r="S20" s="310"/>
      <c r="T20" s="299" t="s">
        <v>35</v>
      </c>
      <c r="U20" s="300"/>
      <c r="V20" s="300"/>
      <c r="W20" s="300"/>
      <c r="X20" s="300"/>
    </row>
    <row r="21" spans="1:24" ht="19.5" customHeight="1">
      <c r="A21" s="31"/>
      <c r="B21" s="293"/>
      <c r="C21" s="294"/>
      <c r="D21" s="294"/>
      <c r="E21" s="296"/>
      <c r="F21" s="296"/>
      <c r="G21" s="296"/>
      <c r="H21" s="296"/>
      <c r="I21" s="296"/>
      <c r="J21" s="297"/>
      <c r="K21" s="42">
        <v>0</v>
      </c>
      <c r="L21" s="42" t="s">
        <v>135</v>
      </c>
      <c r="M21" s="42">
        <v>4</v>
      </c>
      <c r="N21" s="297"/>
      <c r="O21" s="296"/>
      <c r="P21" s="310"/>
      <c r="Q21" s="310"/>
      <c r="R21" s="310"/>
      <c r="S21" s="310"/>
      <c r="T21" s="300"/>
      <c r="U21" s="300"/>
      <c r="V21" s="300"/>
      <c r="W21" s="300"/>
      <c r="X21" s="300"/>
    </row>
    <row r="22" spans="1:24" ht="19.5" customHeight="1">
      <c r="A22" s="31"/>
      <c r="B22" s="43"/>
      <c r="C22" s="41"/>
      <c r="D22" s="41"/>
      <c r="E22" s="42"/>
      <c r="F22" s="42"/>
      <c r="G22" s="42"/>
      <c r="H22" s="42"/>
      <c r="I22" s="42"/>
      <c r="J22" s="44"/>
      <c r="K22" s="42"/>
      <c r="L22" s="42"/>
      <c r="M22" s="42"/>
      <c r="N22" s="44"/>
      <c r="O22" s="42"/>
      <c r="P22" s="42"/>
      <c r="Q22" s="42"/>
      <c r="R22" s="42"/>
      <c r="S22" s="42"/>
      <c r="T22" s="31"/>
      <c r="U22" s="31"/>
      <c r="V22" s="31"/>
      <c r="W22" s="31"/>
      <c r="X22" s="31"/>
    </row>
    <row r="23" spans="1:24" ht="19.5" customHeight="1">
      <c r="A23" s="31"/>
      <c r="B23" s="293" t="s">
        <v>3</v>
      </c>
      <c r="C23" s="294">
        <v>0.513888888888889</v>
      </c>
      <c r="D23" s="294"/>
      <c r="E23" s="309" t="str">
        <f>M9</f>
        <v>三重・山前ＦＣ</v>
      </c>
      <c r="F23" s="309"/>
      <c r="G23" s="309"/>
      <c r="H23" s="309"/>
      <c r="I23" s="296">
        <f>K23+K24</f>
        <v>0</v>
      </c>
      <c r="J23" s="297" t="s">
        <v>33</v>
      </c>
      <c r="K23" s="42">
        <v>0</v>
      </c>
      <c r="L23" s="42" t="s">
        <v>135</v>
      </c>
      <c r="M23" s="42">
        <v>0</v>
      </c>
      <c r="N23" s="297" t="s">
        <v>34</v>
      </c>
      <c r="O23" s="296">
        <f>M23+M24</f>
        <v>1</v>
      </c>
      <c r="P23" s="329" t="str">
        <f>Q9</f>
        <v>ＴＥＡＭリフレＳＣ</v>
      </c>
      <c r="Q23" s="329"/>
      <c r="R23" s="329"/>
      <c r="S23" s="329"/>
      <c r="T23" s="299" t="s">
        <v>6</v>
      </c>
      <c r="U23" s="300"/>
      <c r="V23" s="300"/>
      <c r="W23" s="300"/>
      <c r="X23" s="300"/>
    </row>
    <row r="24" spans="1:24" ht="19.5" customHeight="1">
      <c r="A24" s="31"/>
      <c r="B24" s="293"/>
      <c r="C24" s="294"/>
      <c r="D24" s="294"/>
      <c r="E24" s="309"/>
      <c r="F24" s="309"/>
      <c r="G24" s="309"/>
      <c r="H24" s="309"/>
      <c r="I24" s="296"/>
      <c r="J24" s="297"/>
      <c r="K24" s="42">
        <v>0</v>
      </c>
      <c r="L24" s="42" t="s">
        <v>135</v>
      </c>
      <c r="M24" s="42">
        <v>1</v>
      </c>
      <c r="N24" s="297"/>
      <c r="O24" s="296"/>
      <c r="P24" s="329"/>
      <c r="Q24" s="329"/>
      <c r="R24" s="329"/>
      <c r="S24" s="329"/>
      <c r="T24" s="300"/>
      <c r="U24" s="300"/>
      <c r="V24" s="300"/>
      <c r="W24" s="300"/>
      <c r="X24" s="300"/>
    </row>
    <row r="25" spans="1:24" ht="19.5" customHeight="1">
      <c r="A25" s="31"/>
      <c r="B25" s="43"/>
      <c r="C25" s="41"/>
      <c r="D25" s="41"/>
      <c r="E25" s="42"/>
      <c r="F25" s="42"/>
      <c r="G25" s="42"/>
      <c r="H25" s="42"/>
      <c r="I25" s="42"/>
      <c r="J25" s="44"/>
      <c r="K25" s="42"/>
      <c r="L25" s="42"/>
      <c r="M25" s="42"/>
      <c r="N25" s="44"/>
      <c r="O25" s="42"/>
      <c r="P25" s="42"/>
      <c r="Q25" s="42"/>
      <c r="R25" s="42"/>
      <c r="S25" s="42"/>
      <c r="T25" s="31"/>
      <c r="U25" s="31"/>
      <c r="V25" s="31"/>
      <c r="W25" s="31"/>
      <c r="X25" s="31"/>
    </row>
    <row r="26" spans="1:24" ht="19.5" customHeight="1">
      <c r="A26" s="31"/>
      <c r="B26" s="293" t="s">
        <v>4</v>
      </c>
      <c r="C26" s="294">
        <v>0.548611111111111</v>
      </c>
      <c r="D26" s="294"/>
      <c r="E26" s="329" t="str">
        <f>B9</f>
        <v>上河内ジュニアサッカークラブ</v>
      </c>
      <c r="F26" s="329"/>
      <c r="G26" s="329"/>
      <c r="H26" s="329"/>
      <c r="I26" s="296">
        <f>K26+K27</f>
        <v>3</v>
      </c>
      <c r="J26" s="297" t="s">
        <v>33</v>
      </c>
      <c r="K26" s="42">
        <v>1</v>
      </c>
      <c r="L26" s="42" t="s">
        <v>135</v>
      </c>
      <c r="M26" s="42">
        <v>0</v>
      </c>
      <c r="N26" s="297" t="s">
        <v>34</v>
      </c>
      <c r="O26" s="296">
        <f>M26+M27</f>
        <v>0</v>
      </c>
      <c r="P26" s="346" t="str">
        <f>P20</f>
        <v>足利トレヴィータＦＣロッソ</v>
      </c>
      <c r="Q26" s="346"/>
      <c r="R26" s="346"/>
      <c r="S26" s="346"/>
      <c r="T26" s="299" t="s">
        <v>49</v>
      </c>
      <c r="U26" s="299"/>
      <c r="V26" s="299"/>
      <c r="W26" s="299"/>
      <c r="X26" s="299"/>
    </row>
    <row r="27" spans="1:24" ht="19.5" customHeight="1">
      <c r="A27" s="31"/>
      <c r="B27" s="293"/>
      <c r="C27" s="294"/>
      <c r="D27" s="294"/>
      <c r="E27" s="329"/>
      <c r="F27" s="329"/>
      <c r="G27" s="329"/>
      <c r="H27" s="329"/>
      <c r="I27" s="296"/>
      <c r="J27" s="297"/>
      <c r="K27" s="42">
        <v>2</v>
      </c>
      <c r="L27" s="42" t="s">
        <v>135</v>
      </c>
      <c r="M27" s="42">
        <v>0</v>
      </c>
      <c r="N27" s="297"/>
      <c r="O27" s="296"/>
      <c r="P27" s="346"/>
      <c r="Q27" s="346"/>
      <c r="R27" s="346"/>
      <c r="S27" s="346"/>
      <c r="T27" s="299"/>
      <c r="U27" s="299"/>
      <c r="V27" s="299"/>
      <c r="W27" s="299"/>
      <c r="X27" s="299"/>
    </row>
    <row r="28" spans="1:24" ht="19.5" customHeight="1">
      <c r="A28" s="31"/>
      <c r="B28" s="43"/>
      <c r="C28" s="41"/>
      <c r="D28" s="41"/>
      <c r="E28" s="42"/>
      <c r="F28" s="42"/>
      <c r="G28" s="42"/>
      <c r="H28" s="42"/>
      <c r="I28" s="42"/>
      <c r="J28" s="44"/>
      <c r="K28" s="42"/>
      <c r="L28" s="42"/>
      <c r="M28" s="42"/>
      <c r="N28" s="44"/>
      <c r="O28" s="42"/>
      <c r="P28" s="42"/>
      <c r="Q28" s="42"/>
      <c r="R28" s="42"/>
      <c r="S28" s="42"/>
      <c r="T28" s="31"/>
      <c r="U28" s="31"/>
      <c r="V28" s="31"/>
      <c r="W28" s="31"/>
      <c r="X28" s="31"/>
    </row>
    <row r="29" spans="1:24" ht="19.5" customHeight="1">
      <c r="A29" s="31"/>
      <c r="B29" s="293" t="s">
        <v>5</v>
      </c>
      <c r="C29" s="294">
        <v>0.5833333333333334</v>
      </c>
      <c r="D29" s="294"/>
      <c r="E29" s="348" t="str">
        <f>P23</f>
        <v>ＴＥＡＭリフレＳＣ</v>
      </c>
      <c r="F29" s="348"/>
      <c r="G29" s="348"/>
      <c r="H29" s="348"/>
      <c r="I29" s="296">
        <f>K29+K30</f>
        <v>5</v>
      </c>
      <c r="J29" s="297" t="s">
        <v>33</v>
      </c>
      <c r="K29" s="42">
        <v>3</v>
      </c>
      <c r="L29" s="42" t="s">
        <v>135</v>
      </c>
      <c r="M29" s="42">
        <v>0</v>
      </c>
      <c r="N29" s="297" t="s">
        <v>34</v>
      </c>
      <c r="O29" s="296">
        <f>M29+M30</f>
        <v>0</v>
      </c>
      <c r="P29" s="350" t="str">
        <f>U9</f>
        <v>清原サッカースポーツ少年団</v>
      </c>
      <c r="Q29" s="350"/>
      <c r="R29" s="350"/>
      <c r="S29" s="350"/>
      <c r="T29" s="299" t="s">
        <v>50</v>
      </c>
      <c r="U29" s="299"/>
      <c r="V29" s="299"/>
      <c r="W29" s="299"/>
      <c r="X29" s="299"/>
    </row>
    <row r="30" spans="1:24" ht="19.5" customHeight="1">
      <c r="A30" s="31"/>
      <c r="B30" s="293"/>
      <c r="C30" s="294"/>
      <c r="D30" s="294"/>
      <c r="E30" s="348"/>
      <c r="F30" s="348"/>
      <c r="G30" s="348"/>
      <c r="H30" s="348"/>
      <c r="I30" s="296"/>
      <c r="J30" s="297"/>
      <c r="K30" s="42">
        <v>2</v>
      </c>
      <c r="L30" s="42" t="s">
        <v>135</v>
      </c>
      <c r="M30" s="42">
        <v>0</v>
      </c>
      <c r="N30" s="297"/>
      <c r="O30" s="296"/>
      <c r="P30" s="350"/>
      <c r="Q30" s="350"/>
      <c r="R30" s="350"/>
      <c r="S30" s="350"/>
      <c r="T30" s="299"/>
      <c r="U30" s="299"/>
      <c r="V30" s="299"/>
      <c r="W30" s="299"/>
      <c r="X30" s="299"/>
    </row>
    <row r="31" spans="1:24" ht="19.5" customHeight="1">
      <c r="A31" s="31"/>
      <c r="B31" s="43"/>
      <c r="C31" s="88"/>
      <c r="D31" s="88"/>
      <c r="E31" s="102"/>
      <c r="F31" s="102"/>
      <c r="G31" s="102"/>
      <c r="H31" s="102"/>
      <c r="I31" s="42"/>
      <c r="J31" s="44"/>
      <c r="K31" s="42"/>
      <c r="L31" s="42"/>
      <c r="M31" s="42"/>
      <c r="N31" s="44"/>
      <c r="O31" s="42"/>
      <c r="P31" s="43"/>
      <c r="Q31" s="43"/>
      <c r="R31" s="43"/>
      <c r="S31" s="43"/>
      <c r="T31" s="87"/>
      <c r="U31" s="87"/>
      <c r="V31" s="87"/>
      <c r="W31" s="87"/>
      <c r="X31" s="87"/>
    </row>
    <row r="32" spans="1:24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103"/>
      <c r="Q32" s="103"/>
      <c r="R32" s="103"/>
      <c r="S32" s="103"/>
      <c r="T32" s="31"/>
      <c r="U32" s="31"/>
      <c r="V32" s="31"/>
      <c r="W32" s="31"/>
      <c r="X32" s="31"/>
    </row>
    <row r="33" ht="19.5" customHeight="1">
      <c r="L33" s="1"/>
    </row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89</v>
      </c>
      <c r="P34" s="311"/>
      <c r="Q34" s="311"/>
      <c r="R34" s="307" t="str">
        <f>'組み合わせ一覧'!B156</f>
        <v>南河内東部運動広場B</v>
      </c>
      <c r="S34" s="307"/>
      <c r="T34" s="307"/>
      <c r="U34" s="307"/>
      <c r="V34" s="307"/>
      <c r="W34" s="307"/>
    </row>
    <row r="35" spans="1:23" ht="19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30"/>
      <c r="L35" s="30"/>
      <c r="M35" s="30"/>
      <c r="N35" s="30"/>
      <c r="O35" s="104"/>
      <c r="P35" s="104"/>
      <c r="Q35" s="104"/>
      <c r="R35" s="105"/>
      <c r="S35" s="105"/>
      <c r="T35" s="105"/>
      <c r="U35" s="105"/>
      <c r="V35" s="105"/>
      <c r="W35" s="105"/>
    </row>
    <row r="36" spans="3:22" ht="19.5" customHeight="1" thickBot="1">
      <c r="C36" s="205"/>
      <c r="D36" s="206"/>
      <c r="E36" s="227"/>
      <c r="F36" s="7"/>
      <c r="G36" s="7"/>
      <c r="H36" s="7"/>
      <c r="I36" s="228"/>
      <c r="J36" s="201"/>
      <c r="K36" s="205"/>
      <c r="L36" s="7"/>
      <c r="M36" s="7"/>
      <c r="N36" s="7"/>
      <c r="O36" s="7"/>
      <c r="P36" s="7"/>
      <c r="Q36" s="205"/>
      <c r="R36" s="205"/>
      <c r="S36" s="206"/>
      <c r="T36" s="4"/>
      <c r="U36" s="4"/>
      <c r="V36" s="7"/>
    </row>
    <row r="37" spans="2:22" ht="19.5" customHeight="1" thickTop="1">
      <c r="B37" s="7"/>
      <c r="C37" s="314" t="s">
        <v>3</v>
      </c>
      <c r="D37" s="306"/>
      <c r="E37" s="313"/>
      <c r="F37" s="7"/>
      <c r="G37" s="7"/>
      <c r="H37" s="2"/>
      <c r="I37" s="324" t="s">
        <v>4</v>
      </c>
      <c r="J37" s="306"/>
      <c r="K37" s="326"/>
      <c r="L37" s="7"/>
      <c r="M37" s="7"/>
      <c r="N37" s="7"/>
      <c r="O37" s="7"/>
      <c r="P37" s="211"/>
      <c r="Q37" s="306" t="s">
        <v>5</v>
      </c>
      <c r="R37" s="306"/>
      <c r="S37" s="306"/>
      <c r="T37" s="312"/>
      <c r="U37" s="313"/>
      <c r="V37" s="7"/>
    </row>
    <row r="38" spans="2:22" ht="19.5" customHeight="1" thickBot="1">
      <c r="B38" s="47"/>
      <c r="C38" s="203"/>
      <c r="D38" s="47"/>
      <c r="E38" s="59"/>
      <c r="F38" s="56"/>
      <c r="G38" s="47"/>
      <c r="H38" s="52"/>
      <c r="I38" s="47"/>
      <c r="J38" s="47"/>
      <c r="K38" s="208"/>
      <c r="L38" s="47"/>
      <c r="M38" s="47"/>
      <c r="N38" s="47"/>
      <c r="O38" s="47"/>
      <c r="P38" s="216"/>
      <c r="Q38" s="45"/>
      <c r="R38" s="70"/>
      <c r="S38" s="56"/>
      <c r="T38" s="47"/>
      <c r="U38" s="52"/>
      <c r="V38" s="47"/>
    </row>
    <row r="39" spans="2:22" ht="19.5" customHeight="1" thickTop="1">
      <c r="B39" s="47"/>
      <c r="C39" s="203"/>
      <c r="D39" s="47"/>
      <c r="E39" s="89"/>
      <c r="F39" s="53"/>
      <c r="G39" s="47"/>
      <c r="H39" s="52"/>
      <c r="I39" s="47"/>
      <c r="J39" s="47"/>
      <c r="K39" s="208"/>
      <c r="L39" s="47"/>
      <c r="M39" s="47"/>
      <c r="N39" s="47"/>
      <c r="O39" s="208"/>
      <c r="P39" s="352" t="s">
        <v>2</v>
      </c>
      <c r="Q39" s="312"/>
      <c r="R39" s="313"/>
      <c r="S39" s="53"/>
      <c r="T39" s="47"/>
      <c r="U39" s="52"/>
      <c r="V39" s="47"/>
    </row>
    <row r="40" spans="2:22" ht="19.5" customHeight="1">
      <c r="B40" s="47"/>
      <c r="C40" s="203"/>
      <c r="D40" s="47"/>
      <c r="E40" s="52"/>
      <c r="F40" s="47"/>
      <c r="G40" s="47"/>
      <c r="H40" s="59"/>
      <c r="I40" s="56"/>
      <c r="J40" s="47"/>
      <c r="K40" s="208"/>
      <c r="L40" s="47"/>
      <c r="M40" s="47"/>
      <c r="N40" s="47"/>
      <c r="O40" s="208"/>
      <c r="P40" s="56"/>
      <c r="Q40" s="47"/>
      <c r="R40" s="52"/>
      <c r="S40" s="47"/>
      <c r="T40" s="47"/>
      <c r="U40" s="52"/>
      <c r="V40" s="47"/>
    </row>
    <row r="41" spans="2:24" ht="19.5" customHeight="1">
      <c r="B41" s="306">
        <v>1</v>
      </c>
      <c r="C41" s="306"/>
      <c r="D41" s="41"/>
      <c r="E41" s="306">
        <v>2</v>
      </c>
      <c r="F41" s="306"/>
      <c r="G41" s="56"/>
      <c r="H41" s="293">
        <v>3</v>
      </c>
      <c r="I41" s="293"/>
      <c r="J41" s="56"/>
      <c r="K41" s="306">
        <v>4</v>
      </c>
      <c r="L41" s="306"/>
      <c r="M41" s="56"/>
      <c r="N41" s="56"/>
      <c r="O41" s="306">
        <v>5</v>
      </c>
      <c r="P41" s="306"/>
      <c r="Q41" s="56"/>
      <c r="R41" s="306">
        <v>6</v>
      </c>
      <c r="S41" s="306"/>
      <c r="T41" s="41"/>
      <c r="U41" s="306">
        <v>7</v>
      </c>
      <c r="V41" s="306"/>
      <c r="W41" s="36"/>
      <c r="X41" s="31"/>
    </row>
    <row r="42" spans="2:24" ht="19.5" customHeight="1">
      <c r="B42" s="334" t="str">
        <f>'組み合わせ一覧'!D156</f>
        <v>ＦＣグラシアス</v>
      </c>
      <c r="C42" s="334"/>
      <c r="D42" s="72"/>
      <c r="E42" s="353" t="str">
        <f>'組み合わせ一覧'!D158</f>
        <v>ＦＣアリーバ</v>
      </c>
      <c r="F42" s="353"/>
      <c r="G42" s="76"/>
      <c r="H42" s="353" t="str">
        <f>'組み合わせ一覧'!D160</f>
        <v>小山ウエストＪＦＣ</v>
      </c>
      <c r="I42" s="353"/>
      <c r="J42" s="76"/>
      <c r="K42" s="318" t="str">
        <f>'組み合わせ一覧'!D162</f>
        <v>那珂川ＪＦＣ Ｒｉｖｏ</v>
      </c>
      <c r="L42" s="318"/>
      <c r="M42" s="76"/>
      <c r="N42" s="76"/>
      <c r="O42" s="349" t="str">
        <f>'組み合わせ一覧'!D164</f>
        <v>足利トレヴィータＦＣ</v>
      </c>
      <c r="P42" s="349"/>
      <c r="Q42" s="76"/>
      <c r="R42" s="351" t="str">
        <f>'組み合わせ一覧'!D166</f>
        <v>共英フットボールクラブ</v>
      </c>
      <c r="S42" s="351"/>
      <c r="T42" s="76"/>
      <c r="U42" s="319" t="str">
        <f>'組み合わせ一覧'!D168</f>
        <v>国分寺サッカークラブ</v>
      </c>
      <c r="V42" s="319"/>
      <c r="W42" s="35"/>
      <c r="X42" s="31"/>
    </row>
    <row r="43" spans="2:24" ht="19.5" customHeight="1">
      <c r="B43" s="334"/>
      <c r="C43" s="334"/>
      <c r="D43" s="72"/>
      <c r="E43" s="353"/>
      <c r="F43" s="353"/>
      <c r="G43" s="76"/>
      <c r="H43" s="353"/>
      <c r="I43" s="353"/>
      <c r="J43" s="76"/>
      <c r="K43" s="318"/>
      <c r="L43" s="318"/>
      <c r="M43" s="76"/>
      <c r="N43" s="76"/>
      <c r="O43" s="349"/>
      <c r="P43" s="349"/>
      <c r="Q43" s="76"/>
      <c r="R43" s="351"/>
      <c r="S43" s="351"/>
      <c r="T43" s="76"/>
      <c r="U43" s="319"/>
      <c r="V43" s="319"/>
      <c r="W43" s="35"/>
      <c r="X43" s="31"/>
    </row>
    <row r="44" spans="2:24" ht="19.5" customHeight="1">
      <c r="B44" s="334"/>
      <c r="C44" s="334"/>
      <c r="D44" s="72"/>
      <c r="E44" s="353"/>
      <c r="F44" s="353"/>
      <c r="G44" s="76"/>
      <c r="H44" s="353"/>
      <c r="I44" s="353"/>
      <c r="J44" s="76"/>
      <c r="K44" s="318"/>
      <c r="L44" s="318"/>
      <c r="M44" s="76"/>
      <c r="N44" s="76"/>
      <c r="O44" s="349"/>
      <c r="P44" s="349"/>
      <c r="Q44" s="76"/>
      <c r="R44" s="351"/>
      <c r="S44" s="351"/>
      <c r="T44" s="76"/>
      <c r="U44" s="319"/>
      <c r="V44" s="319"/>
      <c r="W44" s="35"/>
      <c r="X44" s="31"/>
    </row>
    <row r="45" spans="2:24" ht="19.5" customHeight="1">
      <c r="B45" s="334"/>
      <c r="C45" s="334"/>
      <c r="D45" s="72"/>
      <c r="E45" s="353"/>
      <c r="F45" s="353"/>
      <c r="G45" s="76"/>
      <c r="H45" s="353"/>
      <c r="I45" s="353"/>
      <c r="J45" s="76"/>
      <c r="K45" s="318"/>
      <c r="L45" s="318"/>
      <c r="M45" s="76"/>
      <c r="N45" s="76"/>
      <c r="O45" s="349"/>
      <c r="P45" s="349"/>
      <c r="Q45" s="76"/>
      <c r="R45" s="351"/>
      <c r="S45" s="351"/>
      <c r="T45" s="76"/>
      <c r="U45" s="319"/>
      <c r="V45" s="319"/>
      <c r="W45" s="35"/>
      <c r="X45" s="31"/>
    </row>
    <row r="46" spans="2:24" ht="19.5" customHeight="1">
      <c r="B46" s="334"/>
      <c r="C46" s="334"/>
      <c r="D46" s="72"/>
      <c r="E46" s="353"/>
      <c r="F46" s="353"/>
      <c r="G46" s="76"/>
      <c r="H46" s="353"/>
      <c r="I46" s="353"/>
      <c r="J46" s="76"/>
      <c r="K46" s="318"/>
      <c r="L46" s="318"/>
      <c r="M46" s="76"/>
      <c r="N46" s="76"/>
      <c r="O46" s="349"/>
      <c r="P46" s="349"/>
      <c r="Q46" s="76"/>
      <c r="R46" s="351"/>
      <c r="S46" s="351"/>
      <c r="T46" s="76"/>
      <c r="U46" s="319"/>
      <c r="V46" s="319"/>
      <c r="W46" s="35"/>
      <c r="X46" s="31"/>
    </row>
    <row r="47" spans="2:24" ht="19.5" customHeight="1">
      <c r="B47" s="334"/>
      <c r="C47" s="334"/>
      <c r="D47" s="72"/>
      <c r="E47" s="353"/>
      <c r="F47" s="353"/>
      <c r="G47" s="76"/>
      <c r="H47" s="353"/>
      <c r="I47" s="353"/>
      <c r="J47" s="76"/>
      <c r="K47" s="318"/>
      <c r="L47" s="318"/>
      <c r="M47" s="76"/>
      <c r="N47" s="76"/>
      <c r="O47" s="349"/>
      <c r="P47" s="349"/>
      <c r="Q47" s="76"/>
      <c r="R47" s="351"/>
      <c r="S47" s="351"/>
      <c r="T47" s="76"/>
      <c r="U47" s="319"/>
      <c r="V47" s="319"/>
      <c r="W47" s="35"/>
      <c r="X47" s="31"/>
    </row>
    <row r="48" spans="2:24" ht="19.5" customHeight="1">
      <c r="B48" s="334"/>
      <c r="C48" s="334"/>
      <c r="D48" s="72"/>
      <c r="E48" s="353"/>
      <c r="F48" s="353"/>
      <c r="G48" s="76"/>
      <c r="H48" s="353"/>
      <c r="I48" s="353"/>
      <c r="J48" s="76"/>
      <c r="K48" s="318"/>
      <c r="L48" s="318"/>
      <c r="M48" s="76"/>
      <c r="N48" s="76"/>
      <c r="O48" s="349"/>
      <c r="P48" s="349"/>
      <c r="Q48" s="76"/>
      <c r="R48" s="351"/>
      <c r="S48" s="351"/>
      <c r="T48" s="76"/>
      <c r="U48" s="319"/>
      <c r="V48" s="319"/>
      <c r="W48" s="35"/>
      <c r="X48" s="31"/>
    </row>
    <row r="49" spans="2:24" ht="19.5" customHeight="1">
      <c r="B49" s="334"/>
      <c r="C49" s="334"/>
      <c r="D49" s="72"/>
      <c r="E49" s="353"/>
      <c r="F49" s="353"/>
      <c r="G49" s="76"/>
      <c r="H49" s="353"/>
      <c r="I49" s="353"/>
      <c r="J49" s="76"/>
      <c r="K49" s="318"/>
      <c r="L49" s="318"/>
      <c r="M49" s="76"/>
      <c r="N49" s="76"/>
      <c r="O49" s="349"/>
      <c r="P49" s="349"/>
      <c r="Q49" s="76"/>
      <c r="R49" s="351"/>
      <c r="S49" s="351"/>
      <c r="T49" s="76"/>
      <c r="U49" s="319"/>
      <c r="V49" s="319"/>
      <c r="W49" s="35"/>
      <c r="X49" s="31"/>
    </row>
    <row r="50" spans="2:24" ht="19.5" customHeight="1">
      <c r="B50" s="334"/>
      <c r="C50" s="334"/>
      <c r="D50" s="72"/>
      <c r="E50" s="353"/>
      <c r="F50" s="353"/>
      <c r="G50" s="76"/>
      <c r="H50" s="353"/>
      <c r="I50" s="353"/>
      <c r="J50" s="76"/>
      <c r="K50" s="318"/>
      <c r="L50" s="318"/>
      <c r="M50" s="76"/>
      <c r="N50" s="76"/>
      <c r="O50" s="349"/>
      <c r="P50" s="349"/>
      <c r="Q50" s="76"/>
      <c r="R50" s="351"/>
      <c r="S50" s="351"/>
      <c r="T50" s="76"/>
      <c r="U50" s="319"/>
      <c r="V50" s="319"/>
      <c r="W50" s="35"/>
      <c r="X50" s="31"/>
    </row>
    <row r="51" spans="2:24" ht="19.5" customHeight="1">
      <c r="B51" s="334"/>
      <c r="C51" s="334"/>
      <c r="D51" s="31"/>
      <c r="E51" s="353"/>
      <c r="F51" s="353"/>
      <c r="G51" s="76"/>
      <c r="H51" s="353"/>
      <c r="I51" s="353"/>
      <c r="J51" s="76"/>
      <c r="K51" s="318"/>
      <c r="L51" s="318"/>
      <c r="M51" s="76"/>
      <c r="N51" s="76"/>
      <c r="O51" s="349"/>
      <c r="P51" s="349"/>
      <c r="Q51" s="76"/>
      <c r="R51" s="351"/>
      <c r="S51" s="351"/>
      <c r="T51" s="32"/>
      <c r="U51" s="319"/>
      <c r="V51" s="319"/>
      <c r="W51" s="31"/>
      <c r="X51" s="31"/>
    </row>
    <row r="52" spans="2:24" ht="19.5" customHeight="1">
      <c r="B52" s="72"/>
      <c r="C52" s="72"/>
      <c r="D52" s="31"/>
      <c r="E52" s="106"/>
      <c r="F52" s="106"/>
      <c r="G52" s="76"/>
      <c r="H52" s="106"/>
      <c r="I52" s="106"/>
      <c r="J52" s="76"/>
      <c r="K52" s="72"/>
      <c r="L52" s="72"/>
      <c r="M52" s="76"/>
      <c r="N52" s="76"/>
      <c r="O52" s="72"/>
      <c r="P52" s="72"/>
      <c r="Q52" s="76"/>
      <c r="R52" s="106"/>
      <c r="S52" s="106"/>
      <c r="T52" s="32"/>
      <c r="U52" s="72"/>
      <c r="V52" s="72"/>
      <c r="W52" s="31"/>
      <c r="X52" s="31"/>
    </row>
    <row r="53" spans="2:24" ht="19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2:24" ht="19.5" customHeight="1">
      <c r="B54" s="293" t="s">
        <v>2</v>
      </c>
      <c r="C54" s="294">
        <v>0.4791666666666667</v>
      </c>
      <c r="D54" s="294"/>
      <c r="E54" s="329" t="str">
        <f>O42</f>
        <v>足利トレヴィータＦＣ</v>
      </c>
      <c r="F54" s="329"/>
      <c r="G54" s="329"/>
      <c r="H54" s="329"/>
      <c r="I54" s="296">
        <f>K54+K55</f>
        <v>3</v>
      </c>
      <c r="J54" s="297" t="s">
        <v>33</v>
      </c>
      <c r="K54" s="42">
        <v>2</v>
      </c>
      <c r="L54" s="42" t="s">
        <v>135</v>
      </c>
      <c r="M54" s="42">
        <v>0</v>
      </c>
      <c r="N54" s="297" t="s">
        <v>34</v>
      </c>
      <c r="O54" s="296">
        <f>M54+M55</f>
        <v>0</v>
      </c>
      <c r="P54" s="345" t="str">
        <f>R42</f>
        <v>共英フットボールクラブ</v>
      </c>
      <c r="Q54" s="345"/>
      <c r="R54" s="345"/>
      <c r="S54" s="345"/>
      <c r="T54" s="299" t="s">
        <v>102</v>
      </c>
      <c r="U54" s="300"/>
      <c r="V54" s="300"/>
      <c r="W54" s="300"/>
      <c r="X54" s="300"/>
    </row>
    <row r="55" spans="2:24" ht="19.5" customHeight="1">
      <c r="B55" s="293"/>
      <c r="C55" s="294"/>
      <c r="D55" s="294"/>
      <c r="E55" s="329"/>
      <c r="F55" s="329"/>
      <c r="G55" s="329"/>
      <c r="H55" s="329"/>
      <c r="I55" s="296"/>
      <c r="J55" s="297"/>
      <c r="K55" s="42">
        <v>1</v>
      </c>
      <c r="L55" s="42" t="s">
        <v>135</v>
      </c>
      <c r="M55" s="42">
        <v>0</v>
      </c>
      <c r="N55" s="297"/>
      <c r="O55" s="296"/>
      <c r="P55" s="345"/>
      <c r="Q55" s="345"/>
      <c r="R55" s="345"/>
      <c r="S55" s="345"/>
      <c r="T55" s="300"/>
      <c r="U55" s="300"/>
      <c r="V55" s="300"/>
      <c r="W55" s="300"/>
      <c r="X55" s="300"/>
    </row>
    <row r="56" spans="2:24" ht="19.5" customHeight="1"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2:24" ht="19.5" customHeight="1">
      <c r="B57" s="293" t="s">
        <v>3</v>
      </c>
      <c r="C57" s="294">
        <v>0.513888888888889</v>
      </c>
      <c r="D57" s="294"/>
      <c r="E57" s="310" t="str">
        <f>B42</f>
        <v>ＦＣグラシアス</v>
      </c>
      <c r="F57" s="310"/>
      <c r="G57" s="310"/>
      <c r="H57" s="310"/>
      <c r="I57" s="296">
        <f>K57+K58</f>
        <v>7</v>
      </c>
      <c r="J57" s="297" t="s">
        <v>33</v>
      </c>
      <c r="K57" s="42">
        <v>1</v>
      </c>
      <c r="L57" s="42" t="s">
        <v>135</v>
      </c>
      <c r="M57" s="42">
        <v>0</v>
      </c>
      <c r="N57" s="297" t="s">
        <v>34</v>
      </c>
      <c r="O57" s="296">
        <f>M57+M58</f>
        <v>0</v>
      </c>
      <c r="P57" s="309" t="str">
        <f>E42</f>
        <v>ＦＣアリーバ</v>
      </c>
      <c r="Q57" s="309"/>
      <c r="R57" s="309"/>
      <c r="S57" s="309"/>
      <c r="T57" s="299" t="s">
        <v>85</v>
      </c>
      <c r="U57" s="300"/>
      <c r="V57" s="300"/>
      <c r="W57" s="300"/>
      <c r="X57" s="300"/>
    </row>
    <row r="58" spans="2:24" ht="19.5" customHeight="1">
      <c r="B58" s="293"/>
      <c r="C58" s="294"/>
      <c r="D58" s="294"/>
      <c r="E58" s="310"/>
      <c r="F58" s="310"/>
      <c r="G58" s="310"/>
      <c r="H58" s="310"/>
      <c r="I58" s="296"/>
      <c r="J58" s="297"/>
      <c r="K58" s="42">
        <v>6</v>
      </c>
      <c r="L58" s="42" t="s">
        <v>135</v>
      </c>
      <c r="M58" s="42">
        <v>0</v>
      </c>
      <c r="N58" s="297"/>
      <c r="O58" s="296"/>
      <c r="P58" s="309"/>
      <c r="Q58" s="309"/>
      <c r="R58" s="309"/>
      <c r="S58" s="309"/>
      <c r="T58" s="300"/>
      <c r="U58" s="300"/>
      <c r="V58" s="300"/>
      <c r="W58" s="300"/>
      <c r="X58" s="300"/>
    </row>
    <row r="59" spans="2:24" ht="19.5" customHeight="1"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2:24" ht="19.5" customHeight="1">
      <c r="B60" s="293" t="s">
        <v>4</v>
      </c>
      <c r="C60" s="294">
        <v>0.548611111111111</v>
      </c>
      <c r="D60" s="294"/>
      <c r="E60" s="327" t="str">
        <f>H42</f>
        <v>小山ウエストＪＦＣ</v>
      </c>
      <c r="F60" s="327"/>
      <c r="G60" s="327"/>
      <c r="H60" s="327"/>
      <c r="I60" s="296">
        <f>K60+K61</f>
        <v>1</v>
      </c>
      <c r="J60" s="297" t="s">
        <v>33</v>
      </c>
      <c r="K60" s="42">
        <v>0</v>
      </c>
      <c r="L60" s="42" t="s">
        <v>135</v>
      </c>
      <c r="M60" s="42">
        <v>1</v>
      </c>
      <c r="N60" s="297" t="s">
        <v>34</v>
      </c>
      <c r="O60" s="296">
        <f>M60+M61</f>
        <v>1</v>
      </c>
      <c r="P60" s="298" t="str">
        <f>K42</f>
        <v>那珂川ＪＦＣ Ｒｉｖｏ</v>
      </c>
      <c r="Q60" s="298"/>
      <c r="R60" s="298"/>
      <c r="S60" s="298"/>
      <c r="T60" s="299" t="s">
        <v>86</v>
      </c>
      <c r="U60" s="299"/>
      <c r="V60" s="299"/>
      <c r="W60" s="299"/>
      <c r="X60" s="299"/>
    </row>
    <row r="61" spans="2:24" ht="19.5" customHeight="1">
      <c r="B61" s="293"/>
      <c r="C61" s="294"/>
      <c r="D61" s="294"/>
      <c r="E61" s="327"/>
      <c r="F61" s="327"/>
      <c r="G61" s="327"/>
      <c r="H61" s="327"/>
      <c r="I61" s="296"/>
      <c r="J61" s="297"/>
      <c r="K61" s="42">
        <v>1</v>
      </c>
      <c r="L61" s="42" t="s">
        <v>135</v>
      </c>
      <c r="M61" s="42">
        <v>0</v>
      </c>
      <c r="N61" s="297"/>
      <c r="O61" s="296"/>
      <c r="P61" s="298"/>
      <c r="Q61" s="298"/>
      <c r="R61" s="298"/>
      <c r="S61" s="298"/>
      <c r="T61" s="299"/>
      <c r="U61" s="299"/>
      <c r="V61" s="299"/>
      <c r="W61" s="299"/>
      <c r="X61" s="299"/>
    </row>
    <row r="62" spans="2:24" ht="19.5" customHeight="1">
      <c r="B62" s="43"/>
      <c r="C62" s="41"/>
      <c r="D62" s="41"/>
      <c r="E62" s="42"/>
      <c r="F62" s="42"/>
      <c r="G62" s="42"/>
      <c r="H62" s="42"/>
      <c r="I62" s="42"/>
      <c r="J62" s="200" t="s">
        <v>410</v>
      </c>
      <c r="K62" s="42">
        <v>2</v>
      </c>
      <c r="L62" s="42" t="s">
        <v>135</v>
      </c>
      <c r="M62" s="42">
        <v>3</v>
      </c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2:24" ht="19.5" customHeight="1">
      <c r="B63" s="43"/>
      <c r="C63" s="41"/>
      <c r="D63" s="41"/>
      <c r="E63" s="42"/>
      <c r="F63" s="42"/>
      <c r="G63" s="42"/>
      <c r="H63" s="42"/>
      <c r="I63" s="42"/>
      <c r="J63" s="200"/>
      <c r="K63" s="42"/>
      <c r="L63" s="42"/>
      <c r="M63" s="42"/>
      <c r="N63" s="44"/>
      <c r="O63" s="42"/>
      <c r="P63" s="42"/>
      <c r="Q63" s="42"/>
      <c r="R63" s="42"/>
      <c r="S63" s="42"/>
      <c r="T63" s="31"/>
      <c r="U63" s="31"/>
      <c r="V63" s="31"/>
      <c r="W63" s="31"/>
      <c r="X63" s="31"/>
    </row>
    <row r="64" spans="2:24" ht="19.5" customHeight="1">
      <c r="B64" s="293" t="s">
        <v>5</v>
      </c>
      <c r="C64" s="294">
        <v>0.5833333333333334</v>
      </c>
      <c r="D64" s="294"/>
      <c r="E64" s="342" t="str">
        <f>E54</f>
        <v>足利トレヴィータＦＣ</v>
      </c>
      <c r="F64" s="342"/>
      <c r="G64" s="342"/>
      <c r="H64" s="342"/>
      <c r="I64" s="296">
        <f>K64+K65</f>
        <v>0</v>
      </c>
      <c r="J64" s="297" t="s">
        <v>33</v>
      </c>
      <c r="K64" s="42">
        <v>0</v>
      </c>
      <c r="L64" s="42" t="s">
        <v>135</v>
      </c>
      <c r="M64" s="42">
        <v>0</v>
      </c>
      <c r="N64" s="297" t="s">
        <v>34</v>
      </c>
      <c r="O64" s="296">
        <f>M64+M65</f>
        <v>0</v>
      </c>
      <c r="P64" s="302" t="str">
        <f>U42</f>
        <v>国分寺サッカークラブ</v>
      </c>
      <c r="Q64" s="302"/>
      <c r="R64" s="302"/>
      <c r="S64" s="302"/>
      <c r="T64" s="299" t="s">
        <v>87</v>
      </c>
      <c r="U64" s="299"/>
      <c r="V64" s="299"/>
      <c r="W64" s="299"/>
      <c r="X64" s="299"/>
    </row>
    <row r="65" spans="2:24" ht="19.5" customHeight="1">
      <c r="B65" s="293"/>
      <c r="C65" s="294"/>
      <c r="D65" s="294"/>
      <c r="E65" s="342"/>
      <c r="F65" s="342"/>
      <c r="G65" s="342"/>
      <c r="H65" s="342"/>
      <c r="I65" s="296"/>
      <c r="J65" s="297"/>
      <c r="K65" s="42">
        <v>0</v>
      </c>
      <c r="L65" s="42" t="s">
        <v>135</v>
      </c>
      <c r="M65" s="42">
        <v>0</v>
      </c>
      <c r="N65" s="297"/>
      <c r="O65" s="296"/>
      <c r="P65" s="302"/>
      <c r="Q65" s="302"/>
      <c r="R65" s="302"/>
      <c r="S65" s="302"/>
      <c r="T65" s="299"/>
      <c r="U65" s="299"/>
      <c r="V65" s="299"/>
      <c r="W65" s="299"/>
      <c r="X65" s="299"/>
    </row>
    <row r="66" spans="2:24" ht="19.5" customHeight="1">
      <c r="B66" s="293"/>
      <c r="C66" s="294"/>
      <c r="D66" s="294"/>
      <c r="E66" s="308"/>
      <c r="F66" s="308"/>
      <c r="G66" s="308"/>
      <c r="H66" s="308"/>
      <c r="I66" s="296"/>
      <c r="J66" s="200" t="s">
        <v>410</v>
      </c>
      <c r="K66" s="42">
        <v>3</v>
      </c>
      <c r="L66" s="42" t="s">
        <v>135</v>
      </c>
      <c r="M66" s="42">
        <v>2</v>
      </c>
      <c r="N66" s="297"/>
      <c r="O66" s="296"/>
      <c r="P66" s="293"/>
      <c r="Q66" s="293"/>
      <c r="R66" s="293"/>
      <c r="S66" s="293"/>
      <c r="T66" s="299"/>
      <c r="U66" s="300"/>
      <c r="V66" s="300"/>
      <c r="W66" s="300"/>
      <c r="X66" s="300"/>
    </row>
    <row r="67" spans="2:24" ht="19.5" customHeight="1">
      <c r="B67" s="293"/>
      <c r="C67" s="294"/>
      <c r="D67" s="294"/>
      <c r="E67" s="308"/>
      <c r="F67" s="308"/>
      <c r="G67" s="308"/>
      <c r="H67" s="308"/>
      <c r="I67" s="296"/>
      <c r="J67" s="230"/>
      <c r="K67" s="42"/>
      <c r="L67" s="42"/>
      <c r="M67" s="42"/>
      <c r="N67" s="297"/>
      <c r="O67" s="296"/>
      <c r="P67" s="293"/>
      <c r="Q67" s="293"/>
      <c r="R67" s="293"/>
      <c r="S67" s="293"/>
      <c r="T67" s="300"/>
      <c r="U67" s="300"/>
      <c r="V67" s="300"/>
      <c r="W67" s="300"/>
      <c r="X67" s="300"/>
    </row>
  </sheetData>
  <sheetProtection/>
  <mergeCells count="122">
    <mergeCell ref="B66:B67"/>
    <mergeCell ref="C66:D67"/>
    <mergeCell ref="E66:H67"/>
    <mergeCell ref="I66:I67"/>
    <mergeCell ref="N66:N67"/>
    <mergeCell ref="O66:O67"/>
    <mergeCell ref="P66:S67"/>
    <mergeCell ref="N64:N65"/>
    <mergeCell ref="O64:O65"/>
    <mergeCell ref="P64:S65"/>
    <mergeCell ref="T66:X67"/>
    <mergeCell ref="C37:E37"/>
    <mergeCell ref="E42:F51"/>
    <mergeCell ref="H42:I51"/>
    <mergeCell ref="K42:L51"/>
    <mergeCell ref="O42:P51"/>
    <mergeCell ref="R42:S51"/>
    <mergeCell ref="P39:R39"/>
    <mergeCell ref="E41:F41"/>
    <mergeCell ref="H41:I41"/>
    <mergeCell ref="K41:L41"/>
    <mergeCell ref="O41:P41"/>
    <mergeCell ref="R41:S41"/>
    <mergeCell ref="O29:O30"/>
    <mergeCell ref="P29:S30"/>
    <mergeCell ref="T29:X30"/>
    <mergeCell ref="B29:B30"/>
    <mergeCell ref="C29:D30"/>
    <mergeCell ref="E29:H30"/>
    <mergeCell ref="I29:I30"/>
    <mergeCell ref="J29:J30"/>
    <mergeCell ref="N29:N30"/>
    <mergeCell ref="O23:O24"/>
    <mergeCell ref="P23:S24"/>
    <mergeCell ref="T23:X24"/>
    <mergeCell ref="J26:J27"/>
    <mergeCell ref="N26:N27"/>
    <mergeCell ref="O26:O27"/>
    <mergeCell ref="P26:S27"/>
    <mergeCell ref="T26:X27"/>
    <mergeCell ref="B23:B24"/>
    <mergeCell ref="C23:D24"/>
    <mergeCell ref="E23:H24"/>
    <mergeCell ref="I23:I24"/>
    <mergeCell ref="J23:J24"/>
    <mergeCell ref="N23:N24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C26:D27"/>
    <mergeCell ref="E26:H27"/>
    <mergeCell ref="I26:I27"/>
    <mergeCell ref="U8:V8"/>
    <mergeCell ref="B9:C18"/>
    <mergeCell ref="J9:K18"/>
    <mergeCell ref="Q9:R18"/>
    <mergeCell ref="U9:V18"/>
    <mergeCell ref="M9:N18"/>
    <mergeCell ref="F9:G18"/>
    <mergeCell ref="R1:W1"/>
    <mergeCell ref="A1:J1"/>
    <mergeCell ref="U41:V41"/>
    <mergeCell ref="A34:J34"/>
    <mergeCell ref="O34:Q34"/>
    <mergeCell ref="B41:C41"/>
    <mergeCell ref="O1:Q1"/>
    <mergeCell ref="B8:C8"/>
    <mergeCell ref="B26:B27"/>
    <mergeCell ref="R34:W34"/>
    <mergeCell ref="B42:C51"/>
    <mergeCell ref="U42:V51"/>
    <mergeCell ref="E5:F5"/>
    <mergeCell ref="R5:S5"/>
    <mergeCell ref="H7:I7"/>
    <mergeCell ref="O7:P7"/>
    <mergeCell ref="F8:G8"/>
    <mergeCell ref="J8:K8"/>
    <mergeCell ref="M8:N8"/>
    <mergeCell ref="Q8:R8"/>
    <mergeCell ref="B54:B55"/>
    <mergeCell ref="C54:D55"/>
    <mergeCell ref="E54:H55"/>
    <mergeCell ref="I54:I55"/>
    <mergeCell ref="J54:J55"/>
    <mergeCell ref="N54:N55"/>
    <mergeCell ref="C57:D58"/>
    <mergeCell ref="E57:H58"/>
    <mergeCell ref="I57:I58"/>
    <mergeCell ref="J57:J58"/>
    <mergeCell ref="N57:N58"/>
    <mergeCell ref="T53:X53"/>
    <mergeCell ref="O54:O55"/>
    <mergeCell ref="P54:S55"/>
    <mergeCell ref="T54:X55"/>
    <mergeCell ref="P57:S58"/>
    <mergeCell ref="T57:X58"/>
    <mergeCell ref="O60:O61"/>
    <mergeCell ref="T64:X65"/>
    <mergeCell ref="I37:K37"/>
    <mergeCell ref="P60:S61"/>
    <mergeCell ref="T60:X61"/>
    <mergeCell ref="I60:I61"/>
    <mergeCell ref="J60:J61"/>
    <mergeCell ref="N60:N61"/>
    <mergeCell ref="Q37:U37"/>
    <mergeCell ref="B64:B65"/>
    <mergeCell ref="C64:D65"/>
    <mergeCell ref="E64:H65"/>
    <mergeCell ref="I64:I65"/>
    <mergeCell ref="J64:J65"/>
    <mergeCell ref="O57:O58"/>
    <mergeCell ref="B60:B61"/>
    <mergeCell ref="C60:D61"/>
    <mergeCell ref="E60:H61"/>
    <mergeCell ref="B57:B5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24</v>
      </c>
      <c r="P1" s="311"/>
      <c r="Q1" s="311"/>
      <c r="R1" s="307" t="str">
        <f>'組み合わせ一覧'!B171</f>
        <v>本郷北小学校</v>
      </c>
      <c r="S1" s="307"/>
      <c r="T1" s="307"/>
      <c r="U1" s="307"/>
      <c r="V1" s="307"/>
      <c r="W1" s="307"/>
    </row>
    <row r="2" ht="19.5" customHeight="1"/>
    <row r="3" spans="3:22" ht="19.5" customHeight="1" thickBot="1">
      <c r="C3" s="4"/>
      <c r="D3" s="4"/>
      <c r="E3" s="4"/>
      <c r="F3" s="201"/>
      <c r="G3" s="205"/>
      <c r="H3" s="205"/>
      <c r="I3" s="7"/>
      <c r="N3" s="7"/>
      <c r="O3" s="7"/>
      <c r="P3" s="205"/>
      <c r="Q3" s="205"/>
      <c r="R3" s="206"/>
      <c r="S3" s="4"/>
      <c r="T3" s="4"/>
      <c r="U3" s="4"/>
      <c r="V3" s="7"/>
    </row>
    <row r="4" spans="3:23" ht="19.5" customHeight="1" thickTop="1">
      <c r="C4" s="9"/>
      <c r="D4" s="7"/>
      <c r="E4" s="7"/>
      <c r="F4" s="7"/>
      <c r="G4" s="7"/>
      <c r="H4" s="222"/>
      <c r="I4" s="7"/>
      <c r="J4" s="7"/>
      <c r="K4" s="7"/>
      <c r="L4" s="7"/>
      <c r="M4" s="7"/>
      <c r="N4" s="7"/>
      <c r="O4" s="211"/>
      <c r="P4" s="7"/>
      <c r="Q4" s="7"/>
      <c r="R4" s="7"/>
      <c r="S4" s="7"/>
      <c r="T4" s="7"/>
      <c r="U4" s="5"/>
      <c r="V4" s="10"/>
      <c r="W4" s="7"/>
    </row>
    <row r="5" spans="2:22" ht="19.5" customHeight="1" thickBot="1">
      <c r="B5" s="2"/>
      <c r="E5" s="306" t="s">
        <v>4</v>
      </c>
      <c r="F5" s="306"/>
      <c r="G5" s="205"/>
      <c r="H5" s="206"/>
      <c r="I5" s="4"/>
      <c r="J5" s="4"/>
      <c r="M5" s="7"/>
      <c r="N5" s="205"/>
      <c r="O5" s="206"/>
      <c r="P5" s="4"/>
      <c r="Q5" s="4"/>
      <c r="R5" s="306" t="s">
        <v>5</v>
      </c>
      <c r="S5" s="306"/>
      <c r="T5" s="7"/>
      <c r="U5" s="2"/>
      <c r="V5" s="10"/>
    </row>
    <row r="6" spans="2:22" ht="19.5" customHeight="1" thickTop="1">
      <c r="B6" s="2"/>
      <c r="E6" s="25"/>
      <c r="F6" s="25"/>
      <c r="G6" s="220"/>
      <c r="H6" s="7"/>
      <c r="I6" s="7"/>
      <c r="J6" s="7"/>
      <c r="K6" s="10"/>
      <c r="M6" s="7"/>
      <c r="N6" s="220"/>
      <c r="O6" s="7"/>
      <c r="P6" s="7"/>
      <c r="Q6" s="5"/>
      <c r="R6" s="25"/>
      <c r="S6" s="25"/>
      <c r="T6" s="7"/>
      <c r="U6" s="2"/>
      <c r="V6" s="10"/>
    </row>
    <row r="7" spans="2:22" ht="19.5" customHeight="1">
      <c r="B7" s="2"/>
      <c r="F7" s="7"/>
      <c r="G7" s="202"/>
      <c r="H7" s="293" t="s">
        <v>2</v>
      </c>
      <c r="I7" s="293"/>
      <c r="J7" s="2"/>
      <c r="M7" s="7"/>
      <c r="N7" s="202"/>
      <c r="O7" s="293" t="s">
        <v>3</v>
      </c>
      <c r="P7" s="293"/>
      <c r="Q7" s="2"/>
      <c r="U7" s="2"/>
      <c r="V7" s="10"/>
    </row>
    <row r="8" spans="1:24" ht="19.5" customHeight="1">
      <c r="A8" s="41"/>
      <c r="B8" s="306">
        <v>1</v>
      </c>
      <c r="C8" s="306"/>
      <c r="D8" s="41"/>
      <c r="E8" s="41"/>
      <c r="F8" s="306">
        <v>2</v>
      </c>
      <c r="G8" s="306"/>
      <c r="H8" s="43"/>
      <c r="I8" s="43"/>
      <c r="J8" s="306">
        <v>3</v>
      </c>
      <c r="K8" s="306"/>
      <c r="L8" s="41"/>
      <c r="M8" s="306">
        <v>4</v>
      </c>
      <c r="N8" s="306"/>
      <c r="O8" s="43"/>
      <c r="P8" s="43"/>
      <c r="Q8" s="306">
        <v>5</v>
      </c>
      <c r="R8" s="306"/>
      <c r="S8" s="41"/>
      <c r="T8" s="41"/>
      <c r="U8" s="306">
        <v>6</v>
      </c>
      <c r="V8" s="306"/>
      <c r="W8" s="36"/>
      <c r="X8" s="31"/>
    </row>
    <row r="9" spans="1:24" ht="19.5" customHeight="1">
      <c r="A9" s="41"/>
      <c r="B9" s="304" t="str">
        <f>'組み合わせ一覧'!D171</f>
        <v>波立フットボールクラブ</v>
      </c>
      <c r="C9" s="304"/>
      <c r="D9" s="64"/>
      <c r="E9" s="69"/>
      <c r="F9" s="331" t="str">
        <f>'組み合わせ一覧'!D173</f>
        <v>ヴェルフェ矢板Ｕ-１２・ｖｅｒｔ</v>
      </c>
      <c r="G9" s="331"/>
      <c r="H9" s="69"/>
      <c r="I9" s="69"/>
      <c r="J9" s="339" t="str">
        <f>'組み合わせ一覧'!D175</f>
        <v>ＦＣアネーロ宇都宮・Ｕ-１２</v>
      </c>
      <c r="K9" s="339"/>
      <c r="L9" s="69"/>
      <c r="M9" s="331" t="str">
        <f>'組み合わせ一覧'!D177</f>
        <v>ＦＣ朱雀</v>
      </c>
      <c r="N9" s="331"/>
      <c r="O9" s="64"/>
      <c r="P9" s="69"/>
      <c r="Q9" s="354" t="str">
        <f>'組み合わせ一覧'!D179</f>
        <v>壬生町ジュニアサッカークラブ</v>
      </c>
      <c r="R9" s="354"/>
      <c r="S9" s="64"/>
      <c r="T9" s="69"/>
      <c r="U9" s="321" t="str">
        <f>'組み合わせ一覧'!D181</f>
        <v>本郷北フットボールクラブ</v>
      </c>
      <c r="V9" s="321"/>
      <c r="W9" s="35"/>
      <c r="X9" s="31"/>
    </row>
    <row r="10" spans="1:24" ht="19.5" customHeight="1">
      <c r="A10" s="41"/>
      <c r="B10" s="304"/>
      <c r="C10" s="304"/>
      <c r="D10" s="64"/>
      <c r="E10" s="69"/>
      <c r="F10" s="331"/>
      <c r="G10" s="331"/>
      <c r="H10" s="69"/>
      <c r="I10" s="69"/>
      <c r="J10" s="339"/>
      <c r="K10" s="339"/>
      <c r="L10" s="69"/>
      <c r="M10" s="331"/>
      <c r="N10" s="331"/>
      <c r="O10" s="64"/>
      <c r="P10" s="69"/>
      <c r="Q10" s="354"/>
      <c r="R10" s="354"/>
      <c r="S10" s="64"/>
      <c r="T10" s="69"/>
      <c r="U10" s="321"/>
      <c r="V10" s="321"/>
      <c r="W10" s="35"/>
      <c r="X10" s="31"/>
    </row>
    <row r="11" spans="1:24" ht="19.5" customHeight="1">
      <c r="A11" s="41"/>
      <c r="B11" s="304"/>
      <c r="C11" s="304"/>
      <c r="D11" s="64"/>
      <c r="E11" s="69"/>
      <c r="F11" s="331"/>
      <c r="G11" s="331"/>
      <c r="H11" s="69"/>
      <c r="I11" s="69"/>
      <c r="J11" s="339"/>
      <c r="K11" s="339"/>
      <c r="L11" s="69"/>
      <c r="M11" s="331"/>
      <c r="N11" s="331"/>
      <c r="O11" s="64"/>
      <c r="P11" s="69"/>
      <c r="Q11" s="354"/>
      <c r="R11" s="354"/>
      <c r="S11" s="64"/>
      <c r="T11" s="69"/>
      <c r="U11" s="321"/>
      <c r="V11" s="321"/>
      <c r="W11" s="35"/>
      <c r="X11" s="31"/>
    </row>
    <row r="12" spans="1:24" ht="19.5" customHeight="1">
      <c r="A12" s="41"/>
      <c r="B12" s="304"/>
      <c r="C12" s="304"/>
      <c r="D12" s="64"/>
      <c r="E12" s="69"/>
      <c r="F12" s="331"/>
      <c r="G12" s="331"/>
      <c r="H12" s="69"/>
      <c r="I12" s="69"/>
      <c r="J12" s="339"/>
      <c r="K12" s="339"/>
      <c r="L12" s="69"/>
      <c r="M12" s="331"/>
      <c r="N12" s="331"/>
      <c r="O12" s="64"/>
      <c r="P12" s="69"/>
      <c r="Q12" s="354"/>
      <c r="R12" s="354"/>
      <c r="S12" s="64"/>
      <c r="T12" s="69"/>
      <c r="U12" s="321"/>
      <c r="V12" s="321"/>
      <c r="W12" s="35"/>
      <c r="X12" s="31"/>
    </row>
    <row r="13" spans="1:24" ht="19.5" customHeight="1">
      <c r="A13" s="41"/>
      <c r="B13" s="304"/>
      <c r="C13" s="304"/>
      <c r="D13" s="64"/>
      <c r="E13" s="69"/>
      <c r="F13" s="331"/>
      <c r="G13" s="331"/>
      <c r="H13" s="69"/>
      <c r="I13" s="69"/>
      <c r="J13" s="339"/>
      <c r="K13" s="339"/>
      <c r="L13" s="69"/>
      <c r="M13" s="331"/>
      <c r="N13" s="331"/>
      <c r="O13" s="64"/>
      <c r="P13" s="69"/>
      <c r="Q13" s="354"/>
      <c r="R13" s="354"/>
      <c r="S13" s="64"/>
      <c r="T13" s="69"/>
      <c r="U13" s="321"/>
      <c r="V13" s="321"/>
      <c r="W13" s="35"/>
      <c r="X13" s="31"/>
    </row>
    <row r="14" spans="1:24" ht="19.5" customHeight="1">
      <c r="A14" s="41"/>
      <c r="B14" s="304"/>
      <c r="C14" s="304"/>
      <c r="D14" s="64"/>
      <c r="E14" s="69"/>
      <c r="F14" s="331"/>
      <c r="G14" s="331"/>
      <c r="H14" s="69"/>
      <c r="I14" s="69"/>
      <c r="J14" s="339"/>
      <c r="K14" s="339"/>
      <c r="L14" s="69"/>
      <c r="M14" s="331"/>
      <c r="N14" s="331"/>
      <c r="O14" s="64"/>
      <c r="P14" s="69"/>
      <c r="Q14" s="354"/>
      <c r="R14" s="354"/>
      <c r="S14" s="64"/>
      <c r="T14" s="69"/>
      <c r="U14" s="321"/>
      <c r="V14" s="321"/>
      <c r="W14" s="35"/>
      <c r="X14" s="31"/>
    </row>
    <row r="15" spans="1:24" ht="19.5" customHeight="1">
      <c r="A15" s="41"/>
      <c r="B15" s="304"/>
      <c r="C15" s="304"/>
      <c r="D15" s="64"/>
      <c r="E15" s="69"/>
      <c r="F15" s="331"/>
      <c r="G15" s="331"/>
      <c r="H15" s="69"/>
      <c r="I15" s="69"/>
      <c r="J15" s="339"/>
      <c r="K15" s="339"/>
      <c r="L15" s="69"/>
      <c r="M15" s="331"/>
      <c r="N15" s="331"/>
      <c r="O15" s="64"/>
      <c r="P15" s="69"/>
      <c r="Q15" s="354"/>
      <c r="R15" s="354"/>
      <c r="S15" s="64"/>
      <c r="T15" s="69"/>
      <c r="U15" s="321"/>
      <c r="V15" s="321"/>
      <c r="W15" s="35"/>
      <c r="X15" s="31"/>
    </row>
    <row r="16" spans="1:24" ht="19.5" customHeight="1">
      <c r="A16" s="41"/>
      <c r="B16" s="304"/>
      <c r="C16" s="304"/>
      <c r="D16" s="64"/>
      <c r="E16" s="69"/>
      <c r="F16" s="331"/>
      <c r="G16" s="331"/>
      <c r="H16" s="69"/>
      <c r="I16" s="69"/>
      <c r="J16" s="339"/>
      <c r="K16" s="339"/>
      <c r="L16" s="69"/>
      <c r="M16" s="331"/>
      <c r="N16" s="331"/>
      <c r="O16" s="64"/>
      <c r="P16" s="69"/>
      <c r="Q16" s="354"/>
      <c r="R16" s="354"/>
      <c r="S16" s="64"/>
      <c r="T16" s="69"/>
      <c r="U16" s="321"/>
      <c r="V16" s="321"/>
      <c r="W16" s="35"/>
      <c r="X16" s="31"/>
    </row>
    <row r="17" spans="1:24" ht="19.5" customHeight="1">
      <c r="A17" s="41"/>
      <c r="B17" s="304"/>
      <c r="C17" s="304"/>
      <c r="D17" s="64"/>
      <c r="E17" s="69"/>
      <c r="F17" s="331"/>
      <c r="G17" s="331"/>
      <c r="H17" s="69"/>
      <c r="I17" s="69"/>
      <c r="J17" s="339"/>
      <c r="K17" s="339"/>
      <c r="L17" s="69"/>
      <c r="M17" s="331"/>
      <c r="N17" s="331"/>
      <c r="O17" s="64"/>
      <c r="P17" s="69"/>
      <c r="Q17" s="354"/>
      <c r="R17" s="354"/>
      <c r="S17" s="64"/>
      <c r="T17" s="69"/>
      <c r="U17" s="321"/>
      <c r="V17" s="321"/>
      <c r="W17" s="35"/>
      <c r="X17" s="31"/>
    </row>
    <row r="18" spans="1:24" ht="19.5" customHeight="1">
      <c r="A18" s="41"/>
      <c r="B18" s="304"/>
      <c r="C18" s="304"/>
      <c r="D18" s="64"/>
      <c r="E18" s="69"/>
      <c r="F18" s="331"/>
      <c r="G18" s="331"/>
      <c r="H18" s="69"/>
      <c r="I18" s="69"/>
      <c r="J18" s="339"/>
      <c r="K18" s="339"/>
      <c r="L18" s="69"/>
      <c r="M18" s="331"/>
      <c r="N18" s="331"/>
      <c r="O18" s="64"/>
      <c r="P18" s="69"/>
      <c r="Q18" s="354"/>
      <c r="R18" s="354"/>
      <c r="S18" s="64"/>
      <c r="T18" s="69"/>
      <c r="U18" s="321"/>
      <c r="V18" s="321"/>
      <c r="W18" s="35"/>
      <c r="X18" s="31"/>
    </row>
    <row r="19" spans="1:24" ht="19.5" customHeight="1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/>
      <c r="X19" s="31"/>
    </row>
    <row r="20" spans="1:24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1:24" ht="19.5" customHeight="1">
      <c r="A21" s="31"/>
      <c r="B21" s="293" t="s">
        <v>2</v>
      </c>
      <c r="C21" s="294">
        <v>0.4791666666666667</v>
      </c>
      <c r="D21" s="294"/>
      <c r="E21" s="310" t="str">
        <f>F9</f>
        <v>ヴェルフェ矢板Ｕ-１２・ｖｅｒｔ</v>
      </c>
      <c r="F21" s="310"/>
      <c r="G21" s="310"/>
      <c r="H21" s="310"/>
      <c r="I21" s="296">
        <f>K21+K22</f>
        <v>1</v>
      </c>
      <c r="J21" s="297" t="s">
        <v>33</v>
      </c>
      <c r="K21" s="42">
        <v>0</v>
      </c>
      <c r="L21" s="42" t="s">
        <v>135</v>
      </c>
      <c r="M21" s="42">
        <v>0</v>
      </c>
      <c r="N21" s="297" t="s">
        <v>34</v>
      </c>
      <c r="O21" s="296">
        <f>M21+M22</f>
        <v>0</v>
      </c>
      <c r="P21" s="327" t="str">
        <f>J9</f>
        <v>ＦＣアネーロ宇都宮・Ｕ-１２</v>
      </c>
      <c r="Q21" s="327"/>
      <c r="R21" s="327"/>
      <c r="S21" s="327"/>
      <c r="T21" s="299" t="s">
        <v>35</v>
      </c>
      <c r="U21" s="300"/>
      <c r="V21" s="300"/>
      <c r="W21" s="300"/>
      <c r="X21" s="300"/>
    </row>
    <row r="22" spans="1:24" ht="19.5" customHeight="1">
      <c r="A22" s="31"/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1</v>
      </c>
      <c r="L22" s="42" t="s">
        <v>135</v>
      </c>
      <c r="M22" s="42">
        <v>0</v>
      </c>
      <c r="N22" s="297"/>
      <c r="O22" s="296"/>
      <c r="P22" s="327"/>
      <c r="Q22" s="327"/>
      <c r="R22" s="327"/>
      <c r="S22" s="327"/>
      <c r="T22" s="300"/>
      <c r="U22" s="300"/>
      <c r="V22" s="300"/>
      <c r="W22" s="300"/>
      <c r="X22" s="300"/>
    </row>
    <row r="23" spans="1:24" ht="19.5" customHeight="1">
      <c r="A23" s="31"/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1:24" ht="19.5" customHeight="1">
      <c r="A24" s="31"/>
      <c r="B24" s="293" t="s">
        <v>3</v>
      </c>
      <c r="C24" s="294">
        <v>0.513888888888889</v>
      </c>
      <c r="D24" s="294"/>
      <c r="E24" s="310" t="str">
        <f>M9</f>
        <v>ＦＣ朱雀</v>
      </c>
      <c r="F24" s="310"/>
      <c r="G24" s="310"/>
      <c r="H24" s="310"/>
      <c r="I24" s="296">
        <f>K24+K25</f>
        <v>5</v>
      </c>
      <c r="J24" s="297" t="s">
        <v>33</v>
      </c>
      <c r="K24" s="42">
        <v>4</v>
      </c>
      <c r="L24" s="42" t="s">
        <v>135</v>
      </c>
      <c r="M24" s="42">
        <v>0</v>
      </c>
      <c r="N24" s="297" t="s">
        <v>34</v>
      </c>
      <c r="O24" s="296">
        <f>M24+M25</f>
        <v>0</v>
      </c>
      <c r="P24" s="296" t="str">
        <f>Q9</f>
        <v>壬生町ジュニアサッカークラブ</v>
      </c>
      <c r="Q24" s="296"/>
      <c r="R24" s="296"/>
      <c r="S24" s="296"/>
      <c r="T24" s="299" t="s">
        <v>6</v>
      </c>
      <c r="U24" s="300"/>
      <c r="V24" s="300"/>
      <c r="W24" s="300"/>
      <c r="X24" s="300"/>
    </row>
    <row r="25" spans="1:24" ht="19.5" customHeight="1">
      <c r="A25" s="31"/>
      <c r="B25" s="293"/>
      <c r="C25" s="294"/>
      <c r="D25" s="294"/>
      <c r="E25" s="310"/>
      <c r="F25" s="310"/>
      <c r="G25" s="310"/>
      <c r="H25" s="310"/>
      <c r="I25" s="296"/>
      <c r="J25" s="297"/>
      <c r="K25" s="42">
        <v>1</v>
      </c>
      <c r="L25" s="42" t="s">
        <v>135</v>
      </c>
      <c r="M25" s="42">
        <v>0</v>
      </c>
      <c r="N25" s="297"/>
      <c r="O25" s="296"/>
      <c r="P25" s="296"/>
      <c r="Q25" s="296"/>
      <c r="R25" s="296"/>
      <c r="S25" s="296"/>
      <c r="T25" s="300"/>
      <c r="U25" s="300"/>
      <c r="V25" s="300"/>
      <c r="W25" s="300"/>
      <c r="X25" s="300"/>
    </row>
    <row r="26" spans="1:24" ht="19.5" customHeight="1">
      <c r="A26" s="31"/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1:24" ht="19.5" customHeight="1">
      <c r="A27" s="31"/>
      <c r="B27" s="293" t="s">
        <v>4</v>
      </c>
      <c r="C27" s="294">
        <v>0.548611111111111</v>
      </c>
      <c r="D27" s="294"/>
      <c r="E27" s="302" t="str">
        <f>B9</f>
        <v>波立フットボールクラブ</v>
      </c>
      <c r="F27" s="302"/>
      <c r="G27" s="302"/>
      <c r="H27" s="302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0</v>
      </c>
      <c r="N27" s="297" t="s">
        <v>34</v>
      </c>
      <c r="O27" s="296">
        <f>M27+M28</f>
        <v>1</v>
      </c>
      <c r="P27" s="336" t="str">
        <f>E21</f>
        <v>ヴェルフェ矢板Ｕ-１２・ｖｅｒｔ</v>
      </c>
      <c r="Q27" s="336"/>
      <c r="R27" s="336"/>
      <c r="S27" s="336"/>
      <c r="T27" s="299" t="s">
        <v>49</v>
      </c>
      <c r="U27" s="299"/>
      <c r="V27" s="299"/>
      <c r="W27" s="299"/>
      <c r="X27" s="299"/>
    </row>
    <row r="28" spans="1:24" ht="19.5" customHeight="1">
      <c r="A28" s="31"/>
      <c r="B28" s="293"/>
      <c r="C28" s="294"/>
      <c r="D28" s="294"/>
      <c r="E28" s="302"/>
      <c r="F28" s="302"/>
      <c r="G28" s="302"/>
      <c r="H28" s="302"/>
      <c r="I28" s="296"/>
      <c r="J28" s="297"/>
      <c r="K28" s="42">
        <v>0</v>
      </c>
      <c r="L28" s="42" t="s">
        <v>135</v>
      </c>
      <c r="M28" s="42">
        <v>1</v>
      </c>
      <c r="N28" s="297"/>
      <c r="O28" s="296"/>
      <c r="P28" s="336"/>
      <c r="Q28" s="336"/>
      <c r="R28" s="336"/>
      <c r="S28" s="336"/>
      <c r="T28" s="299"/>
      <c r="U28" s="299"/>
      <c r="V28" s="299"/>
      <c r="W28" s="299"/>
      <c r="X28" s="299"/>
    </row>
    <row r="29" spans="1:24" ht="19.5" customHeight="1">
      <c r="A29" s="31"/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1:24" ht="19.5" customHeight="1">
      <c r="A30" s="31"/>
      <c r="B30" s="293" t="s">
        <v>5</v>
      </c>
      <c r="C30" s="294">
        <v>0.5833333333333334</v>
      </c>
      <c r="D30" s="294"/>
      <c r="E30" s="348" t="str">
        <f>E24</f>
        <v>ＦＣ朱雀</v>
      </c>
      <c r="F30" s="348"/>
      <c r="G30" s="348"/>
      <c r="H30" s="348"/>
      <c r="I30" s="296">
        <f>K30+K31</f>
        <v>4</v>
      </c>
      <c r="J30" s="297" t="s">
        <v>33</v>
      </c>
      <c r="K30" s="42">
        <v>1</v>
      </c>
      <c r="L30" s="42" t="s">
        <v>135</v>
      </c>
      <c r="M30" s="42">
        <v>0</v>
      </c>
      <c r="N30" s="297" t="s">
        <v>34</v>
      </c>
      <c r="O30" s="296">
        <f>M30+M31</f>
        <v>1</v>
      </c>
      <c r="P30" s="296" t="str">
        <f>U9</f>
        <v>本郷北フットボールクラブ</v>
      </c>
      <c r="Q30" s="296"/>
      <c r="R30" s="296"/>
      <c r="S30" s="296"/>
      <c r="T30" s="299" t="s">
        <v>50</v>
      </c>
      <c r="U30" s="299"/>
      <c r="V30" s="299"/>
      <c r="W30" s="299"/>
      <c r="X30" s="299"/>
    </row>
    <row r="31" spans="1:24" ht="19.5" customHeight="1">
      <c r="A31" s="31"/>
      <c r="B31" s="293"/>
      <c r="C31" s="294"/>
      <c r="D31" s="294"/>
      <c r="E31" s="348"/>
      <c r="F31" s="348"/>
      <c r="G31" s="348"/>
      <c r="H31" s="348"/>
      <c r="I31" s="296"/>
      <c r="J31" s="297"/>
      <c r="K31" s="42">
        <v>3</v>
      </c>
      <c r="L31" s="42" t="s">
        <v>135</v>
      </c>
      <c r="M31" s="42">
        <v>1</v>
      </c>
      <c r="N31" s="297"/>
      <c r="O31" s="296"/>
      <c r="P31" s="296"/>
      <c r="Q31" s="296"/>
      <c r="R31" s="296"/>
      <c r="S31" s="296"/>
      <c r="T31" s="299"/>
      <c r="U31" s="299"/>
      <c r="V31" s="299"/>
      <c r="W31" s="299"/>
      <c r="X31" s="299"/>
    </row>
    <row r="32" spans="2:24" ht="19.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103"/>
      <c r="Q32" s="103"/>
      <c r="R32" s="103"/>
      <c r="S32" s="103"/>
      <c r="T32" s="31"/>
      <c r="U32" s="31"/>
      <c r="V32" s="31"/>
      <c r="W32" s="31"/>
      <c r="X32" s="31"/>
    </row>
    <row r="33" spans="2:24" ht="19.5" customHeight="1">
      <c r="B33" s="43"/>
      <c r="C33" s="88"/>
      <c r="D33" s="88"/>
      <c r="E33" s="102"/>
      <c r="F33" s="102"/>
      <c r="G33" s="102"/>
      <c r="H33" s="102"/>
      <c r="I33" s="42"/>
      <c r="J33" s="44"/>
      <c r="K33" s="42"/>
      <c r="L33" s="42"/>
      <c r="M33" s="42"/>
      <c r="N33" s="44"/>
      <c r="O33" s="42"/>
      <c r="P33" s="43"/>
      <c r="Q33" s="43"/>
      <c r="R33" s="43"/>
      <c r="S33" s="43"/>
      <c r="T33" s="87"/>
      <c r="U33" s="87"/>
      <c r="V33" s="87"/>
      <c r="W33" s="87"/>
      <c r="X33" s="87"/>
    </row>
    <row r="34" spans="1:23" ht="19.5" customHeight="1">
      <c r="A34" s="307" t="str">
        <f>'会場1・2'!A34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88</v>
      </c>
      <c r="P34" s="311"/>
      <c r="Q34" s="311"/>
      <c r="R34" s="307" t="str">
        <f>'組み合わせ一覧'!B184</f>
        <v>城見ヶ丘運動公園A</v>
      </c>
      <c r="S34" s="307"/>
      <c r="T34" s="307"/>
      <c r="U34" s="307"/>
      <c r="V34" s="307"/>
      <c r="W34" s="307"/>
    </row>
    <row r="35" ht="19.5" customHeight="1"/>
    <row r="36" spans="2:23" ht="19.5" customHeight="1" thickBot="1">
      <c r="B36" s="7"/>
      <c r="C36" s="7"/>
      <c r="D36" s="7"/>
      <c r="E36" s="201"/>
      <c r="F36" s="205"/>
      <c r="G36" s="7"/>
      <c r="H36" s="7"/>
      <c r="J36" s="7"/>
      <c r="K36" s="7"/>
      <c r="L36" s="7"/>
      <c r="M36" s="7"/>
      <c r="N36" s="201"/>
      <c r="O36" s="7"/>
      <c r="P36" s="7"/>
      <c r="Q36" s="7"/>
      <c r="S36" s="7"/>
      <c r="T36" s="2"/>
      <c r="U36" s="201"/>
      <c r="V36" s="205"/>
      <c r="W36" s="7"/>
    </row>
    <row r="37" spans="2:23" ht="19.5" customHeight="1" thickTop="1">
      <c r="B37" s="7"/>
      <c r="C37" s="56"/>
      <c r="D37" s="324" t="s">
        <v>2</v>
      </c>
      <c r="E37" s="306"/>
      <c r="F37" s="306"/>
      <c r="G37" s="202"/>
      <c r="H37" s="7"/>
      <c r="I37" s="7"/>
      <c r="J37" s="7"/>
      <c r="K37" s="7"/>
      <c r="L37" s="324" t="s">
        <v>3</v>
      </c>
      <c r="M37" s="312"/>
      <c r="N37" s="325"/>
      <c r="O37" s="202"/>
      <c r="P37" s="7"/>
      <c r="Q37" s="7"/>
      <c r="R37" s="7"/>
      <c r="S37" s="7"/>
      <c r="T37" s="198" t="s">
        <v>4</v>
      </c>
      <c r="U37" s="90"/>
      <c r="V37" s="235"/>
      <c r="W37" s="7"/>
    </row>
    <row r="38" spans="1:23" ht="19.5" customHeight="1">
      <c r="A38" s="41"/>
      <c r="B38" s="47"/>
      <c r="C38" s="47"/>
      <c r="D38" s="62"/>
      <c r="E38" s="56"/>
      <c r="F38" s="47"/>
      <c r="G38" s="203"/>
      <c r="H38" s="47"/>
      <c r="I38" s="7"/>
      <c r="J38" s="47"/>
      <c r="K38" s="47"/>
      <c r="L38" s="51"/>
      <c r="M38" s="47"/>
      <c r="N38" s="52"/>
      <c r="O38" s="203"/>
      <c r="P38" s="47"/>
      <c r="Q38" s="47"/>
      <c r="R38" s="7"/>
      <c r="S38" s="7"/>
      <c r="T38" s="62"/>
      <c r="U38" s="47"/>
      <c r="V38" s="208"/>
      <c r="W38" s="47"/>
    </row>
    <row r="39" spans="1:23" ht="19.5" customHeight="1">
      <c r="A39" s="41"/>
      <c r="B39" s="47"/>
      <c r="C39" s="47"/>
      <c r="D39" s="54"/>
      <c r="E39" s="56"/>
      <c r="F39" s="56"/>
      <c r="G39" s="204"/>
      <c r="H39" s="47"/>
      <c r="I39" s="7"/>
      <c r="J39" s="47"/>
      <c r="K39" s="47"/>
      <c r="L39" s="51"/>
      <c r="M39" s="47"/>
      <c r="N39" s="52"/>
      <c r="O39" s="204"/>
      <c r="P39" s="47"/>
      <c r="Q39" s="47"/>
      <c r="R39" s="7"/>
      <c r="S39" s="53"/>
      <c r="T39" s="54"/>
      <c r="U39" s="47"/>
      <c r="V39" s="208"/>
      <c r="W39" s="47"/>
    </row>
    <row r="40" spans="1:23" ht="19.5" customHeight="1">
      <c r="A40" s="41"/>
      <c r="B40" s="47"/>
      <c r="C40" s="47"/>
      <c r="D40" s="51"/>
      <c r="E40" s="47"/>
      <c r="F40" s="47"/>
      <c r="G40" s="204"/>
      <c r="H40" s="56"/>
      <c r="I40" s="7"/>
      <c r="J40" s="47"/>
      <c r="K40" s="47"/>
      <c r="L40" s="51"/>
      <c r="M40" s="47"/>
      <c r="N40" s="52"/>
      <c r="O40" s="204"/>
      <c r="P40" s="56"/>
      <c r="Q40" s="47"/>
      <c r="R40" s="7"/>
      <c r="S40" s="47"/>
      <c r="T40" s="51"/>
      <c r="U40" s="47"/>
      <c r="V40" s="208"/>
      <c r="W40" s="47"/>
    </row>
    <row r="41" spans="1:24" ht="19.5" customHeight="1">
      <c r="A41" s="41"/>
      <c r="B41" s="56"/>
      <c r="C41" s="306">
        <v>1</v>
      </c>
      <c r="D41" s="306"/>
      <c r="E41" s="66"/>
      <c r="F41" s="306">
        <v>2</v>
      </c>
      <c r="G41" s="306"/>
      <c r="H41" s="55"/>
      <c r="K41" s="306">
        <v>3</v>
      </c>
      <c r="L41" s="306"/>
      <c r="M41" s="56"/>
      <c r="N41" s="306">
        <v>4</v>
      </c>
      <c r="O41" s="306"/>
      <c r="P41" s="56"/>
      <c r="Q41" s="56"/>
      <c r="S41" s="306">
        <v>5</v>
      </c>
      <c r="T41" s="306"/>
      <c r="U41" s="41"/>
      <c r="V41" s="306">
        <v>6</v>
      </c>
      <c r="W41" s="306"/>
      <c r="X41" s="31"/>
    </row>
    <row r="42" spans="3:23" ht="19.5" customHeight="1">
      <c r="C42" s="315" t="str">
        <f>'組み合わせ一覧'!D184</f>
        <v>喜連川ＳＣＪｒ</v>
      </c>
      <c r="D42" s="315"/>
      <c r="F42" s="334" t="str">
        <f>'組み合わせ一覧'!D186</f>
        <v>ヴェルフェ矢板Ｕ-１２・ｂｌａｎｃ</v>
      </c>
      <c r="G42" s="334"/>
      <c r="K42" s="315" t="str">
        <f>'組み合わせ一覧'!D188</f>
        <v>今市ＦＣプログレス</v>
      </c>
      <c r="L42" s="315"/>
      <c r="N42" s="318" t="str">
        <f>'組み合わせ一覧'!D190</f>
        <v>フットボールクラブ氏家</v>
      </c>
      <c r="O42" s="318"/>
      <c r="S42" s="315" t="str">
        <f>'組み合わせ一覧'!D192</f>
        <v>合戦場フットボールクラブ</v>
      </c>
      <c r="T42" s="315"/>
      <c r="V42" s="334" t="str">
        <f>'組み合わせ一覧'!D194</f>
        <v>ＪＦＣアミスタ市貝</v>
      </c>
      <c r="W42" s="334"/>
    </row>
    <row r="43" spans="3:23" ht="19.5" customHeight="1">
      <c r="C43" s="315"/>
      <c r="D43" s="315"/>
      <c r="F43" s="334"/>
      <c r="G43" s="334"/>
      <c r="K43" s="315"/>
      <c r="L43" s="315"/>
      <c r="N43" s="318"/>
      <c r="O43" s="318"/>
      <c r="S43" s="315"/>
      <c r="T43" s="315"/>
      <c r="V43" s="334"/>
      <c r="W43" s="334"/>
    </row>
    <row r="44" spans="3:23" ht="19.5" customHeight="1">
      <c r="C44" s="315"/>
      <c r="D44" s="315"/>
      <c r="F44" s="334"/>
      <c r="G44" s="334"/>
      <c r="K44" s="315"/>
      <c r="L44" s="315"/>
      <c r="N44" s="318"/>
      <c r="O44" s="318"/>
      <c r="S44" s="315"/>
      <c r="T44" s="315"/>
      <c r="V44" s="334"/>
      <c r="W44" s="334"/>
    </row>
    <row r="45" spans="3:23" ht="19.5" customHeight="1">
      <c r="C45" s="315"/>
      <c r="D45" s="315"/>
      <c r="F45" s="334"/>
      <c r="G45" s="334"/>
      <c r="K45" s="315"/>
      <c r="L45" s="315"/>
      <c r="N45" s="318"/>
      <c r="O45" s="318"/>
      <c r="S45" s="315"/>
      <c r="T45" s="315"/>
      <c r="V45" s="334"/>
      <c r="W45" s="334"/>
    </row>
    <row r="46" spans="3:23" ht="19.5" customHeight="1">
      <c r="C46" s="315"/>
      <c r="D46" s="315"/>
      <c r="F46" s="334"/>
      <c r="G46" s="334"/>
      <c r="K46" s="315"/>
      <c r="L46" s="315"/>
      <c r="N46" s="318"/>
      <c r="O46" s="318"/>
      <c r="S46" s="315"/>
      <c r="T46" s="315"/>
      <c r="V46" s="334"/>
      <c r="W46" s="334"/>
    </row>
    <row r="47" spans="3:23" ht="19.5" customHeight="1">
      <c r="C47" s="315"/>
      <c r="D47" s="315"/>
      <c r="F47" s="334"/>
      <c r="G47" s="334"/>
      <c r="K47" s="315"/>
      <c r="L47" s="315"/>
      <c r="N47" s="318"/>
      <c r="O47" s="318"/>
      <c r="S47" s="315"/>
      <c r="T47" s="315"/>
      <c r="V47" s="334"/>
      <c r="W47" s="334"/>
    </row>
    <row r="48" spans="3:23" ht="19.5" customHeight="1">
      <c r="C48" s="315"/>
      <c r="D48" s="315"/>
      <c r="F48" s="334"/>
      <c r="G48" s="334"/>
      <c r="K48" s="315"/>
      <c r="L48" s="315"/>
      <c r="N48" s="318"/>
      <c r="O48" s="318"/>
      <c r="S48" s="315"/>
      <c r="T48" s="315"/>
      <c r="V48" s="334"/>
      <c r="W48" s="334"/>
    </row>
    <row r="49" spans="3:23" ht="19.5" customHeight="1">
      <c r="C49" s="315"/>
      <c r="D49" s="315"/>
      <c r="F49" s="334"/>
      <c r="G49" s="334"/>
      <c r="K49" s="315"/>
      <c r="L49" s="315"/>
      <c r="N49" s="318"/>
      <c r="O49" s="318"/>
      <c r="S49" s="315"/>
      <c r="T49" s="315"/>
      <c r="V49" s="334"/>
      <c r="W49" s="334"/>
    </row>
    <row r="50" spans="3:23" ht="19.5" customHeight="1">
      <c r="C50" s="315"/>
      <c r="D50" s="315"/>
      <c r="F50" s="334"/>
      <c r="G50" s="334"/>
      <c r="K50" s="315"/>
      <c r="L50" s="315"/>
      <c r="N50" s="318"/>
      <c r="O50" s="318"/>
      <c r="S50" s="315"/>
      <c r="T50" s="315"/>
      <c r="V50" s="334"/>
      <c r="W50" s="334"/>
    </row>
    <row r="51" spans="3:23" ht="19.5" customHeight="1">
      <c r="C51" s="315"/>
      <c r="D51" s="315"/>
      <c r="F51" s="334"/>
      <c r="G51" s="334"/>
      <c r="K51" s="315"/>
      <c r="L51" s="315"/>
      <c r="N51" s="318"/>
      <c r="O51" s="318"/>
      <c r="S51" s="315"/>
      <c r="T51" s="315"/>
      <c r="V51" s="334"/>
      <c r="W51" s="334"/>
    </row>
    <row r="52" spans="2:24" ht="19.5" customHeight="1">
      <c r="B52" s="72"/>
      <c r="C52" s="72"/>
      <c r="D52" s="31"/>
      <c r="E52" s="72"/>
      <c r="F52" s="72"/>
      <c r="G52" s="76"/>
      <c r="H52" s="72"/>
      <c r="I52" s="72"/>
      <c r="J52" s="76"/>
      <c r="K52" s="76"/>
      <c r="L52" s="72"/>
      <c r="M52" s="72"/>
      <c r="N52" s="76"/>
      <c r="O52" s="72"/>
      <c r="P52" s="72"/>
      <c r="Q52" s="76"/>
      <c r="R52" s="72"/>
      <c r="S52" s="72"/>
      <c r="T52" s="32"/>
      <c r="U52" s="72"/>
      <c r="V52" s="72"/>
      <c r="W52" s="31"/>
      <c r="X52" s="31"/>
    </row>
    <row r="53" spans="2:24" ht="19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2:24" ht="19.5" customHeight="1">
      <c r="B54" s="293" t="s">
        <v>2</v>
      </c>
      <c r="C54" s="294">
        <v>0.4791666666666667</v>
      </c>
      <c r="D54" s="294"/>
      <c r="E54" s="296" t="str">
        <f>C42</f>
        <v>喜連川ＳＣＪｒ</v>
      </c>
      <c r="F54" s="296"/>
      <c r="G54" s="296"/>
      <c r="H54" s="296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9</v>
      </c>
      <c r="N54" s="297" t="s">
        <v>34</v>
      </c>
      <c r="O54" s="296">
        <f>M54+M55</f>
        <v>13</v>
      </c>
      <c r="P54" s="310" t="str">
        <f>F42</f>
        <v>ヴェルフェ矢板Ｕ-１２・ｂｌａｎｃ</v>
      </c>
      <c r="Q54" s="310"/>
      <c r="R54" s="310"/>
      <c r="S54" s="310"/>
      <c r="T54" s="299" t="s">
        <v>207</v>
      </c>
      <c r="U54" s="300"/>
      <c r="V54" s="300"/>
      <c r="W54" s="300"/>
      <c r="X54" s="300"/>
    </row>
    <row r="55" spans="2:24" ht="19.5" customHeight="1">
      <c r="B55" s="293"/>
      <c r="C55" s="294"/>
      <c r="D55" s="294"/>
      <c r="E55" s="296"/>
      <c r="F55" s="296"/>
      <c r="G55" s="296"/>
      <c r="H55" s="296"/>
      <c r="I55" s="296"/>
      <c r="J55" s="297"/>
      <c r="K55" s="42">
        <v>0</v>
      </c>
      <c r="L55" s="42" t="s">
        <v>135</v>
      </c>
      <c r="M55" s="42">
        <v>4</v>
      </c>
      <c r="N55" s="297"/>
      <c r="O55" s="296"/>
      <c r="P55" s="310"/>
      <c r="Q55" s="310"/>
      <c r="R55" s="310"/>
      <c r="S55" s="310"/>
      <c r="T55" s="300"/>
      <c r="U55" s="300"/>
      <c r="V55" s="300"/>
      <c r="W55" s="300"/>
      <c r="X55" s="300"/>
    </row>
    <row r="56" spans="2:24" ht="19.5" customHeight="1"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2:24" ht="19.5" customHeight="1">
      <c r="B57" s="293" t="s">
        <v>3</v>
      </c>
      <c r="C57" s="294">
        <v>0.513888888888889</v>
      </c>
      <c r="D57" s="294"/>
      <c r="E57" s="327" t="str">
        <f>K42</f>
        <v>今市ＦＣプログレス</v>
      </c>
      <c r="F57" s="327"/>
      <c r="G57" s="327"/>
      <c r="H57" s="327"/>
      <c r="I57" s="296">
        <f>K57+K58</f>
        <v>0</v>
      </c>
      <c r="J57" s="297" t="s">
        <v>33</v>
      </c>
      <c r="K57" s="42">
        <v>0</v>
      </c>
      <c r="L57" s="42" t="s">
        <v>135</v>
      </c>
      <c r="M57" s="42">
        <v>0</v>
      </c>
      <c r="N57" s="297" t="s">
        <v>34</v>
      </c>
      <c r="O57" s="296">
        <f>M57+M58</f>
        <v>1</v>
      </c>
      <c r="P57" s="298" t="str">
        <f>N42</f>
        <v>フットボールクラブ氏家</v>
      </c>
      <c r="Q57" s="298"/>
      <c r="R57" s="298"/>
      <c r="S57" s="298"/>
      <c r="T57" s="299" t="s">
        <v>208</v>
      </c>
      <c r="U57" s="300"/>
      <c r="V57" s="300"/>
      <c r="W57" s="300"/>
      <c r="X57" s="300"/>
    </row>
    <row r="58" spans="2:24" ht="19.5" customHeight="1">
      <c r="B58" s="293"/>
      <c r="C58" s="294"/>
      <c r="D58" s="294"/>
      <c r="E58" s="327"/>
      <c r="F58" s="327"/>
      <c r="G58" s="327"/>
      <c r="H58" s="327"/>
      <c r="I58" s="296"/>
      <c r="J58" s="297"/>
      <c r="K58" s="42">
        <v>0</v>
      </c>
      <c r="L58" s="42" t="s">
        <v>135</v>
      </c>
      <c r="M58" s="42">
        <v>1</v>
      </c>
      <c r="N58" s="297"/>
      <c r="O58" s="296"/>
      <c r="P58" s="298"/>
      <c r="Q58" s="298"/>
      <c r="R58" s="298"/>
      <c r="S58" s="298"/>
      <c r="T58" s="300"/>
      <c r="U58" s="300"/>
      <c r="V58" s="300"/>
      <c r="W58" s="300"/>
      <c r="X58" s="300"/>
    </row>
    <row r="59" spans="2:24" ht="19.5" customHeight="1"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2:24" ht="19.5" customHeight="1">
      <c r="B60" s="293" t="s">
        <v>4</v>
      </c>
      <c r="C60" s="294">
        <v>0.548611111111111</v>
      </c>
      <c r="D60" s="294"/>
      <c r="E60" s="309" t="str">
        <f>S42</f>
        <v>合戦場フットボールクラブ</v>
      </c>
      <c r="F60" s="309"/>
      <c r="G60" s="309"/>
      <c r="H60" s="309"/>
      <c r="I60" s="296">
        <f>K60+K61</f>
        <v>1</v>
      </c>
      <c r="J60" s="297" t="s">
        <v>33</v>
      </c>
      <c r="K60" s="42">
        <v>0</v>
      </c>
      <c r="L60" s="42" t="s">
        <v>135</v>
      </c>
      <c r="M60" s="42">
        <v>3</v>
      </c>
      <c r="N60" s="297" t="s">
        <v>34</v>
      </c>
      <c r="O60" s="296">
        <f>M60+M61</f>
        <v>6</v>
      </c>
      <c r="P60" s="355" t="str">
        <f>V42</f>
        <v>ＪＦＣアミスタ市貝</v>
      </c>
      <c r="Q60" s="355"/>
      <c r="R60" s="355"/>
      <c r="S60" s="355"/>
      <c r="T60" s="299" t="s">
        <v>209</v>
      </c>
      <c r="U60" s="300"/>
      <c r="V60" s="300"/>
      <c r="W60" s="300"/>
      <c r="X60" s="300"/>
    </row>
    <row r="61" spans="2:24" ht="19.5" customHeight="1">
      <c r="B61" s="293"/>
      <c r="C61" s="294"/>
      <c r="D61" s="294"/>
      <c r="E61" s="309"/>
      <c r="F61" s="309"/>
      <c r="G61" s="309"/>
      <c r="H61" s="309"/>
      <c r="I61" s="296"/>
      <c r="J61" s="297"/>
      <c r="K61" s="42">
        <v>1</v>
      </c>
      <c r="L61" s="42" t="s">
        <v>135</v>
      </c>
      <c r="M61" s="42">
        <v>3</v>
      </c>
      <c r="N61" s="297"/>
      <c r="O61" s="296"/>
      <c r="P61" s="355"/>
      <c r="Q61" s="355"/>
      <c r="R61" s="355"/>
      <c r="S61" s="355"/>
      <c r="T61" s="300"/>
      <c r="U61" s="300"/>
      <c r="V61" s="300"/>
      <c r="W61" s="300"/>
      <c r="X61" s="300"/>
    </row>
    <row r="62" spans="2:24" ht="19.5" customHeight="1"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2:24" ht="19.5" customHeight="1">
      <c r="B63" s="293"/>
      <c r="C63" s="294"/>
      <c r="D63" s="294"/>
      <c r="E63" s="316"/>
      <c r="F63" s="316"/>
      <c r="G63" s="316"/>
      <c r="H63" s="316"/>
      <c r="I63" s="296"/>
      <c r="J63" s="297"/>
      <c r="K63" s="42"/>
      <c r="L63" s="42"/>
      <c r="M63" s="42"/>
      <c r="N63" s="297"/>
      <c r="O63" s="296"/>
      <c r="P63" s="308"/>
      <c r="Q63" s="308"/>
      <c r="R63" s="308"/>
      <c r="S63" s="308"/>
      <c r="T63" s="299"/>
      <c r="U63" s="299"/>
      <c r="V63" s="299"/>
      <c r="W63" s="299"/>
      <c r="X63" s="299"/>
    </row>
    <row r="64" spans="2:24" ht="19.5" customHeight="1">
      <c r="B64" s="293"/>
      <c r="C64" s="294"/>
      <c r="D64" s="294"/>
      <c r="E64" s="316"/>
      <c r="F64" s="316"/>
      <c r="G64" s="316"/>
      <c r="H64" s="316"/>
      <c r="I64" s="296"/>
      <c r="J64" s="297"/>
      <c r="K64" s="42"/>
      <c r="L64" s="42"/>
      <c r="M64" s="42"/>
      <c r="N64" s="297"/>
      <c r="O64" s="296"/>
      <c r="P64" s="308"/>
      <c r="Q64" s="308"/>
      <c r="R64" s="308"/>
      <c r="S64" s="308"/>
      <c r="T64" s="299"/>
      <c r="U64" s="299"/>
      <c r="V64" s="299"/>
      <c r="W64" s="299"/>
      <c r="X64" s="299"/>
    </row>
    <row r="65" ht="19.5" customHeight="1">
      <c r="L65" s="1"/>
    </row>
    <row r="66" ht="19.5" customHeight="1"/>
  </sheetData>
  <sheetProtection/>
  <mergeCells count="110">
    <mergeCell ref="U9:V18"/>
    <mergeCell ref="N30:N31"/>
    <mergeCell ref="O30:O31"/>
    <mergeCell ref="P30:S31"/>
    <mergeCell ref="T30:X31"/>
    <mergeCell ref="B30:B31"/>
    <mergeCell ref="C30:D31"/>
    <mergeCell ref="E30:H31"/>
    <mergeCell ref="I30:I31"/>
    <mergeCell ref="T20:X20"/>
    <mergeCell ref="R34:W34"/>
    <mergeCell ref="O34:Q34"/>
    <mergeCell ref="A34:J34"/>
    <mergeCell ref="T27:X28"/>
    <mergeCell ref="J30:J31"/>
    <mergeCell ref="P24:S25"/>
    <mergeCell ref="T24:X25"/>
    <mergeCell ref="N27:N28"/>
    <mergeCell ref="O27:O28"/>
    <mergeCell ref="N24:N25"/>
    <mergeCell ref="O24:O25"/>
    <mergeCell ref="P27:S28"/>
    <mergeCell ref="B27:B28"/>
    <mergeCell ref="C27:D28"/>
    <mergeCell ref="E27:H28"/>
    <mergeCell ref="I27:I28"/>
    <mergeCell ref="J27:J28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J24:J25"/>
    <mergeCell ref="P54:S55"/>
    <mergeCell ref="K42:L51"/>
    <mergeCell ref="S42:T51"/>
    <mergeCell ref="O1:Q1"/>
    <mergeCell ref="R1:W1"/>
    <mergeCell ref="A1:J1"/>
    <mergeCell ref="B8:C8"/>
    <mergeCell ref="U8:V8"/>
    <mergeCell ref="K41:L41"/>
    <mergeCell ref="B21:B22"/>
    <mergeCell ref="N57:N58"/>
    <mergeCell ref="O57:O58"/>
    <mergeCell ref="E54:H55"/>
    <mergeCell ref="I54:I55"/>
    <mergeCell ref="J54:J55"/>
    <mergeCell ref="N54:N55"/>
    <mergeCell ref="O54:O55"/>
    <mergeCell ref="N60:N61"/>
    <mergeCell ref="P60:S61"/>
    <mergeCell ref="T60:X61"/>
    <mergeCell ref="P57:S58"/>
    <mergeCell ref="B57:B58"/>
    <mergeCell ref="C57:D58"/>
    <mergeCell ref="E57:H58"/>
    <mergeCell ref="I57:I58"/>
    <mergeCell ref="T57:X58"/>
    <mergeCell ref="J57:J58"/>
    <mergeCell ref="T54:X55"/>
    <mergeCell ref="V42:W51"/>
    <mergeCell ref="T53:X53"/>
    <mergeCell ref="B54:B55"/>
    <mergeCell ref="C54:D55"/>
    <mergeCell ref="T63:X64"/>
    <mergeCell ref="J63:J64"/>
    <mergeCell ref="N63:N64"/>
    <mergeCell ref="O63:O64"/>
    <mergeCell ref="P63:S64"/>
    <mergeCell ref="B63:B64"/>
    <mergeCell ref="C63:D64"/>
    <mergeCell ref="E63:H64"/>
    <mergeCell ref="I63:I64"/>
    <mergeCell ref="O60:O61"/>
    <mergeCell ref="B60:B61"/>
    <mergeCell ref="C60:D61"/>
    <mergeCell ref="E60:H61"/>
    <mergeCell ref="I60:I61"/>
    <mergeCell ref="J60:J61"/>
    <mergeCell ref="Q9:R18"/>
    <mergeCell ref="L37:N37"/>
    <mergeCell ref="E5:F5"/>
    <mergeCell ref="R5:S5"/>
    <mergeCell ref="H7:I7"/>
    <mergeCell ref="O7:P7"/>
    <mergeCell ref="F8:G8"/>
    <mergeCell ref="J8:K8"/>
    <mergeCell ref="M8:N8"/>
    <mergeCell ref="Q8:R8"/>
    <mergeCell ref="C42:D51"/>
    <mergeCell ref="F42:G51"/>
    <mergeCell ref="N42:O51"/>
    <mergeCell ref="F9:G18"/>
    <mergeCell ref="J9:K18"/>
    <mergeCell ref="M9:N18"/>
    <mergeCell ref="B9:C18"/>
    <mergeCell ref="C21:D22"/>
    <mergeCell ref="E21:H22"/>
    <mergeCell ref="I21:I22"/>
    <mergeCell ref="V41:W41"/>
    <mergeCell ref="S41:T41"/>
    <mergeCell ref="F41:G41"/>
    <mergeCell ref="C41:D41"/>
    <mergeCell ref="D37:F37"/>
    <mergeCell ref="N41:O41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36</v>
      </c>
      <c r="P1" s="311"/>
      <c r="Q1" s="311"/>
      <c r="R1" s="307" t="str">
        <f>'組み合わせ一覧'!AO182</f>
        <v>赤羽小学校</v>
      </c>
      <c r="S1" s="307"/>
      <c r="T1" s="307"/>
      <c r="U1" s="307"/>
      <c r="V1" s="307"/>
      <c r="W1" s="307"/>
    </row>
    <row r="2" ht="19.5" customHeight="1"/>
    <row r="3" spans="2:23" ht="19.5" customHeight="1" thickBot="1">
      <c r="B3" s="7"/>
      <c r="C3" s="7"/>
      <c r="D3" s="7"/>
      <c r="E3" s="7"/>
      <c r="F3" s="201"/>
      <c r="G3" s="7"/>
      <c r="I3" s="7"/>
      <c r="J3" s="7"/>
      <c r="K3" s="7"/>
      <c r="L3" s="2"/>
      <c r="M3" s="201"/>
      <c r="N3" s="205"/>
      <c r="O3" s="7"/>
      <c r="P3" s="7"/>
      <c r="Q3" s="7"/>
      <c r="S3" s="7"/>
      <c r="T3" s="7"/>
      <c r="U3" s="7"/>
      <c r="V3" s="201"/>
      <c r="W3" s="7"/>
    </row>
    <row r="4" spans="2:23" ht="19.5" customHeight="1" thickTop="1">
      <c r="B4" s="7"/>
      <c r="C4" s="56"/>
      <c r="D4" s="324" t="s">
        <v>2</v>
      </c>
      <c r="E4" s="312"/>
      <c r="F4" s="306"/>
      <c r="G4" s="202"/>
      <c r="I4" s="7"/>
      <c r="J4" s="7"/>
      <c r="K4" s="7"/>
      <c r="L4" s="324" t="s">
        <v>3</v>
      </c>
      <c r="M4" s="306"/>
      <c r="N4" s="325"/>
      <c r="O4" s="202"/>
      <c r="P4" s="7"/>
      <c r="Q4" s="7"/>
      <c r="S4" s="7"/>
      <c r="T4" s="324" t="s">
        <v>4</v>
      </c>
      <c r="U4" s="312"/>
      <c r="V4" s="313"/>
      <c r="W4" s="202"/>
    </row>
    <row r="5" spans="1:23" ht="19.5" customHeight="1">
      <c r="A5" s="41"/>
      <c r="B5" s="47"/>
      <c r="C5" s="47"/>
      <c r="D5" s="62"/>
      <c r="E5" s="56"/>
      <c r="F5" s="47"/>
      <c r="G5" s="203"/>
      <c r="I5" s="47"/>
      <c r="J5" s="47"/>
      <c r="K5" s="47"/>
      <c r="L5" s="51"/>
      <c r="M5" s="47"/>
      <c r="N5" s="52"/>
      <c r="O5" s="203"/>
      <c r="P5" s="47"/>
      <c r="Q5" s="47"/>
      <c r="S5" s="7"/>
      <c r="T5" s="62"/>
      <c r="U5" s="47"/>
      <c r="V5" s="52"/>
      <c r="W5" s="203"/>
    </row>
    <row r="6" spans="1:23" ht="19.5" customHeight="1">
      <c r="A6" s="41"/>
      <c r="B6" s="47"/>
      <c r="C6" s="47"/>
      <c r="D6" s="54"/>
      <c r="E6" s="56"/>
      <c r="F6" s="56"/>
      <c r="G6" s="204"/>
      <c r="I6" s="47"/>
      <c r="J6" s="47"/>
      <c r="K6" s="47"/>
      <c r="L6" s="51"/>
      <c r="M6" s="47"/>
      <c r="N6" s="52"/>
      <c r="O6" s="204"/>
      <c r="P6" s="47"/>
      <c r="Q6" s="47"/>
      <c r="S6" s="53"/>
      <c r="T6" s="54"/>
      <c r="U6" s="47"/>
      <c r="V6" s="52"/>
      <c r="W6" s="204"/>
    </row>
    <row r="7" spans="1:23" ht="19.5" customHeight="1">
      <c r="A7" s="41"/>
      <c r="B7" s="47"/>
      <c r="C7" s="47"/>
      <c r="D7" s="51"/>
      <c r="E7" s="47"/>
      <c r="F7" s="47"/>
      <c r="G7" s="204"/>
      <c r="I7" s="56"/>
      <c r="J7" s="47"/>
      <c r="K7" s="47"/>
      <c r="L7" s="51"/>
      <c r="M7" s="47"/>
      <c r="N7" s="52"/>
      <c r="O7" s="204"/>
      <c r="P7" s="56"/>
      <c r="Q7" s="47"/>
      <c r="S7" s="47"/>
      <c r="T7" s="51"/>
      <c r="U7" s="47"/>
      <c r="V7" s="52"/>
      <c r="W7" s="204"/>
    </row>
    <row r="8" spans="1:24" ht="19.5" customHeight="1">
      <c r="A8" s="41"/>
      <c r="B8" s="56"/>
      <c r="C8" s="306">
        <v>1</v>
      </c>
      <c r="D8" s="306"/>
      <c r="F8" s="306">
        <v>2</v>
      </c>
      <c r="G8" s="306"/>
      <c r="I8" s="55"/>
      <c r="K8" s="306">
        <v>3</v>
      </c>
      <c r="L8" s="306"/>
      <c r="M8" s="56"/>
      <c r="N8" s="306">
        <v>4</v>
      </c>
      <c r="O8" s="306"/>
      <c r="P8" s="56"/>
      <c r="Q8" s="56"/>
      <c r="S8" s="306">
        <v>5</v>
      </c>
      <c r="T8" s="306"/>
      <c r="U8" s="41"/>
      <c r="V8" s="306">
        <v>6</v>
      </c>
      <c r="W8" s="306"/>
      <c r="X8" s="31"/>
    </row>
    <row r="9" spans="3:23" ht="19.5" customHeight="1">
      <c r="C9" s="319" t="str">
        <f>'組み合わせ一覧'!AM192</f>
        <v>フットボールクラブガナドール大田原Ｕ１２</v>
      </c>
      <c r="D9" s="319"/>
      <c r="F9" s="334" t="str">
        <f>'組み合わせ一覧'!AM190</f>
        <v>AS栃木ｂｏｍｄｅｂｏｌａセカンド</v>
      </c>
      <c r="G9" s="334"/>
      <c r="K9" s="315" t="str">
        <f>'組み合わせ一覧'!AM188</f>
        <v>栃木ユナイテッド</v>
      </c>
      <c r="L9" s="315"/>
      <c r="N9" s="334" t="str">
        <f>'組み合わせ一覧'!AM186</f>
        <v>ＦＣみらいＰＩＮＫ</v>
      </c>
      <c r="O9" s="334"/>
      <c r="S9" s="333" t="str">
        <f>'組み合わせ一覧'!AM184</f>
        <v>ＦＡＳＣＩＮＡＲＥ那須</v>
      </c>
      <c r="T9" s="333"/>
      <c r="V9" s="334" t="str">
        <f>'組み合わせ一覧'!AM182</f>
        <v>赤羽スポーツ少年団</v>
      </c>
      <c r="W9" s="334"/>
    </row>
    <row r="10" spans="3:23" ht="19.5" customHeight="1">
      <c r="C10" s="319"/>
      <c r="D10" s="319"/>
      <c r="F10" s="334"/>
      <c r="G10" s="334"/>
      <c r="K10" s="315"/>
      <c r="L10" s="315"/>
      <c r="N10" s="334"/>
      <c r="O10" s="334"/>
      <c r="S10" s="333"/>
      <c r="T10" s="333"/>
      <c r="V10" s="334"/>
      <c r="W10" s="334"/>
    </row>
    <row r="11" spans="3:23" ht="19.5" customHeight="1">
      <c r="C11" s="319"/>
      <c r="D11" s="319"/>
      <c r="F11" s="334"/>
      <c r="G11" s="334"/>
      <c r="K11" s="315"/>
      <c r="L11" s="315"/>
      <c r="N11" s="334"/>
      <c r="O11" s="334"/>
      <c r="S11" s="333"/>
      <c r="T11" s="333"/>
      <c r="V11" s="334"/>
      <c r="W11" s="334"/>
    </row>
    <row r="12" spans="3:23" ht="19.5" customHeight="1">
      <c r="C12" s="319"/>
      <c r="D12" s="319"/>
      <c r="F12" s="334"/>
      <c r="G12" s="334"/>
      <c r="K12" s="315"/>
      <c r="L12" s="315"/>
      <c r="N12" s="334"/>
      <c r="O12" s="334"/>
      <c r="S12" s="333"/>
      <c r="T12" s="333"/>
      <c r="V12" s="334"/>
      <c r="W12" s="334"/>
    </row>
    <row r="13" spans="3:23" ht="19.5" customHeight="1">
      <c r="C13" s="319"/>
      <c r="D13" s="319"/>
      <c r="F13" s="334"/>
      <c r="G13" s="334"/>
      <c r="K13" s="315"/>
      <c r="L13" s="315"/>
      <c r="N13" s="334"/>
      <c r="O13" s="334"/>
      <c r="S13" s="333"/>
      <c r="T13" s="333"/>
      <c r="V13" s="334"/>
      <c r="W13" s="334"/>
    </row>
    <row r="14" spans="3:23" ht="19.5" customHeight="1">
      <c r="C14" s="319"/>
      <c r="D14" s="319"/>
      <c r="F14" s="334"/>
      <c r="G14" s="334"/>
      <c r="K14" s="315"/>
      <c r="L14" s="315"/>
      <c r="N14" s="334"/>
      <c r="O14" s="334"/>
      <c r="S14" s="333"/>
      <c r="T14" s="333"/>
      <c r="V14" s="334"/>
      <c r="W14" s="334"/>
    </row>
    <row r="15" spans="3:23" ht="19.5" customHeight="1">
      <c r="C15" s="319"/>
      <c r="D15" s="319"/>
      <c r="F15" s="334"/>
      <c r="G15" s="334"/>
      <c r="K15" s="315"/>
      <c r="L15" s="315"/>
      <c r="N15" s="334"/>
      <c r="O15" s="334"/>
      <c r="S15" s="333"/>
      <c r="T15" s="333"/>
      <c r="V15" s="334"/>
      <c r="W15" s="334"/>
    </row>
    <row r="16" spans="3:23" ht="19.5" customHeight="1">
      <c r="C16" s="319"/>
      <c r="D16" s="319"/>
      <c r="F16" s="334"/>
      <c r="G16" s="334"/>
      <c r="K16" s="315"/>
      <c r="L16" s="315"/>
      <c r="N16" s="334"/>
      <c r="O16" s="334"/>
      <c r="S16" s="333"/>
      <c r="T16" s="333"/>
      <c r="V16" s="334"/>
      <c r="W16" s="334"/>
    </row>
    <row r="17" spans="3:23" ht="19.5" customHeight="1">
      <c r="C17" s="319"/>
      <c r="D17" s="319"/>
      <c r="F17" s="334"/>
      <c r="G17" s="334"/>
      <c r="K17" s="315"/>
      <c r="L17" s="315"/>
      <c r="N17" s="334"/>
      <c r="O17" s="334"/>
      <c r="S17" s="333"/>
      <c r="T17" s="333"/>
      <c r="V17" s="334"/>
      <c r="W17" s="334"/>
    </row>
    <row r="18" spans="3:23" ht="19.5" customHeight="1">
      <c r="C18" s="319"/>
      <c r="D18" s="319"/>
      <c r="F18" s="334"/>
      <c r="G18" s="334"/>
      <c r="K18" s="315"/>
      <c r="L18" s="315"/>
      <c r="N18" s="334"/>
      <c r="O18" s="334"/>
      <c r="S18" s="333"/>
      <c r="T18" s="333"/>
      <c r="V18" s="334"/>
      <c r="W18" s="334"/>
    </row>
    <row r="19" spans="2:24" ht="19.5" customHeight="1">
      <c r="B19" s="72"/>
      <c r="C19" s="72"/>
      <c r="D19" s="31"/>
      <c r="E19" s="72"/>
      <c r="F19" s="72"/>
      <c r="G19" s="76"/>
      <c r="H19" s="72"/>
      <c r="I19" s="72"/>
      <c r="J19" s="76"/>
      <c r="K19" s="76"/>
      <c r="L19" s="72"/>
      <c r="M19" s="72"/>
      <c r="N19" s="76"/>
      <c r="O19" s="72"/>
      <c r="P19" s="72"/>
      <c r="Q19" s="76"/>
      <c r="R19" s="72"/>
      <c r="S19" s="72"/>
      <c r="T19" s="32"/>
      <c r="U19" s="72"/>
      <c r="V19" s="7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2:24" ht="19.5" customHeight="1">
      <c r="B21" s="293" t="s">
        <v>2</v>
      </c>
      <c r="C21" s="294">
        <v>0.4791666666666667</v>
      </c>
      <c r="D21" s="294"/>
      <c r="E21" s="296" t="str">
        <f>C9</f>
        <v>フットボールクラブガナドール大田原Ｕ１２</v>
      </c>
      <c r="F21" s="296"/>
      <c r="G21" s="296"/>
      <c r="H21" s="296"/>
      <c r="I21" s="296">
        <f>K21+K22</f>
        <v>1</v>
      </c>
      <c r="J21" s="297" t="s">
        <v>33</v>
      </c>
      <c r="K21" s="42">
        <v>1</v>
      </c>
      <c r="L21" s="42" t="s">
        <v>135</v>
      </c>
      <c r="M21" s="42">
        <v>2</v>
      </c>
      <c r="N21" s="297" t="s">
        <v>34</v>
      </c>
      <c r="O21" s="296">
        <f>M21+M22</f>
        <v>2</v>
      </c>
      <c r="P21" s="310" t="str">
        <f>F9</f>
        <v>AS栃木ｂｏｍｄｅｂｏｌａセカンド</v>
      </c>
      <c r="Q21" s="310"/>
      <c r="R21" s="310"/>
      <c r="S21" s="310"/>
      <c r="T21" s="299" t="s">
        <v>207</v>
      </c>
      <c r="U21" s="300"/>
      <c r="V21" s="300"/>
      <c r="W21" s="300"/>
      <c r="X21" s="300"/>
    </row>
    <row r="22" spans="2:24" ht="19.5" customHeight="1">
      <c r="B22" s="293"/>
      <c r="C22" s="294"/>
      <c r="D22" s="294"/>
      <c r="E22" s="296"/>
      <c r="F22" s="296"/>
      <c r="G22" s="296"/>
      <c r="H22" s="296"/>
      <c r="I22" s="296"/>
      <c r="J22" s="297"/>
      <c r="K22" s="42">
        <v>0</v>
      </c>
      <c r="L22" s="42" t="s">
        <v>135</v>
      </c>
      <c r="M22" s="42">
        <v>0</v>
      </c>
      <c r="N22" s="297"/>
      <c r="O22" s="296"/>
      <c r="P22" s="310"/>
      <c r="Q22" s="310"/>
      <c r="R22" s="310"/>
      <c r="S22" s="310"/>
      <c r="T22" s="300"/>
      <c r="U22" s="300"/>
      <c r="V22" s="300"/>
      <c r="W22" s="300"/>
      <c r="X22" s="300"/>
    </row>
    <row r="23" spans="2:24" ht="19.5" customHeight="1"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2:24" ht="19.5" customHeight="1">
      <c r="B24" s="293" t="s">
        <v>3</v>
      </c>
      <c r="C24" s="294">
        <v>0.513888888888889</v>
      </c>
      <c r="D24" s="294"/>
      <c r="E24" s="345" t="str">
        <f>K9</f>
        <v>栃木ユナイテッド</v>
      </c>
      <c r="F24" s="345"/>
      <c r="G24" s="345"/>
      <c r="H24" s="345"/>
      <c r="I24" s="296">
        <f>K24+K25</f>
        <v>0</v>
      </c>
      <c r="J24" s="297" t="s">
        <v>33</v>
      </c>
      <c r="K24" s="42">
        <v>0</v>
      </c>
      <c r="L24" s="42" t="s">
        <v>135</v>
      </c>
      <c r="M24" s="42">
        <v>16</v>
      </c>
      <c r="N24" s="297" t="s">
        <v>34</v>
      </c>
      <c r="O24" s="296">
        <f>M24+M25</f>
        <v>23</v>
      </c>
      <c r="P24" s="329" t="str">
        <f>N9</f>
        <v>ＦＣみらいＰＩＮＫ</v>
      </c>
      <c r="Q24" s="329"/>
      <c r="R24" s="329"/>
      <c r="S24" s="329"/>
      <c r="T24" s="299" t="s">
        <v>208</v>
      </c>
      <c r="U24" s="300"/>
      <c r="V24" s="300"/>
      <c r="W24" s="300"/>
      <c r="X24" s="300"/>
    </row>
    <row r="25" spans="2:24" ht="19.5" customHeight="1">
      <c r="B25" s="293"/>
      <c r="C25" s="294"/>
      <c r="D25" s="294"/>
      <c r="E25" s="345"/>
      <c r="F25" s="345"/>
      <c r="G25" s="345"/>
      <c r="H25" s="345"/>
      <c r="I25" s="296"/>
      <c r="J25" s="297"/>
      <c r="K25" s="42">
        <v>0</v>
      </c>
      <c r="L25" s="42" t="s">
        <v>135</v>
      </c>
      <c r="M25" s="42">
        <v>7</v>
      </c>
      <c r="N25" s="297"/>
      <c r="O25" s="296"/>
      <c r="P25" s="329"/>
      <c r="Q25" s="329"/>
      <c r="R25" s="329"/>
      <c r="S25" s="329"/>
      <c r="T25" s="300"/>
      <c r="U25" s="300"/>
      <c r="V25" s="300"/>
      <c r="W25" s="300"/>
      <c r="X25" s="300"/>
    </row>
    <row r="26" spans="2:24" ht="19.5" customHeight="1"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2:24" ht="19.5" customHeight="1">
      <c r="B27" s="293" t="s">
        <v>4</v>
      </c>
      <c r="C27" s="294">
        <v>0.548611111111111</v>
      </c>
      <c r="D27" s="294"/>
      <c r="E27" s="327" t="str">
        <f>S9</f>
        <v>ＦＡＳＣＩＮＡＲＥ那須</v>
      </c>
      <c r="F27" s="327"/>
      <c r="G27" s="327"/>
      <c r="H27" s="327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2</v>
      </c>
      <c r="N27" s="297" t="s">
        <v>34</v>
      </c>
      <c r="O27" s="296">
        <f>M27+M28</f>
        <v>3</v>
      </c>
      <c r="P27" s="358" t="str">
        <f>V9</f>
        <v>赤羽スポーツ少年団</v>
      </c>
      <c r="Q27" s="358"/>
      <c r="R27" s="358"/>
      <c r="S27" s="358"/>
      <c r="T27" s="299" t="s">
        <v>209</v>
      </c>
      <c r="U27" s="300"/>
      <c r="V27" s="300"/>
      <c r="W27" s="300"/>
      <c r="X27" s="300"/>
    </row>
    <row r="28" spans="2:24" ht="19.5" customHeight="1">
      <c r="B28" s="293"/>
      <c r="C28" s="294"/>
      <c r="D28" s="294"/>
      <c r="E28" s="327"/>
      <c r="F28" s="327"/>
      <c r="G28" s="327"/>
      <c r="H28" s="327"/>
      <c r="I28" s="296"/>
      <c r="J28" s="297"/>
      <c r="K28" s="42">
        <v>0</v>
      </c>
      <c r="L28" s="42" t="s">
        <v>135</v>
      </c>
      <c r="M28" s="42">
        <v>1</v>
      </c>
      <c r="N28" s="297"/>
      <c r="O28" s="296"/>
      <c r="P28" s="358"/>
      <c r="Q28" s="358"/>
      <c r="R28" s="358"/>
      <c r="S28" s="358"/>
      <c r="T28" s="300"/>
      <c r="U28" s="300"/>
      <c r="V28" s="300"/>
      <c r="W28" s="300"/>
      <c r="X28" s="300"/>
    </row>
    <row r="29" spans="2:24" ht="19.5" customHeight="1"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2:24" ht="19.5" customHeight="1">
      <c r="B30" s="293"/>
      <c r="C30" s="294"/>
      <c r="D30" s="294"/>
      <c r="E30" s="316"/>
      <c r="F30" s="316"/>
      <c r="G30" s="316"/>
      <c r="H30" s="316"/>
      <c r="I30" s="296"/>
      <c r="J30" s="297"/>
      <c r="K30" s="42"/>
      <c r="L30" s="42"/>
      <c r="M30" s="42"/>
      <c r="N30" s="297"/>
      <c r="O30" s="296"/>
      <c r="P30" s="308"/>
      <c r="Q30" s="308"/>
      <c r="R30" s="308"/>
      <c r="S30" s="308"/>
      <c r="T30" s="299"/>
      <c r="U30" s="299"/>
      <c r="V30" s="299"/>
      <c r="W30" s="299"/>
      <c r="X30" s="299"/>
    </row>
    <row r="31" spans="2:24" ht="19.5" customHeight="1">
      <c r="B31" s="293"/>
      <c r="C31" s="294"/>
      <c r="D31" s="294"/>
      <c r="E31" s="316"/>
      <c r="F31" s="316"/>
      <c r="G31" s="316"/>
      <c r="H31" s="316"/>
      <c r="I31" s="296"/>
      <c r="J31" s="297"/>
      <c r="K31" s="42"/>
      <c r="L31" s="42"/>
      <c r="M31" s="42"/>
      <c r="N31" s="297"/>
      <c r="O31" s="296"/>
      <c r="P31" s="308"/>
      <c r="Q31" s="308"/>
      <c r="R31" s="308"/>
      <c r="S31" s="308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3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25</v>
      </c>
      <c r="P34" s="311"/>
      <c r="Q34" s="311"/>
      <c r="R34" s="307" t="str">
        <f>'組み合わせ一覧'!AO169</f>
        <v>県総合運動公園サッカー場B</v>
      </c>
      <c r="S34" s="307"/>
      <c r="T34" s="307"/>
      <c r="U34" s="307"/>
      <c r="V34" s="307"/>
      <c r="W34" s="307"/>
    </row>
    <row r="35" ht="19.5" customHeight="1"/>
    <row r="36" spans="3:22" ht="19.5" customHeight="1" thickBot="1">
      <c r="C36" s="205"/>
      <c r="D36" s="205"/>
      <c r="E36" s="206"/>
      <c r="F36" s="4"/>
      <c r="G36" s="4"/>
      <c r="H36" s="4"/>
      <c r="I36" s="7"/>
      <c r="N36" s="7"/>
      <c r="O36" s="7"/>
      <c r="P36" s="4"/>
      <c r="Q36" s="4"/>
      <c r="R36" s="4"/>
      <c r="S36" s="201"/>
      <c r="T36" s="205"/>
      <c r="U36" s="205"/>
      <c r="V36" s="7"/>
    </row>
    <row r="37" spans="3:23" ht="19.5" customHeight="1" thickTop="1">
      <c r="C37" s="220"/>
      <c r="D37" s="7"/>
      <c r="E37" s="7"/>
      <c r="F37" s="7"/>
      <c r="G37" s="8"/>
      <c r="H37" s="210"/>
      <c r="I37" s="7"/>
      <c r="J37" s="7"/>
      <c r="K37" s="7"/>
      <c r="L37" s="7"/>
      <c r="M37" s="7"/>
      <c r="N37" s="7"/>
      <c r="O37" s="7"/>
      <c r="P37" s="209"/>
      <c r="Q37" s="8"/>
      <c r="R37" s="7"/>
      <c r="S37" s="7"/>
      <c r="T37" s="7"/>
      <c r="U37" s="222"/>
      <c r="V37" s="7"/>
      <c r="W37" s="7"/>
    </row>
    <row r="38" spans="2:22" ht="19.5" customHeight="1" thickBot="1">
      <c r="B38" s="7"/>
      <c r="C38" s="202"/>
      <c r="E38" s="306" t="s">
        <v>4</v>
      </c>
      <c r="F38" s="306"/>
      <c r="G38" s="205"/>
      <c r="H38" s="206"/>
      <c r="I38" s="4"/>
      <c r="J38" s="4"/>
      <c r="M38" s="7"/>
      <c r="N38" s="4"/>
      <c r="O38" s="4"/>
      <c r="P38" s="201"/>
      <c r="Q38" s="205"/>
      <c r="R38" s="306" t="s">
        <v>5</v>
      </c>
      <c r="S38" s="306"/>
      <c r="T38" s="7"/>
      <c r="U38" s="211"/>
      <c r="V38" s="7"/>
    </row>
    <row r="39" spans="2:22" ht="19.5" customHeight="1" thickTop="1">
      <c r="B39" s="7"/>
      <c r="C39" s="202"/>
      <c r="E39" s="25"/>
      <c r="F39" s="25"/>
      <c r="G39" s="202"/>
      <c r="H39" s="7"/>
      <c r="I39" s="7"/>
      <c r="J39" s="7"/>
      <c r="K39" s="10"/>
      <c r="L39" s="7"/>
      <c r="M39" s="7"/>
      <c r="N39" s="9"/>
      <c r="O39" s="7"/>
      <c r="P39" s="7"/>
      <c r="Q39" s="211"/>
      <c r="R39" s="25"/>
      <c r="S39" s="25"/>
      <c r="T39" s="7"/>
      <c r="U39" s="211"/>
      <c r="V39" s="7"/>
    </row>
    <row r="40" spans="2:22" ht="19.5" customHeight="1">
      <c r="B40" s="7"/>
      <c r="C40" s="202"/>
      <c r="F40" s="7"/>
      <c r="G40" s="202"/>
      <c r="H40" s="306" t="s">
        <v>2</v>
      </c>
      <c r="I40" s="306"/>
      <c r="J40" s="2"/>
      <c r="K40" s="7"/>
      <c r="L40" s="7"/>
      <c r="M40" s="2"/>
      <c r="N40" s="7"/>
      <c r="O40" s="306" t="s">
        <v>3</v>
      </c>
      <c r="P40" s="306"/>
      <c r="Q40" s="211"/>
      <c r="U40" s="211"/>
      <c r="V40" s="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31" t="str">
        <f>'組み合わせ一覧'!AM179</f>
        <v>ＦＣがむしゃら</v>
      </c>
      <c r="C42" s="331"/>
      <c r="D42" s="64"/>
      <c r="E42" s="69"/>
      <c r="F42" s="354" t="str">
        <f>'組み合わせ一覧'!AM177</f>
        <v>河内ＳＣジュベニ－ル</v>
      </c>
      <c r="G42" s="354"/>
      <c r="H42" s="69"/>
      <c r="I42" s="69"/>
      <c r="J42" s="304" t="str">
        <f>'組み合わせ一覧'!AM175</f>
        <v>田沼ＦＣリュミエールＳ</v>
      </c>
      <c r="K42" s="304"/>
      <c r="L42" s="69"/>
      <c r="M42" s="321" t="str">
        <f>'組み合わせ一覧'!AM173</f>
        <v>０１ＦＣ青葉</v>
      </c>
      <c r="N42" s="321"/>
      <c r="O42" s="64"/>
      <c r="P42" s="69"/>
      <c r="Q42" s="305" t="str">
        <f>'組み合わせ一覧'!AM171</f>
        <v>栃木ウーヴァＦＣ ・Ｕ-１２</v>
      </c>
      <c r="R42" s="305"/>
      <c r="S42" s="64"/>
      <c r="T42" s="69"/>
      <c r="U42" s="331" t="str">
        <f>'組み合わせ一覧'!AM169</f>
        <v>豊郷ＪＦＣ宇都宮</v>
      </c>
      <c r="V42" s="331"/>
      <c r="W42" s="35"/>
      <c r="X42" s="31"/>
    </row>
    <row r="43" spans="1:24" ht="19.5" customHeight="1">
      <c r="A43" s="41"/>
      <c r="B43" s="331"/>
      <c r="C43" s="331"/>
      <c r="D43" s="64"/>
      <c r="E43" s="69"/>
      <c r="F43" s="354"/>
      <c r="G43" s="354"/>
      <c r="H43" s="69"/>
      <c r="I43" s="69"/>
      <c r="J43" s="304"/>
      <c r="K43" s="304"/>
      <c r="L43" s="69"/>
      <c r="M43" s="321"/>
      <c r="N43" s="321"/>
      <c r="O43" s="64"/>
      <c r="P43" s="69"/>
      <c r="Q43" s="305"/>
      <c r="R43" s="305"/>
      <c r="S43" s="64"/>
      <c r="T43" s="69"/>
      <c r="U43" s="331"/>
      <c r="V43" s="331"/>
      <c r="W43" s="35"/>
      <c r="X43" s="31"/>
    </row>
    <row r="44" spans="1:24" ht="19.5" customHeight="1">
      <c r="A44" s="41"/>
      <c r="B44" s="331"/>
      <c r="C44" s="331"/>
      <c r="D44" s="64"/>
      <c r="E44" s="69"/>
      <c r="F44" s="354"/>
      <c r="G44" s="354"/>
      <c r="H44" s="69"/>
      <c r="I44" s="69"/>
      <c r="J44" s="304"/>
      <c r="K44" s="304"/>
      <c r="L44" s="69"/>
      <c r="M44" s="321"/>
      <c r="N44" s="321"/>
      <c r="O44" s="64"/>
      <c r="P44" s="69"/>
      <c r="Q44" s="305"/>
      <c r="R44" s="305"/>
      <c r="S44" s="64"/>
      <c r="T44" s="69"/>
      <c r="U44" s="331"/>
      <c r="V44" s="331"/>
      <c r="W44" s="35"/>
      <c r="X44" s="31"/>
    </row>
    <row r="45" spans="1:24" ht="19.5" customHeight="1">
      <c r="A45" s="41"/>
      <c r="B45" s="331"/>
      <c r="C45" s="331"/>
      <c r="D45" s="64"/>
      <c r="E45" s="69"/>
      <c r="F45" s="354"/>
      <c r="G45" s="354"/>
      <c r="H45" s="69"/>
      <c r="I45" s="69"/>
      <c r="J45" s="304"/>
      <c r="K45" s="304"/>
      <c r="L45" s="69"/>
      <c r="M45" s="321"/>
      <c r="N45" s="321"/>
      <c r="O45" s="64"/>
      <c r="P45" s="69"/>
      <c r="Q45" s="305"/>
      <c r="R45" s="305"/>
      <c r="S45" s="64"/>
      <c r="T45" s="69"/>
      <c r="U45" s="331"/>
      <c r="V45" s="331"/>
      <c r="W45" s="35"/>
      <c r="X45" s="31"/>
    </row>
    <row r="46" spans="1:24" ht="19.5" customHeight="1">
      <c r="A46" s="41"/>
      <c r="B46" s="331"/>
      <c r="C46" s="331"/>
      <c r="D46" s="64"/>
      <c r="E46" s="69"/>
      <c r="F46" s="354"/>
      <c r="G46" s="354"/>
      <c r="H46" s="69"/>
      <c r="I46" s="69"/>
      <c r="J46" s="304"/>
      <c r="K46" s="304"/>
      <c r="L46" s="69"/>
      <c r="M46" s="321"/>
      <c r="N46" s="321"/>
      <c r="O46" s="64"/>
      <c r="P46" s="69"/>
      <c r="Q46" s="305"/>
      <c r="R46" s="305"/>
      <c r="S46" s="64"/>
      <c r="T46" s="69"/>
      <c r="U46" s="331"/>
      <c r="V46" s="331"/>
      <c r="W46" s="35"/>
      <c r="X46" s="31"/>
    </row>
    <row r="47" spans="1:24" ht="19.5" customHeight="1">
      <c r="A47" s="41"/>
      <c r="B47" s="331"/>
      <c r="C47" s="331"/>
      <c r="D47" s="64"/>
      <c r="E47" s="69"/>
      <c r="F47" s="354"/>
      <c r="G47" s="354"/>
      <c r="H47" s="69"/>
      <c r="I47" s="69"/>
      <c r="J47" s="304"/>
      <c r="K47" s="304"/>
      <c r="L47" s="69"/>
      <c r="M47" s="321"/>
      <c r="N47" s="321"/>
      <c r="O47" s="64"/>
      <c r="P47" s="69"/>
      <c r="Q47" s="305"/>
      <c r="R47" s="305"/>
      <c r="S47" s="64"/>
      <c r="T47" s="69"/>
      <c r="U47" s="331"/>
      <c r="V47" s="331"/>
      <c r="W47" s="35"/>
      <c r="X47" s="31"/>
    </row>
    <row r="48" spans="1:24" ht="19.5" customHeight="1">
      <c r="A48" s="41"/>
      <c r="B48" s="331"/>
      <c r="C48" s="331"/>
      <c r="D48" s="64"/>
      <c r="E48" s="69"/>
      <c r="F48" s="354"/>
      <c r="G48" s="354"/>
      <c r="H48" s="69"/>
      <c r="I48" s="69"/>
      <c r="J48" s="304"/>
      <c r="K48" s="304"/>
      <c r="L48" s="69"/>
      <c r="M48" s="321"/>
      <c r="N48" s="321"/>
      <c r="O48" s="64"/>
      <c r="P48" s="69"/>
      <c r="Q48" s="305"/>
      <c r="R48" s="305"/>
      <c r="S48" s="64"/>
      <c r="T48" s="69"/>
      <c r="U48" s="331"/>
      <c r="V48" s="331"/>
      <c r="W48" s="35"/>
      <c r="X48" s="31"/>
    </row>
    <row r="49" spans="1:24" ht="19.5" customHeight="1">
      <c r="A49" s="41"/>
      <c r="B49" s="331"/>
      <c r="C49" s="331"/>
      <c r="D49" s="64"/>
      <c r="E49" s="69"/>
      <c r="F49" s="354"/>
      <c r="G49" s="354"/>
      <c r="H49" s="69"/>
      <c r="I49" s="69"/>
      <c r="J49" s="304"/>
      <c r="K49" s="304"/>
      <c r="L49" s="69"/>
      <c r="M49" s="321"/>
      <c r="N49" s="321"/>
      <c r="O49" s="64"/>
      <c r="P49" s="69"/>
      <c r="Q49" s="305"/>
      <c r="R49" s="305"/>
      <c r="S49" s="64"/>
      <c r="T49" s="69"/>
      <c r="U49" s="331"/>
      <c r="V49" s="331"/>
      <c r="W49" s="35"/>
      <c r="X49" s="31"/>
    </row>
    <row r="50" spans="1:24" ht="19.5" customHeight="1">
      <c r="A50" s="41"/>
      <c r="B50" s="331"/>
      <c r="C50" s="331"/>
      <c r="D50" s="64"/>
      <c r="E50" s="69"/>
      <c r="F50" s="354"/>
      <c r="G50" s="354"/>
      <c r="H50" s="69"/>
      <c r="I50" s="69"/>
      <c r="J50" s="304"/>
      <c r="K50" s="304"/>
      <c r="L50" s="69"/>
      <c r="M50" s="321"/>
      <c r="N50" s="321"/>
      <c r="O50" s="64"/>
      <c r="P50" s="69"/>
      <c r="Q50" s="305"/>
      <c r="R50" s="305"/>
      <c r="S50" s="64"/>
      <c r="T50" s="69"/>
      <c r="U50" s="331"/>
      <c r="V50" s="331"/>
      <c r="W50" s="35"/>
      <c r="X50" s="31"/>
    </row>
    <row r="51" spans="1:24" ht="19.5" customHeight="1">
      <c r="A51" s="41"/>
      <c r="B51" s="331"/>
      <c r="C51" s="331"/>
      <c r="D51" s="64"/>
      <c r="E51" s="69"/>
      <c r="F51" s="354"/>
      <c r="G51" s="354"/>
      <c r="H51" s="69"/>
      <c r="I51" s="69"/>
      <c r="J51" s="304"/>
      <c r="K51" s="304"/>
      <c r="L51" s="69"/>
      <c r="M51" s="321"/>
      <c r="N51" s="321"/>
      <c r="O51" s="64"/>
      <c r="P51" s="69"/>
      <c r="Q51" s="305"/>
      <c r="R51" s="305"/>
      <c r="S51" s="64"/>
      <c r="T51" s="69"/>
      <c r="U51" s="331"/>
      <c r="V51" s="331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303" t="str">
        <f>F42</f>
        <v>河内ＳＣジュベニ－ル</v>
      </c>
      <c r="F54" s="303"/>
      <c r="G54" s="303"/>
      <c r="H54" s="303"/>
      <c r="I54" s="296">
        <f>K54+K55</f>
        <v>0</v>
      </c>
      <c r="J54" s="297" t="s">
        <v>33</v>
      </c>
      <c r="K54" s="42">
        <v>0</v>
      </c>
      <c r="L54" s="42" t="s">
        <v>135</v>
      </c>
      <c r="M54" s="42">
        <v>0</v>
      </c>
      <c r="N54" s="297" t="s">
        <v>34</v>
      </c>
      <c r="O54" s="296">
        <f>M54+M55</f>
        <v>0</v>
      </c>
      <c r="P54" s="327" t="str">
        <f>J42</f>
        <v>田沼ＦＣリュミエールＳ</v>
      </c>
      <c r="Q54" s="327"/>
      <c r="R54" s="327"/>
      <c r="S54" s="327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303"/>
      <c r="F55" s="303"/>
      <c r="G55" s="303"/>
      <c r="H55" s="303"/>
      <c r="I55" s="296"/>
      <c r="J55" s="297"/>
      <c r="K55" s="42">
        <v>0</v>
      </c>
      <c r="L55" s="42" t="s">
        <v>135</v>
      </c>
      <c r="M55" s="42">
        <v>0</v>
      </c>
      <c r="N55" s="297"/>
      <c r="O55" s="296"/>
      <c r="P55" s="327"/>
      <c r="Q55" s="327"/>
      <c r="R55" s="327"/>
      <c r="S55" s="327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200" t="s">
        <v>407</v>
      </c>
      <c r="K56" s="42">
        <v>4</v>
      </c>
      <c r="L56" s="42" t="s">
        <v>411</v>
      </c>
      <c r="M56" s="42">
        <v>3</v>
      </c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43"/>
      <c r="C57" s="41"/>
      <c r="D57" s="41"/>
      <c r="E57" s="42"/>
      <c r="F57" s="42"/>
      <c r="G57" s="42"/>
      <c r="H57" s="42"/>
      <c r="I57" s="42"/>
      <c r="J57" s="200"/>
      <c r="K57" s="42"/>
      <c r="L57" s="42"/>
      <c r="M57" s="42"/>
      <c r="N57" s="44"/>
      <c r="O57" s="42"/>
      <c r="P57" s="42"/>
      <c r="Q57" s="42"/>
      <c r="R57" s="42"/>
      <c r="S57" s="42"/>
      <c r="T57" s="31"/>
      <c r="U57" s="31"/>
      <c r="V57" s="31"/>
      <c r="W57" s="31"/>
      <c r="X57" s="31"/>
    </row>
    <row r="58" spans="1:24" ht="19.5" customHeight="1">
      <c r="A58" s="31"/>
      <c r="B58" s="293" t="s">
        <v>3</v>
      </c>
      <c r="C58" s="294">
        <v>0.513888888888889</v>
      </c>
      <c r="D58" s="294"/>
      <c r="E58" s="309" t="str">
        <f>M42</f>
        <v>０１ＦＣ青葉</v>
      </c>
      <c r="F58" s="309"/>
      <c r="G58" s="309"/>
      <c r="H58" s="309"/>
      <c r="I58" s="296">
        <f>K58+K59</f>
        <v>0</v>
      </c>
      <c r="J58" s="297" t="s">
        <v>33</v>
      </c>
      <c r="K58" s="42">
        <v>0</v>
      </c>
      <c r="L58" s="42" t="s">
        <v>135</v>
      </c>
      <c r="M58" s="42">
        <v>4</v>
      </c>
      <c r="N58" s="297" t="s">
        <v>34</v>
      </c>
      <c r="O58" s="296">
        <f>M58+M59</f>
        <v>6</v>
      </c>
      <c r="P58" s="329" t="str">
        <f>Q42</f>
        <v>栃木ウーヴァＦＣ ・Ｕ-１２</v>
      </c>
      <c r="Q58" s="329"/>
      <c r="R58" s="329"/>
      <c r="S58" s="329"/>
      <c r="T58" s="299" t="s">
        <v>6</v>
      </c>
      <c r="U58" s="300"/>
      <c r="V58" s="300"/>
      <c r="W58" s="300"/>
      <c r="X58" s="300"/>
    </row>
    <row r="59" spans="1:24" ht="19.5" customHeight="1">
      <c r="A59" s="31"/>
      <c r="B59" s="293"/>
      <c r="C59" s="294"/>
      <c r="D59" s="294"/>
      <c r="E59" s="309"/>
      <c r="F59" s="309"/>
      <c r="G59" s="309"/>
      <c r="H59" s="309"/>
      <c r="I59" s="296"/>
      <c r="J59" s="297"/>
      <c r="K59" s="42">
        <v>0</v>
      </c>
      <c r="L59" s="42" t="s">
        <v>135</v>
      </c>
      <c r="M59" s="42">
        <v>2</v>
      </c>
      <c r="N59" s="297"/>
      <c r="O59" s="296"/>
      <c r="P59" s="329"/>
      <c r="Q59" s="329"/>
      <c r="R59" s="329"/>
      <c r="S59" s="329"/>
      <c r="T59" s="300"/>
      <c r="U59" s="300"/>
      <c r="V59" s="300"/>
      <c r="W59" s="300"/>
      <c r="X59" s="300"/>
    </row>
    <row r="60" spans="1:24" ht="19.5" customHeight="1">
      <c r="A60" s="31"/>
      <c r="B60" s="43"/>
      <c r="C60" s="41"/>
      <c r="D60" s="41"/>
      <c r="E60" s="42"/>
      <c r="F60" s="42"/>
      <c r="G60" s="42"/>
      <c r="H60" s="42"/>
      <c r="I60" s="42"/>
      <c r="J60" s="44"/>
      <c r="K60" s="42"/>
      <c r="L60" s="42"/>
      <c r="M60" s="42"/>
      <c r="N60" s="44"/>
      <c r="O60" s="42"/>
      <c r="P60" s="42"/>
      <c r="Q60" s="42"/>
      <c r="R60" s="42"/>
      <c r="S60" s="42"/>
      <c r="T60" s="31"/>
      <c r="U60" s="31"/>
      <c r="V60" s="31"/>
      <c r="W60" s="31"/>
      <c r="X60" s="31"/>
    </row>
    <row r="61" spans="1:24" ht="19.5" customHeight="1">
      <c r="A61" s="31"/>
      <c r="B61" s="293" t="s">
        <v>4</v>
      </c>
      <c r="C61" s="294">
        <v>0.548611111111111</v>
      </c>
      <c r="D61" s="294"/>
      <c r="E61" s="310" t="str">
        <f>B42</f>
        <v>ＦＣがむしゃら</v>
      </c>
      <c r="F61" s="310"/>
      <c r="G61" s="310"/>
      <c r="H61" s="310"/>
      <c r="I61" s="296">
        <f>K61+K62</f>
        <v>9</v>
      </c>
      <c r="J61" s="297" t="s">
        <v>33</v>
      </c>
      <c r="K61" s="42">
        <v>4</v>
      </c>
      <c r="L61" s="42" t="s">
        <v>135</v>
      </c>
      <c r="M61" s="42">
        <v>0</v>
      </c>
      <c r="N61" s="297" t="s">
        <v>34</v>
      </c>
      <c r="O61" s="296">
        <f>M61+M62</f>
        <v>0</v>
      </c>
      <c r="P61" s="356" t="str">
        <f>E54</f>
        <v>河内ＳＣジュベニ－ル</v>
      </c>
      <c r="Q61" s="356"/>
      <c r="R61" s="356"/>
      <c r="S61" s="356"/>
      <c r="T61" s="299" t="s">
        <v>49</v>
      </c>
      <c r="U61" s="299"/>
      <c r="V61" s="299"/>
      <c r="W61" s="299"/>
      <c r="X61" s="299"/>
    </row>
    <row r="62" spans="1:24" ht="19.5" customHeight="1">
      <c r="A62" s="31"/>
      <c r="B62" s="293"/>
      <c r="C62" s="294"/>
      <c r="D62" s="294"/>
      <c r="E62" s="310"/>
      <c r="F62" s="310"/>
      <c r="G62" s="310"/>
      <c r="H62" s="310"/>
      <c r="I62" s="296"/>
      <c r="J62" s="297"/>
      <c r="K62" s="42">
        <v>5</v>
      </c>
      <c r="L62" s="42" t="s">
        <v>135</v>
      </c>
      <c r="M62" s="42">
        <v>0</v>
      </c>
      <c r="N62" s="297"/>
      <c r="O62" s="296"/>
      <c r="P62" s="356"/>
      <c r="Q62" s="356"/>
      <c r="R62" s="356"/>
      <c r="S62" s="356"/>
      <c r="T62" s="299"/>
      <c r="U62" s="299"/>
      <c r="V62" s="299"/>
      <c r="W62" s="299"/>
      <c r="X62" s="299"/>
    </row>
    <row r="63" spans="1:24" ht="19.5" customHeight="1">
      <c r="A63" s="31"/>
      <c r="B63" s="43"/>
      <c r="C63" s="41"/>
      <c r="D63" s="41"/>
      <c r="E63" s="42"/>
      <c r="F63" s="42"/>
      <c r="G63" s="42"/>
      <c r="H63" s="42"/>
      <c r="I63" s="42"/>
      <c r="J63" s="44"/>
      <c r="K63" s="42"/>
      <c r="L63" s="42"/>
      <c r="M63" s="42"/>
      <c r="N63" s="44"/>
      <c r="O63" s="42"/>
      <c r="P63" s="103"/>
      <c r="Q63" s="42"/>
      <c r="R63" s="42"/>
      <c r="S63" s="42"/>
      <c r="T63" s="31"/>
      <c r="U63" s="31"/>
      <c r="V63" s="31"/>
      <c r="W63" s="31"/>
      <c r="X63" s="31"/>
    </row>
    <row r="64" spans="1:24" ht="19.5" customHeight="1">
      <c r="A64" s="31"/>
      <c r="B64" s="293" t="s">
        <v>5</v>
      </c>
      <c r="C64" s="294">
        <v>0.5833333333333334</v>
      </c>
      <c r="D64" s="294"/>
      <c r="E64" s="357" t="str">
        <f>P58</f>
        <v>栃木ウーヴァＦＣ ・Ｕ-１２</v>
      </c>
      <c r="F64" s="357"/>
      <c r="G64" s="357"/>
      <c r="H64" s="357"/>
      <c r="I64" s="296">
        <f>K64+K65</f>
        <v>0</v>
      </c>
      <c r="J64" s="297" t="s">
        <v>33</v>
      </c>
      <c r="K64" s="42">
        <v>0</v>
      </c>
      <c r="L64" s="42" t="s">
        <v>135</v>
      </c>
      <c r="M64" s="42">
        <v>0</v>
      </c>
      <c r="N64" s="297" t="s">
        <v>34</v>
      </c>
      <c r="O64" s="296">
        <f>M64+M65</f>
        <v>1</v>
      </c>
      <c r="P64" s="329" t="str">
        <f>U42</f>
        <v>豊郷ＪＦＣ宇都宮</v>
      </c>
      <c r="Q64" s="329"/>
      <c r="R64" s="329"/>
      <c r="S64" s="329"/>
      <c r="T64" s="299" t="s">
        <v>50</v>
      </c>
      <c r="U64" s="299"/>
      <c r="V64" s="299"/>
      <c r="W64" s="299"/>
      <c r="X64" s="299"/>
    </row>
    <row r="65" spans="1:24" ht="19.5" customHeight="1">
      <c r="A65" s="31"/>
      <c r="B65" s="293"/>
      <c r="C65" s="294"/>
      <c r="D65" s="294"/>
      <c r="E65" s="357"/>
      <c r="F65" s="357"/>
      <c r="G65" s="357"/>
      <c r="H65" s="357"/>
      <c r="I65" s="296"/>
      <c r="J65" s="297"/>
      <c r="K65" s="42">
        <v>0</v>
      </c>
      <c r="L65" s="42" t="s">
        <v>135</v>
      </c>
      <c r="M65" s="42">
        <v>1</v>
      </c>
      <c r="N65" s="297"/>
      <c r="O65" s="296"/>
      <c r="P65" s="329"/>
      <c r="Q65" s="329"/>
      <c r="R65" s="329"/>
      <c r="S65" s="329"/>
      <c r="T65" s="299"/>
      <c r="U65" s="299"/>
      <c r="V65" s="299"/>
      <c r="W65" s="299"/>
      <c r="X65" s="299"/>
    </row>
    <row r="66" spans="2:24" ht="19.5" customHeight="1">
      <c r="B66" s="31"/>
      <c r="C66" s="31"/>
      <c r="D66" s="31"/>
      <c r="E66" s="229"/>
      <c r="F66" s="31"/>
      <c r="G66" s="31"/>
      <c r="H66" s="31"/>
      <c r="I66" s="31"/>
      <c r="J66" s="31"/>
      <c r="K66" s="31"/>
      <c r="L66" s="32"/>
      <c r="M66" s="31"/>
      <c r="N66" s="31"/>
      <c r="O66" s="31"/>
      <c r="P66" s="103"/>
      <c r="Q66" s="103"/>
      <c r="R66" s="103"/>
      <c r="S66" s="103"/>
      <c r="T66" s="31"/>
      <c r="U66" s="31"/>
      <c r="V66" s="31"/>
      <c r="W66" s="31"/>
      <c r="X66" s="31"/>
    </row>
    <row r="67" spans="2:24" ht="19.5" customHeight="1">
      <c r="B67" s="43"/>
      <c r="C67" s="88"/>
      <c r="D67" s="88"/>
      <c r="E67" s="102"/>
      <c r="F67" s="102"/>
      <c r="G67" s="102"/>
      <c r="H67" s="102"/>
      <c r="I67" s="42"/>
      <c r="J67" s="44"/>
      <c r="K67" s="42"/>
      <c r="L67" s="42"/>
      <c r="M67" s="42"/>
      <c r="N67" s="44"/>
      <c r="O67" s="42"/>
      <c r="P67" s="43"/>
      <c r="Q67" s="43"/>
      <c r="R67" s="43"/>
      <c r="S67" s="43"/>
      <c r="T67" s="87"/>
      <c r="U67" s="87"/>
      <c r="V67" s="87"/>
      <c r="W67" s="87"/>
      <c r="X67" s="87"/>
    </row>
  </sheetData>
  <sheetProtection/>
  <mergeCells count="111">
    <mergeCell ref="C8:D8"/>
    <mergeCell ref="F8:G8"/>
    <mergeCell ref="N8:O8"/>
    <mergeCell ref="S8:T8"/>
    <mergeCell ref="V8:W8"/>
    <mergeCell ref="C9:D18"/>
    <mergeCell ref="F9:G18"/>
    <mergeCell ref="N9:O18"/>
    <mergeCell ref="S9:T18"/>
    <mergeCell ref="V9:W18"/>
    <mergeCell ref="O30:O31"/>
    <mergeCell ref="P30:S31"/>
    <mergeCell ref="A34:J34"/>
    <mergeCell ref="T30:X31"/>
    <mergeCell ref="U42:V51"/>
    <mergeCell ref="B30:B31"/>
    <mergeCell ref="C30:D31"/>
    <mergeCell ref="E30:H31"/>
    <mergeCell ref="I30:I31"/>
    <mergeCell ref="Q41:R41"/>
    <mergeCell ref="P24:S25"/>
    <mergeCell ref="T24:X25"/>
    <mergeCell ref="I27:I28"/>
    <mergeCell ref="J27:J28"/>
    <mergeCell ref="N27:N28"/>
    <mergeCell ref="O27:O28"/>
    <mergeCell ref="P27:S28"/>
    <mergeCell ref="C24:D25"/>
    <mergeCell ref="E24:H25"/>
    <mergeCell ref="I24:I25"/>
    <mergeCell ref="J24:J25"/>
    <mergeCell ref="J30:J31"/>
    <mergeCell ref="N30:N31"/>
    <mergeCell ref="B21:B22"/>
    <mergeCell ref="C21:D22"/>
    <mergeCell ref="E21:H22"/>
    <mergeCell ref="I21:I22"/>
    <mergeCell ref="T27:X28"/>
    <mergeCell ref="J21:J22"/>
    <mergeCell ref="N21:N22"/>
    <mergeCell ref="P21:S22"/>
    <mergeCell ref="T21:X22"/>
    <mergeCell ref="B24:B25"/>
    <mergeCell ref="B58:B59"/>
    <mergeCell ref="C58:D59"/>
    <mergeCell ref="E58:H59"/>
    <mergeCell ref="B27:B28"/>
    <mergeCell ref="C27:D28"/>
    <mergeCell ref="F41:G41"/>
    <mergeCell ref="E27:H28"/>
    <mergeCell ref="B42:C51"/>
    <mergeCell ref="F42:G51"/>
    <mergeCell ref="B54:B55"/>
    <mergeCell ref="O1:Q1"/>
    <mergeCell ref="R1:W1"/>
    <mergeCell ref="A1:J1"/>
    <mergeCell ref="B41:C41"/>
    <mergeCell ref="R34:W34"/>
    <mergeCell ref="O34:Q34"/>
    <mergeCell ref="U41:V41"/>
    <mergeCell ref="K8:L8"/>
    <mergeCell ref="K9:L18"/>
    <mergeCell ref="D4:F4"/>
    <mergeCell ref="L4:N4"/>
    <mergeCell ref="T4:V4"/>
    <mergeCell ref="E38:F38"/>
    <mergeCell ref="R38:S38"/>
    <mergeCell ref="H40:I40"/>
    <mergeCell ref="O40:P40"/>
    <mergeCell ref="T20:X20"/>
    <mergeCell ref="O21:O22"/>
    <mergeCell ref="N24:N25"/>
    <mergeCell ref="O24:O25"/>
    <mergeCell ref="J42:K51"/>
    <mergeCell ref="M42:N51"/>
    <mergeCell ref="Q42:R51"/>
    <mergeCell ref="T53:X53"/>
    <mergeCell ref="J41:K41"/>
    <mergeCell ref="M41:N41"/>
    <mergeCell ref="C54:D55"/>
    <mergeCell ref="E54:H55"/>
    <mergeCell ref="I54:I55"/>
    <mergeCell ref="J54:J55"/>
    <mergeCell ref="N54:N55"/>
    <mergeCell ref="O54:O55"/>
    <mergeCell ref="P54:S55"/>
    <mergeCell ref="T54:X55"/>
    <mergeCell ref="I58:I59"/>
    <mergeCell ref="J58:J59"/>
    <mergeCell ref="N58:N59"/>
    <mergeCell ref="O58:O59"/>
    <mergeCell ref="P58:S59"/>
    <mergeCell ref="T58:X59"/>
    <mergeCell ref="N64:N65"/>
    <mergeCell ref="O64:O65"/>
    <mergeCell ref="B61:B62"/>
    <mergeCell ref="C61:D62"/>
    <mergeCell ref="E61:H62"/>
    <mergeCell ref="I61:I62"/>
    <mergeCell ref="J61:J62"/>
    <mergeCell ref="N61:N62"/>
    <mergeCell ref="P64:S65"/>
    <mergeCell ref="T64:X65"/>
    <mergeCell ref="O61:O62"/>
    <mergeCell ref="P61:S62"/>
    <mergeCell ref="T61:X62"/>
    <mergeCell ref="B64:B65"/>
    <mergeCell ref="C64:D65"/>
    <mergeCell ref="E64:H65"/>
    <mergeCell ref="I64:I65"/>
    <mergeCell ref="J64:J65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98" zoomScaleSheetLayoutView="98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07" t="str">
        <f>'会場1・2'!A1</f>
        <v>第1日（11月23日）　1回戦・2回戦</v>
      </c>
      <c r="B1" s="307"/>
      <c r="C1" s="307"/>
      <c r="D1" s="307"/>
      <c r="E1" s="307"/>
      <c r="F1" s="307"/>
      <c r="G1" s="307"/>
      <c r="H1" s="307"/>
      <c r="I1" s="307"/>
      <c r="J1" s="307"/>
      <c r="K1" s="30"/>
      <c r="L1" s="30"/>
      <c r="M1" s="30"/>
      <c r="N1" s="30"/>
      <c r="O1" s="311" t="s">
        <v>95</v>
      </c>
      <c r="P1" s="311"/>
      <c r="Q1" s="311"/>
      <c r="R1" s="307" t="str">
        <f>'組み合わせ一覧'!AO156</f>
        <v>けやき台公園サッカー場A</v>
      </c>
      <c r="S1" s="307"/>
      <c r="T1" s="307"/>
      <c r="U1" s="307"/>
      <c r="V1" s="307"/>
      <c r="W1" s="307"/>
    </row>
    <row r="2" ht="19.5" customHeight="1"/>
    <row r="3" spans="2:23" ht="19.5" customHeight="1" thickBot="1">
      <c r="B3" s="7"/>
      <c r="C3" s="7"/>
      <c r="D3" s="206"/>
      <c r="E3" s="4"/>
      <c r="F3" s="7"/>
      <c r="G3" s="7"/>
      <c r="I3" s="7"/>
      <c r="J3" s="7"/>
      <c r="K3" s="7"/>
      <c r="L3" s="7"/>
      <c r="M3" s="7"/>
      <c r="N3" s="201"/>
      <c r="O3" s="7"/>
      <c r="P3" s="7"/>
      <c r="Q3" s="7"/>
      <c r="S3" s="7"/>
      <c r="T3" s="2"/>
      <c r="U3" s="201"/>
      <c r="V3" s="205"/>
      <c r="W3" s="7"/>
    </row>
    <row r="4" spans="2:23" ht="19.5" customHeight="1" thickTop="1">
      <c r="B4" s="7"/>
      <c r="C4" s="207"/>
      <c r="D4" s="306" t="s">
        <v>2</v>
      </c>
      <c r="E4" s="312"/>
      <c r="F4" s="313"/>
      <c r="G4" s="7"/>
      <c r="I4" s="7"/>
      <c r="J4" s="7"/>
      <c r="K4" s="7"/>
      <c r="L4" s="324" t="s">
        <v>3</v>
      </c>
      <c r="M4" s="312"/>
      <c r="N4" s="313"/>
      <c r="O4" s="202"/>
      <c r="P4" s="7"/>
      <c r="Q4" s="7"/>
      <c r="S4" s="7"/>
      <c r="T4" s="324" t="s">
        <v>4</v>
      </c>
      <c r="U4" s="306"/>
      <c r="V4" s="325"/>
      <c r="W4" s="202"/>
    </row>
    <row r="5" spans="1:23" ht="19.5" customHeight="1">
      <c r="A5" s="41"/>
      <c r="B5" s="47"/>
      <c r="C5" s="208"/>
      <c r="D5" s="56"/>
      <c r="E5" s="56"/>
      <c r="F5" s="52"/>
      <c r="G5" s="47"/>
      <c r="I5" s="47"/>
      <c r="J5" s="47"/>
      <c r="K5" s="47"/>
      <c r="L5" s="51"/>
      <c r="M5" s="47"/>
      <c r="N5" s="52"/>
      <c r="O5" s="203"/>
      <c r="P5" s="47"/>
      <c r="Q5" s="47"/>
      <c r="S5" s="7"/>
      <c r="T5" s="62"/>
      <c r="U5" s="47"/>
      <c r="V5" s="52"/>
      <c r="W5" s="203"/>
    </row>
    <row r="6" spans="1:23" ht="19.5" customHeight="1">
      <c r="A6" s="41"/>
      <c r="B6" s="47"/>
      <c r="C6" s="208"/>
      <c r="D6" s="53"/>
      <c r="E6" s="56"/>
      <c r="F6" s="59"/>
      <c r="G6" s="56"/>
      <c r="I6" s="47"/>
      <c r="J6" s="47"/>
      <c r="K6" s="47"/>
      <c r="L6" s="51"/>
      <c r="M6" s="47"/>
      <c r="N6" s="52"/>
      <c r="O6" s="204"/>
      <c r="P6" s="47"/>
      <c r="Q6" s="47"/>
      <c r="S6" s="53"/>
      <c r="T6" s="54"/>
      <c r="U6" s="47"/>
      <c r="V6" s="52"/>
      <c r="W6" s="204"/>
    </row>
    <row r="7" spans="1:23" ht="19.5" customHeight="1">
      <c r="A7" s="41"/>
      <c r="B7" s="47"/>
      <c r="C7" s="208"/>
      <c r="D7" s="47"/>
      <c r="E7" s="47"/>
      <c r="F7" s="52"/>
      <c r="G7" s="56"/>
      <c r="I7" s="56"/>
      <c r="J7" s="47"/>
      <c r="K7" s="47"/>
      <c r="L7" s="51"/>
      <c r="M7" s="47"/>
      <c r="N7" s="52"/>
      <c r="O7" s="204"/>
      <c r="P7" s="56"/>
      <c r="Q7" s="47"/>
      <c r="S7" s="47"/>
      <c r="T7" s="51"/>
      <c r="U7" s="47"/>
      <c r="V7" s="52"/>
      <c r="W7" s="204"/>
    </row>
    <row r="8" spans="1:24" ht="19.5" customHeight="1">
      <c r="A8" s="41"/>
      <c r="B8" s="56"/>
      <c r="C8" s="306">
        <v>1</v>
      </c>
      <c r="D8" s="306"/>
      <c r="E8" s="66"/>
      <c r="F8" s="306">
        <v>2</v>
      </c>
      <c r="G8" s="306"/>
      <c r="I8" s="55"/>
      <c r="K8" s="306">
        <v>3</v>
      </c>
      <c r="L8" s="306"/>
      <c r="M8" s="56"/>
      <c r="N8" s="306">
        <v>4</v>
      </c>
      <c r="O8" s="306"/>
      <c r="P8" s="56"/>
      <c r="Q8" s="56"/>
      <c r="S8" s="306">
        <v>5</v>
      </c>
      <c r="T8" s="306"/>
      <c r="U8" s="41"/>
      <c r="V8" s="306">
        <v>6</v>
      </c>
      <c r="W8" s="306"/>
      <c r="X8" s="31"/>
    </row>
    <row r="9" spans="3:23" ht="19.5" customHeight="1">
      <c r="C9" s="334" t="str">
        <f>'組み合わせ一覧'!AM166</f>
        <v>大田原城山サッカークラブ</v>
      </c>
      <c r="D9" s="334"/>
      <c r="F9" s="315" t="str">
        <f>'組み合わせ一覧'!AM164</f>
        <v>国本ジュニアサッカークラブ</v>
      </c>
      <c r="G9" s="315"/>
      <c r="K9" s="315" t="str">
        <f>'組み合わせ一覧'!AM162</f>
        <v>呑竜ＦＣ</v>
      </c>
      <c r="L9" s="315"/>
      <c r="N9" s="334" t="str">
        <f>'組み合わせ一覧'!AM160</f>
        <v>高根沢西フットボールクラブ</v>
      </c>
      <c r="O9" s="334"/>
      <c r="S9" s="333" t="str">
        <f>'組み合わせ一覧'!AM158</f>
        <v>御厨フットボールクラブ</v>
      </c>
      <c r="T9" s="333"/>
      <c r="V9" s="334" t="str">
        <f>'組み合わせ一覧'!AM156</f>
        <v>祖母井クラブ</v>
      </c>
      <c r="W9" s="334"/>
    </row>
    <row r="10" spans="3:23" ht="19.5" customHeight="1">
      <c r="C10" s="334"/>
      <c r="D10" s="334"/>
      <c r="F10" s="315"/>
      <c r="G10" s="315"/>
      <c r="K10" s="315"/>
      <c r="L10" s="315"/>
      <c r="N10" s="334"/>
      <c r="O10" s="334"/>
      <c r="S10" s="333"/>
      <c r="T10" s="333"/>
      <c r="V10" s="334"/>
      <c r="W10" s="334"/>
    </row>
    <row r="11" spans="3:23" ht="19.5" customHeight="1">
      <c r="C11" s="334"/>
      <c r="D11" s="334"/>
      <c r="F11" s="315"/>
      <c r="G11" s="315"/>
      <c r="K11" s="315"/>
      <c r="L11" s="315"/>
      <c r="N11" s="334"/>
      <c r="O11" s="334"/>
      <c r="S11" s="333"/>
      <c r="T11" s="333"/>
      <c r="V11" s="334"/>
      <c r="W11" s="334"/>
    </row>
    <row r="12" spans="3:23" ht="19.5" customHeight="1">
      <c r="C12" s="334"/>
      <c r="D12" s="334"/>
      <c r="F12" s="315"/>
      <c r="G12" s="315"/>
      <c r="K12" s="315"/>
      <c r="L12" s="315"/>
      <c r="N12" s="334"/>
      <c r="O12" s="334"/>
      <c r="S12" s="333"/>
      <c r="T12" s="333"/>
      <c r="V12" s="334"/>
      <c r="W12" s="334"/>
    </row>
    <row r="13" spans="3:23" ht="19.5" customHeight="1">
      <c r="C13" s="334"/>
      <c r="D13" s="334"/>
      <c r="F13" s="315"/>
      <c r="G13" s="315"/>
      <c r="K13" s="315"/>
      <c r="L13" s="315"/>
      <c r="N13" s="334"/>
      <c r="O13" s="334"/>
      <c r="S13" s="333"/>
      <c r="T13" s="333"/>
      <c r="V13" s="334"/>
      <c r="W13" s="334"/>
    </row>
    <row r="14" spans="3:23" ht="19.5" customHeight="1">
      <c r="C14" s="334"/>
      <c r="D14" s="334"/>
      <c r="F14" s="315"/>
      <c r="G14" s="315"/>
      <c r="K14" s="315"/>
      <c r="L14" s="315"/>
      <c r="N14" s="334"/>
      <c r="O14" s="334"/>
      <c r="S14" s="333"/>
      <c r="T14" s="333"/>
      <c r="V14" s="334"/>
      <c r="W14" s="334"/>
    </row>
    <row r="15" spans="3:23" ht="19.5" customHeight="1">
      <c r="C15" s="334"/>
      <c r="D15" s="334"/>
      <c r="F15" s="315"/>
      <c r="G15" s="315"/>
      <c r="K15" s="315"/>
      <c r="L15" s="315"/>
      <c r="N15" s="334"/>
      <c r="O15" s="334"/>
      <c r="S15" s="333"/>
      <c r="T15" s="333"/>
      <c r="V15" s="334"/>
      <c r="W15" s="334"/>
    </row>
    <row r="16" spans="3:23" ht="19.5" customHeight="1">
      <c r="C16" s="334"/>
      <c r="D16" s="334"/>
      <c r="F16" s="315"/>
      <c r="G16" s="315"/>
      <c r="K16" s="315"/>
      <c r="L16" s="315"/>
      <c r="N16" s="334"/>
      <c r="O16" s="334"/>
      <c r="S16" s="333"/>
      <c r="T16" s="333"/>
      <c r="V16" s="334"/>
      <c r="W16" s="334"/>
    </row>
    <row r="17" spans="3:23" ht="19.5" customHeight="1">
      <c r="C17" s="334"/>
      <c r="D17" s="334"/>
      <c r="F17" s="315"/>
      <c r="G17" s="315"/>
      <c r="K17" s="315"/>
      <c r="L17" s="315"/>
      <c r="N17" s="334"/>
      <c r="O17" s="334"/>
      <c r="S17" s="333"/>
      <c r="T17" s="333"/>
      <c r="V17" s="334"/>
      <c r="W17" s="334"/>
    </row>
    <row r="18" spans="3:23" ht="19.5" customHeight="1">
      <c r="C18" s="334"/>
      <c r="D18" s="334"/>
      <c r="F18" s="315"/>
      <c r="G18" s="315"/>
      <c r="K18" s="315"/>
      <c r="L18" s="315"/>
      <c r="N18" s="334"/>
      <c r="O18" s="334"/>
      <c r="S18" s="333"/>
      <c r="T18" s="333"/>
      <c r="V18" s="334"/>
      <c r="W18" s="334"/>
    </row>
    <row r="19" spans="2:24" ht="19.5" customHeight="1">
      <c r="B19" s="72"/>
      <c r="C19" s="72"/>
      <c r="D19" s="31"/>
      <c r="E19" s="72"/>
      <c r="F19" s="72"/>
      <c r="G19" s="76"/>
      <c r="H19" s="72"/>
      <c r="I19" s="72"/>
      <c r="J19" s="76"/>
      <c r="K19" s="76"/>
      <c r="L19" s="72"/>
      <c r="M19" s="72"/>
      <c r="N19" s="76"/>
      <c r="O19" s="72"/>
      <c r="P19" s="72"/>
      <c r="Q19" s="76"/>
      <c r="R19" s="72"/>
      <c r="S19" s="72"/>
      <c r="T19" s="32"/>
      <c r="U19" s="72"/>
      <c r="V19" s="72"/>
      <c r="W19" s="31"/>
      <c r="X19" s="31"/>
    </row>
    <row r="20" spans="2:24" ht="19.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0" t="s">
        <v>41</v>
      </c>
      <c r="U20" s="300"/>
      <c r="V20" s="300"/>
      <c r="W20" s="300"/>
      <c r="X20" s="300"/>
    </row>
    <row r="21" spans="2:24" ht="19.5" customHeight="1">
      <c r="B21" s="293" t="s">
        <v>2</v>
      </c>
      <c r="C21" s="294">
        <v>0.4791666666666667</v>
      </c>
      <c r="D21" s="294"/>
      <c r="E21" s="310" t="str">
        <f>C9</f>
        <v>大田原城山サッカークラブ</v>
      </c>
      <c r="F21" s="310"/>
      <c r="G21" s="310"/>
      <c r="H21" s="310"/>
      <c r="I21" s="296">
        <f>K21+K22</f>
        <v>3</v>
      </c>
      <c r="J21" s="297" t="s">
        <v>33</v>
      </c>
      <c r="K21" s="42">
        <v>1</v>
      </c>
      <c r="L21" s="42" t="s">
        <v>135</v>
      </c>
      <c r="M21" s="42">
        <v>1</v>
      </c>
      <c r="N21" s="297" t="s">
        <v>34</v>
      </c>
      <c r="O21" s="296">
        <f>M21+M22</f>
        <v>2</v>
      </c>
      <c r="P21" s="309" t="str">
        <f>F9</f>
        <v>国本ジュニアサッカークラブ</v>
      </c>
      <c r="Q21" s="309"/>
      <c r="R21" s="309"/>
      <c r="S21" s="309"/>
      <c r="T21" s="299" t="s">
        <v>207</v>
      </c>
      <c r="U21" s="300"/>
      <c r="V21" s="300"/>
      <c r="W21" s="300"/>
      <c r="X21" s="300"/>
    </row>
    <row r="22" spans="2:24" ht="19.5" customHeight="1">
      <c r="B22" s="293"/>
      <c r="C22" s="294"/>
      <c r="D22" s="294"/>
      <c r="E22" s="310"/>
      <c r="F22" s="310"/>
      <c r="G22" s="310"/>
      <c r="H22" s="310"/>
      <c r="I22" s="296"/>
      <c r="J22" s="297"/>
      <c r="K22" s="42">
        <v>2</v>
      </c>
      <c r="L22" s="42" t="s">
        <v>135</v>
      </c>
      <c r="M22" s="42">
        <v>1</v>
      </c>
      <c r="N22" s="297"/>
      <c r="O22" s="296"/>
      <c r="P22" s="309"/>
      <c r="Q22" s="309"/>
      <c r="R22" s="309"/>
      <c r="S22" s="309"/>
      <c r="T22" s="300"/>
      <c r="U22" s="300"/>
      <c r="V22" s="300"/>
      <c r="W22" s="300"/>
      <c r="X22" s="300"/>
    </row>
    <row r="23" spans="2:24" ht="19.5" customHeight="1">
      <c r="B23" s="43"/>
      <c r="C23" s="41"/>
      <c r="D23" s="41"/>
      <c r="E23" s="42"/>
      <c r="F23" s="42"/>
      <c r="G23" s="42"/>
      <c r="H23" s="42"/>
      <c r="I23" s="42"/>
      <c r="J23" s="44"/>
      <c r="K23" s="42"/>
      <c r="L23" s="42"/>
      <c r="M23" s="42"/>
      <c r="N23" s="44"/>
      <c r="O23" s="42"/>
      <c r="P23" s="42"/>
      <c r="Q23" s="42"/>
      <c r="R23" s="42"/>
      <c r="S23" s="42"/>
      <c r="T23" s="31"/>
      <c r="U23" s="31"/>
      <c r="V23" s="31"/>
      <c r="W23" s="31"/>
      <c r="X23" s="31"/>
    </row>
    <row r="24" spans="2:24" ht="19.5" customHeight="1">
      <c r="B24" s="293" t="s">
        <v>3</v>
      </c>
      <c r="C24" s="294">
        <v>0.513888888888889</v>
      </c>
      <c r="D24" s="294"/>
      <c r="E24" s="309" t="str">
        <f>K9</f>
        <v>呑竜ＦＣ</v>
      </c>
      <c r="F24" s="309"/>
      <c r="G24" s="309"/>
      <c r="H24" s="309"/>
      <c r="I24" s="296">
        <f>K24+K25</f>
        <v>0</v>
      </c>
      <c r="J24" s="297" t="s">
        <v>33</v>
      </c>
      <c r="K24" s="42">
        <v>0</v>
      </c>
      <c r="L24" s="42" t="s">
        <v>135</v>
      </c>
      <c r="M24" s="42">
        <v>1</v>
      </c>
      <c r="N24" s="297" t="s">
        <v>34</v>
      </c>
      <c r="O24" s="296">
        <f>M24+M25</f>
        <v>4</v>
      </c>
      <c r="P24" s="329" t="str">
        <f>N9</f>
        <v>高根沢西フットボールクラブ</v>
      </c>
      <c r="Q24" s="329"/>
      <c r="R24" s="329"/>
      <c r="S24" s="329"/>
      <c r="T24" s="299" t="s">
        <v>208</v>
      </c>
      <c r="U24" s="300"/>
      <c r="V24" s="300"/>
      <c r="W24" s="300"/>
      <c r="X24" s="300"/>
    </row>
    <row r="25" spans="2:24" ht="19.5" customHeight="1">
      <c r="B25" s="293"/>
      <c r="C25" s="294"/>
      <c r="D25" s="294"/>
      <c r="E25" s="309"/>
      <c r="F25" s="309"/>
      <c r="G25" s="309"/>
      <c r="H25" s="309"/>
      <c r="I25" s="296"/>
      <c r="J25" s="297"/>
      <c r="K25" s="42">
        <v>0</v>
      </c>
      <c r="L25" s="42" t="s">
        <v>135</v>
      </c>
      <c r="M25" s="42">
        <v>3</v>
      </c>
      <c r="N25" s="297"/>
      <c r="O25" s="296"/>
      <c r="P25" s="329"/>
      <c r="Q25" s="329"/>
      <c r="R25" s="329"/>
      <c r="S25" s="329"/>
      <c r="T25" s="300"/>
      <c r="U25" s="300"/>
      <c r="V25" s="300"/>
      <c r="W25" s="300"/>
      <c r="X25" s="300"/>
    </row>
    <row r="26" spans="2:24" ht="19.5" customHeight="1">
      <c r="B26" s="43"/>
      <c r="C26" s="41"/>
      <c r="D26" s="41"/>
      <c r="E26" s="42"/>
      <c r="F26" s="42"/>
      <c r="G26" s="42"/>
      <c r="H26" s="42"/>
      <c r="I26" s="42"/>
      <c r="J26" s="44"/>
      <c r="K26" s="42"/>
      <c r="L26" s="42"/>
      <c r="M26" s="42"/>
      <c r="N26" s="44"/>
      <c r="O26" s="42"/>
      <c r="P26" s="42"/>
      <c r="Q26" s="42"/>
      <c r="R26" s="42"/>
      <c r="S26" s="42"/>
      <c r="T26" s="31"/>
      <c r="U26" s="31"/>
      <c r="V26" s="31"/>
      <c r="W26" s="31"/>
      <c r="X26" s="31"/>
    </row>
    <row r="27" spans="2:24" ht="19.5" customHeight="1">
      <c r="B27" s="293" t="s">
        <v>4</v>
      </c>
      <c r="C27" s="294">
        <v>0.548611111111111</v>
      </c>
      <c r="D27" s="294"/>
      <c r="E27" s="345" t="str">
        <f>S9</f>
        <v>御厨フットボールクラブ</v>
      </c>
      <c r="F27" s="345"/>
      <c r="G27" s="345"/>
      <c r="H27" s="345"/>
      <c r="I27" s="296">
        <f>K27+K28</f>
        <v>0</v>
      </c>
      <c r="J27" s="297" t="s">
        <v>33</v>
      </c>
      <c r="K27" s="42">
        <v>0</v>
      </c>
      <c r="L27" s="42" t="s">
        <v>135</v>
      </c>
      <c r="M27" s="42">
        <v>0</v>
      </c>
      <c r="N27" s="297" t="s">
        <v>34</v>
      </c>
      <c r="O27" s="296">
        <f>M27+M28</f>
        <v>2</v>
      </c>
      <c r="P27" s="358" t="str">
        <f>V9</f>
        <v>祖母井クラブ</v>
      </c>
      <c r="Q27" s="358"/>
      <c r="R27" s="358"/>
      <c r="S27" s="358"/>
      <c r="T27" s="299" t="s">
        <v>209</v>
      </c>
      <c r="U27" s="300"/>
      <c r="V27" s="300"/>
      <c r="W27" s="300"/>
      <c r="X27" s="300"/>
    </row>
    <row r="28" spans="2:24" ht="19.5" customHeight="1">
      <c r="B28" s="293"/>
      <c r="C28" s="294"/>
      <c r="D28" s="294"/>
      <c r="E28" s="345"/>
      <c r="F28" s="345"/>
      <c r="G28" s="345"/>
      <c r="H28" s="345"/>
      <c r="I28" s="296"/>
      <c r="J28" s="297"/>
      <c r="K28" s="42">
        <v>0</v>
      </c>
      <c r="L28" s="42" t="s">
        <v>135</v>
      </c>
      <c r="M28" s="42">
        <v>2</v>
      </c>
      <c r="N28" s="297"/>
      <c r="O28" s="296"/>
      <c r="P28" s="358"/>
      <c r="Q28" s="358"/>
      <c r="R28" s="358"/>
      <c r="S28" s="358"/>
      <c r="T28" s="300"/>
      <c r="U28" s="300"/>
      <c r="V28" s="300"/>
      <c r="W28" s="300"/>
      <c r="X28" s="300"/>
    </row>
    <row r="29" spans="2:24" ht="19.5" customHeight="1">
      <c r="B29" s="43"/>
      <c r="C29" s="41"/>
      <c r="D29" s="41"/>
      <c r="E29" s="42"/>
      <c r="F29" s="42"/>
      <c r="G29" s="42"/>
      <c r="H29" s="42"/>
      <c r="I29" s="42"/>
      <c r="J29" s="44"/>
      <c r="K29" s="42"/>
      <c r="L29" s="42"/>
      <c r="M29" s="42"/>
      <c r="N29" s="44"/>
      <c r="O29" s="42"/>
      <c r="P29" s="42"/>
      <c r="Q29" s="42"/>
      <c r="R29" s="42"/>
      <c r="S29" s="42"/>
      <c r="T29" s="31"/>
      <c r="U29" s="31"/>
      <c r="V29" s="31"/>
      <c r="W29" s="31"/>
      <c r="X29" s="31"/>
    </row>
    <row r="30" spans="2:24" ht="19.5" customHeight="1">
      <c r="B30" s="293"/>
      <c r="C30" s="294"/>
      <c r="D30" s="294"/>
      <c r="E30" s="316"/>
      <c r="F30" s="316"/>
      <c r="G30" s="316"/>
      <c r="H30" s="316"/>
      <c r="I30" s="296"/>
      <c r="J30" s="297"/>
      <c r="K30" s="42"/>
      <c r="L30" s="42"/>
      <c r="M30" s="42"/>
      <c r="N30" s="297"/>
      <c r="O30" s="296"/>
      <c r="P30" s="308"/>
      <c r="Q30" s="308"/>
      <c r="R30" s="308"/>
      <c r="S30" s="308"/>
      <c r="T30" s="299"/>
      <c r="U30" s="299"/>
      <c r="V30" s="299"/>
      <c r="W30" s="299"/>
      <c r="X30" s="299"/>
    </row>
    <row r="31" spans="2:24" ht="19.5" customHeight="1">
      <c r="B31" s="293"/>
      <c r="C31" s="294"/>
      <c r="D31" s="294"/>
      <c r="E31" s="316"/>
      <c r="F31" s="316"/>
      <c r="G31" s="316"/>
      <c r="H31" s="316"/>
      <c r="I31" s="296"/>
      <c r="J31" s="297"/>
      <c r="K31" s="42"/>
      <c r="L31" s="42"/>
      <c r="M31" s="42"/>
      <c r="N31" s="297"/>
      <c r="O31" s="296"/>
      <c r="P31" s="308"/>
      <c r="Q31" s="308"/>
      <c r="R31" s="308"/>
      <c r="S31" s="308"/>
      <c r="T31" s="299"/>
      <c r="U31" s="299"/>
      <c r="V31" s="299"/>
      <c r="W31" s="299"/>
      <c r="X31" s="299"/>
    </row>
    <row r="32" ht="19.5" customHeight="1">
      <c r="L32" s="1"/>
    </row>
    <row r="33" ht="19.5" customHeight="1"/>
    <row r="34" spans="1:24" ht="19.5" customHeight="1">
      <c r="A34" s="307" t="str">
        <f>A1</f>
        <v>第1日（11月23日）　1回戦・2回戦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"/>
      <c r="L34" s="30"/>
      <c r="M34" s="30"/>
      <c r="N34" s="30"/>
      <c r="O34" s="311" t="s">
        <v>26</v>
      </c>
      <c r="P34" s="311"/>
      <c r="Q34" s="311"/>
      <c r="R34" s="307" t="str">
        <f>'組み合わせ一覧'!AO143</f>
        <v>陽南小学校A</v>
      </c>
      <c r="S34" s="307"/>
      <c r="T34" s="307"/>
      <c r="U34" s="307"/>
      <c r="V34" s="307"/>
      <c r="W34" s="307"/>
      <c r="X34" s="307"/>
    </row>
    <row r="35" ht="19.5" customHeight="1"/>
    <row r="36" spans="3:22" ht="19.5" customHeight="1" thickBot="1">
      <c r="C36" s="4"/>
      <c r="D36" s="4"/>
      <c r="E36" s="4"/>
      <c r="F36" s="202"/>
      <c r="G36" s="7"/>
      <c r="H36" s="7"/>
      <c r="I36" s="7"/>
      <c r="N36" s="7"/>
      <c r="O36" s="7"/>
      <c r="P36" s="4"/>
      <c r="Q36" s="4"/>
      <c r="R36" s="6"/>
      <c r="S36" s="201"/>
      <c r="T36" s="7"/>
      <c r="U36" s="7"/>
      <c r="V36" s="7"/>
    </row>
    <row r="37" spans="1:23" ht="19.5" customHeight="1" thickTop="1">
      <c r="A37" s="41"/>
      <c r="C37" s="9"/>
      <c r="D37" s="7"/>
      <c r="E37" s="7"/>
      <c r="F37" s="221"/>
      <c r="G37" s="221"/>
      <c r="H37" s="222"/>
      <c r="I37" s="202"/>
      <c r="J37" s="7"/>
      <c r="K37" s="7"/>
      <c r="L37" s="7"/>
      <c r="M37" s="7"/>
      <c r="N37" s="7"/>
      <c r="O37" s="7"/>
      <c r="P37" s="209"/>
      <c r="Q37" s="7"/>
      <c r="R37" s="7"/>
      <c r="S37" s="7"/>
      <c r="T37" s="221"/>
      <c r="U37" s="222"/>
      <c r="V37" s="7"/>
      <c r="W37" s="7"/>
    </row>
    <row r="38" spans="1:22" ht="19.5" customHeight="1" thickBot="1">
      <c r="A38" s="41"/>
      <c r="B38" s="2"/>
      <c r="E38" s="306" t="s">
        <v>4</v>
      </c>
      <c r="F38" s="306"/>
      <c r="G38" s="4"/>
      <c r="H38" s="4"/>
      <c r="I38" s="201"/>
      <c r="J38" s="205"/>
      <c r="M38" s="7"/>
      <c r="N38" s="4"/>
      <c r="O38" s="4"/>
      <c r="P38" s="201"/>
      <c r="Q38" s="205"/>
      <c r="R38" s="306" t="s">
        <v>5</v>
      </c>
      <c r="S38" s="306"/>
      <c r="T38" s="7"/>
      <c r="U38" s="211"/>
      <c r="V38" s="7"/>
    </row>
    <row r="39" spans="1:22" ht="19.5" customHeight="1" thickTop="1">
      <c r="A39" s="41"/>
      <c r="B39" s="2"/>
      <c r="E39" s="25"/>
      <c r="F39" s="80"/>
      <c r="G39" s="7"/>
      <c r="H39" s="7"/>
      <c r="I39" s="7"/>
      <c r="J39" s="7"/>
      <c r="K39" s="202"/>
      <c r="L39" s="7"/>
      <c r="M39" s="7"/>
      <c r="N39" s="9"/>
      <c r="O39" s="7"/>
      <c r="P39" s="7"/>
      <c r="Q39" s="210"/>
      <c r="R39" s="25"/>
      <c r="S39" s="25"/>
      <c r="T39" s="7"/>
      <c r="U39" s="211"/>
      <c r="V39" s="7"/>
    </row>
    <row r="40" spans="1:22" ht="19.5" customHeight="1">
      <c r="A40" s="41"/>
      <c r="B40" s="2"/>
      <c r="F40" s="2"/>
      <c r="H40" s="293" t="s">
        <v>2</v>
      </c>
      <c r="I40" s="293"/>
      <c r="J40" s="7"/>
      <c r="K40" s="202"/>
      <c r="L40" s="7"/>
      <c r="M40" s="2"/>
      <c r="N40" s="7"/>
      <c r="O40" s="306" t="s">
        <v>3</v>
      </c>
      <c r="P40" s="306"/>
      <c r="Q40" s="211"/>
      <c r="T40" s="7"/>
      <c r="U40" s="211"/>
      <c r="V40" s="7"/>
    </row>
    <row r="41" spans="1:24" ht="19.5" customHeight="1">
      <c r="A41" s="41"/>
      <c r="B41" s="306">
        <v>1</v>
      </c>
      <c r="C41" s="306"/>
      <c r="D41" s="41"/>
      <c r="E41" s="41"/>
      <c r="F41" s="306">
        <v>2</v>
      </c>
      <c r="G41" s="306"/>
      <c r="H41" s="43"/>
      <c r="I41" s="43"/>
      <c r="J41" s="306">
        <v>3</v>
      </c>
      <c r="K41" s="306"/>
      <c r="L41" s="41"/>
      <c r="M41" s="306">
        <v>4</v>
      </c>
      <c r="N41" s="306"/>
      <c r="O41" s="43"/>
      <c r="P41" s="43"/>
      <c r="Q41" s="306">
        <v>5</v>
      </c>
      <c r="R41" s="306"/>
      <c r="S41" s="41"/>
      <c r="T41" s="41"/>
      <c r="U41" s="306">
        <v>6</v>
      </c>
      <c r="V41" s="306"/>
      <c r="W41" s="36"/>
      <c r="X41" s="31"/>
    </row>
    <row r="42" spans="1:24" ht="19.5" customHeight="1">
      <c r="A42" s="41"/>
      <c r="B42" s="315" t="str">
        <f>'組み合わせ一覧'!AM153</f>
        <v>ＦＣエルソレオ日光</v>
      </c>
      <c r="C42" s="315"/>
      <c r="D42" s="72"/>
      <c r="F42" s="315" t="str">
        <f>'組み合わせ一覧'!AM151</f>
        <v>宝木キッカーズ</v>
      </c>
      <c r="G42" s="315"/>
      <c r="J42" s="349" t="str">
        <f>'組み合わせ一覧'!AM149</f>
        <v>阿久津サッカークラブ</v>
      </c>
      <c r="K42" s="349"/>
      <c r="M42" s="319" t="str">
        <f>'組み合わせ一覧'!AM147</f>
        <v>しおやＦＣヴィガウス</v>
      </c>
      <c r="N42" s="319"/>
      <c r="Q42" s="315" t="str">
        <f>'組み合わせ一覧'!AM145</f>
        <v>細谷サッカークラブ</v>
      </c>
      <c r="R42" s="315"/>
      <c r="U42" s="334" t="str">
        <f>'組み合わせ一覧'!AM143</f>
        <v>緑が丘ＹＦＣサッカー教室</v>
      </c>
      <c r="V42" s="334"/>
      <c r="W42" s="35"/>
      <c r="X42" s="31"/>
    </row>
    <row r="43" spans="1:24" ht="19.5" customHeight="1">
      <c r="A43" s="41"/>
      <c r="B43" s="315"/>
      <c r="C43" s="315"/>
      <c r="D43" s="72"/>
      <c r="F43" s="315"/>
      <c r="G43" s="315"/>
      <c r="J43" s="349"/>
      <c r="K43" s="349"/>
      <c r="M43" s="319"/>
      <c r="N43" s="319"/>
      <c r="Q43" s="315"/>
      <c r="R43" s="315"/>
      <c r="U43" s="334"/>
      <c r="V43" s="334"/>
      <c r="W43" s="35"/>
      <c r="X43" s="31"/>
    </row>
    <row r="44" spans="1:24" ht="19.5" customHeight="1">
      <c r="A44" s="41"/>
      <c r="B44" s="315"/>
      <c r="C44" s="315"/>
      <c r="D44" s="72"/>
      <c r="F44" s="315"/>
      <c r="G44" s="315"/>
      <c r="J44" s="349"/>
      <c r="K44" s="349"/>
      <c r="M44" s="319"/>
      <c r="N44" s="319"/>
      <c r="Q44" s="315"/>
      <c r="R44" s="315"/>
      <c r="U44" s="334"/>
      <c r="V44" s="334"/>
      <c r="W44" s="35"/>
      <c r="X44" s="31"/>
    </row>
    <row r="45" spans="1:24" ht="19.5" customHeight="1">
      <c r="A45" s="41"/>
      <c r="B45" s="315"/>
      <c r="C45" s="315"/>
      <c r="D45" s="72"/>
      <c r="F45" s="315"/>
      <c r="G45" s="315"/>
      <c r="J45" s="349"/>
      <c r="K45" s="349"/>
      <c r="M45" s="319"/>
      <c r="N45" s="319"/>
      <c r="Q45" s="315"/>
      <c r="R45" s="315"/>
      <c r="U45" s="334"/>
      <c r="V45" s="334"/>
      <c r="W45" s="35"/>
      <c r="X45" s="31"/>
    </row>
    <row r="46" spans="1:24" ht="19.5" customHeight="1">
      <c r="A46" s="41"/>
      <c r="B46" s="315"/>
      <c r="C46" s="315"/>
      <c r="D46" s="72"/>
      <c r="F46" s="315"/>
      <c r="G46" s="315"/>
      <c r="J46" s="349"/>
      <c r="K46" s="349"/>
      <c r="M46" s="319"/>
      <c r="N46" s="319"/>
      <c r="Q46" s="315"/>
      <c r="R46" s="315"/>
      <c r="U46" s="334"/>
      <c r="V46" s="334"/>
      <c r="W46" s="35"/>
      <c r="X46" s="31"/>
    </row>
    <row r="47" spans="1:24" ht="19.5" customHeight="1">
      <c r="A47" s="41"/>
      <c r="B47" s="315"/>
      <c r="C47" s="315"/>
      <c r="D47" s="72"/>
      <c r="F47" s="315"/>
      <c r="G47" s="315"/>
      <c r="J47" s="349"/>
      <c r="K47" s="349"/>
      <c r="M47" s="319"/>
      <c r="N47" s="319"/>
      <c r="Q47" s="315"/>
      <c r="R47" s="315"/>
      <c r="U47" s="334"/>
      <c r="V47" s="334"/>
      <c r="W47" s="35"/>
      <c r="X47" s="31"/>
    </row>
    <row r="48" spans="1:24" ht="19.5" customHeight="1">
      <c r="A48" s="41"/>
      <c r="B48" s="315"/>
      <c r="C48" s="315"/>
      <c r="D48" s="72"/>
      <c r="F48" s="315"/>
      <c r="G48" s="315"/>
      <c r="J48" s="349"/>
      <c r="K48" s="349"/>
      <c r="M48" s="319"/>
      <c r="N48" s="319"/>
      <c r="Q48" s="315"/>
      <c r="R48" s="315"/>
      <c r="U48" s="334"/>
      <c r="V48" s="334"/>
      <c r="W48" s="35"/>
      <c r="X48" s="31"/>
    </row>
    <row r="49" spans="1:24" ht="19.5" customHeight="1">
      <c r="A49" s="41"/>
      <c r="B49" s="315"/>
      <c r="C49" s="315"/>
      <c r="D49" s="72"/>
      <c r="F49" s="315"/>
      <c r="G49" s="315"/>
      <c r="J49" s="349"/>
      <c r="K49" s="349"/>
      <c r="M49" s="319"/>
      <c r="N49" s="319"/>
      <c r="Q49" s="315"/>
      <c r="R49" s="315"/>
      <c r="U49" s="334"/>
      <c r="V49" s="334"/>
      <c r="W49" s="35"/>
      <c r="X49" s="31"/>
    </row>
    <row r="50" spans="1:24" ht="19.5" customHeight="1">
      <c r="A50" s="41"/>
      <c r="B50" s="315"/>
      <c r="C50" s="315"/>
      <c r="D50" s="72"/>
      <c r="F50" s="315"/>
      <c r="G50" s="315"/>
      <c r="J50" s="349"/>
      <c r="K50" s="349"/>
      <c r="M50" s="319"/>
      <c r="N50" s="319"/>
      <c r="Q50" s="315"/>
      <c r="R50" s="315"/>
      <c r="U50" s="334"/>
      <c r="V50" s="334"/>
      <c r="W50" s="35"/>
      <c r="X50" s="31"/>
    </row>
    <row r="51" spans="1:24" ht="19.5" customHeight="1">
      <c r="A51" s="41"/>
      <c r="B51" s="315"/>
      <c r="C51" s="315"/>
      <c r="D51" s="31"/>
      <c r="F51" s="315"/>
      <c r="G51" s="315"/>
      <c r="J51" s="349"/>
      <c r="K51" s="349"/>
      <c r="M51" s="319"/>
      <c r="N51" s="319"/>
      <c r="Q51" s="315"/>
      <c r="R51" s="315"/>
      <c r="U51" s="334"/>
      <c r="V51" s="334"/>
      <c r="W51" s="35"/>
      <c r="X51" s="31"/>
    </row>
    <row r="52" spans="1:24" ht="19.5" customHeight="1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1"/>
      <c r="X52" s="31"/>
    </row>
    <row r="53" spans="1:24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0" t="s">
        <v>41</v>
      </c>
      <c r="U53" s="300"/>
      <c r="V53" s="300"/>
      <c r="W53" s="300"/>
      <c r="X53" s="300"/>
    </row>
    <row r="54" spans="1:24" ht="19.5" customHeight="1">
      <c r="A54" s="31"/>
      <c r="B54" s="293" t="s">
        <v>2</v>
      </c>
      <c r="C54" s="294">
        <v>0.4791666666666667</v>
      </c>
      <c r="D54" s="294"/>
      <c r="E54" s="296" t="str">
        <f>F42</f>
        <v>宝木キッカーズ</v>
      </c>
      <c r="F54" s="296"/>
      <c r="G54" s="296"/>
      <c r="H54" s="296"/>
      <c r="I54" s="296">
        <f>K54+K55</f>
        <v>1</v>
      </c>
      <c r="J54" s="297" t="s">
        <v>33</v>
      </c>
      <c r="K54" s="42">
        <v>0</v>
      </c>
      <c r="L54" s="42" t="s">
        <v>135</v>
      </c>
      <c r="M54" s="42">
        <v>1</v>
      </c>
      <c r="N54" s="297" t="s">
        <v>34</v>
      </c>
      <c r="O54" s="296">
        <f>M54+M55</f>
        <v>3</v>
      </c>
      <c r="P54" s="310" t="str">
        <f>J42</f>
        <v>阿久津サッカークラブ</v>
      </c>
      <c r="Q54" s="310"/>
      <c r="R54" s="310"/>
      <c r="S54" s="310"/>
      <c r="T54" s="299" t="s">
        <v>35</v>
      </c>
      <c r="U54" s="300"/>
      <c r="V54" s="300"/>
      <c r="W54" s="300"/>
      <c r="X54" s="300"/>
    </row>
    <row r="55" spans="1:24" ht="19.5" customHeight="1">
      <c r="A55" s="31"/>
      <c r="B55" s="293"/>
      <c r="C55" s="294"/>
      <c r="D55" s="294"/>
      <c r="E55" s="296"/>
      <c r="F55" s="296"/>
      <c r="G55" s="296"/>
      <c r="H55" s="296"/>
      <c r="I55" s="296"/>
      <c r="J55" s="297"/>
      <c r="K55" s="42">
        <v>1</v>
      </c>
      <c r="L55" s="42" t="s">
        <v>135</v>
      </c>
      <c r="M55" s="42">
        <v>2</v>
      </c>
      <c r="N55" s="297"/>
      <c r="O55" s="296"/>
      <c r="P55" s="310"/>
      <c r="Q55" s="310"/>
      <c r="R55" s="310"/>
      <c r="S55" s="310"/>
      <c r="T55" s="300"/>
      <c r="U55" s="300"/>
      <c r="V55" s="300"/>
      <c r="W55" s="300"/>
      <c r="X55" s="300"/>
    </row>
    <row r="56" spans="1:24" ht="19.5" customHeight="1">
      <c r="A56" s="31"/>
      <c r="B56" s="43"/>
      <c r="C56" s="41"/>
      <c r="D56" s="41"/>
      <c r="E56" s="42"/>
      <c r="F56" s="42"/>
      <c r="G56" s="42"/>
      <c r="H56" s="42"/>
      <c r="I56" s="42"/>
      <c r="J56" s="44"/>
      <c r="K56" s="42"/>
      <c r="L56" s="42"/>
      <c r="M56" s="42"/>
      <c r="N56" s="44"/>
      <c r="O56" s="42"/>
      <c r="P56" s="42"/>
      <c r="Q56" s="42"/>
      <c r="R56" s="42"/>
      <c r="S56" s="42"/>
      <c r="T56" s="31"/>
      <c r="U56" s="31"/>
      <c r="V56" s="31"/>
      <c r="W56" s="31"/>
      <c r="X56" s="31"/>
    </row>
    <row r="57" spans="1:24" ht="19.5" customHeight="1">
      <c r="A57" s="31"/>
      <c r="B57" s="293" t="s">
        <v>3</v>
      </c>
      <c r="C57" s="294">
        <v>0.513888888888889</v>
      </c>
      <c r="D57" s="294"/>
      <c r="E57" s="328" t="str">
        <f>M42</f>
        <v>しおやＦＣヴィガウス</v>
      </c>
      <c r="F57" s="328"/>
      <c r="G57" s="328"/>
      <c r="H57" s="328"/>
      <c r="I57" s="296">
        <f>K57+K58</f>
        <v>1</v>
      </c>
      <c r="J57" s="297" t="s">
        <v>33</v>
      </c>
      <c r="K57" s="42">
        <v>0</v>
      </c>
      <c r="L57" s="42" t="s">
        <v>135</v>
      </c>
      <c r="M57" s="42">
        <v>2</v>
      </c>
      <c r="N57" s="297" t="s">
        <v>34</v>
      </c>
      <c r="O57" s="296">
        <f>M57+M58</f>
        <v>3</v>
      </c>
      <c r="P57" s="298" t="str">
        <f>Q42</f>
        <v>細谷サッカークラブ</v>
      </c>
      <c r="Q57" s="298"/>
      <c r="R57" s="298"/>
      <c r="S57" s="298"/>
      <c r="T57" s="299" t="s">
        <v>6</v>
      </c>
      <c r="U57" s="300"/>
      <c r="V57" s="300"/>
      <c r="W57" s="300"/>
      <c r="X57" s="300"/>
    </row>
    <row r="58" spans="1:24" ht="19.5" customHeight="1">
      <c r="A58" s="31"/>
      <c r="B58" s="293"/>
      <c r="C58" s="294"/>
      <c r="D58" s="294"/>
      <c r="E58" s="328"/>
      <c r="F58" s="328"/>
      <c r="G58" s="328"/>
      <c r="H58" s="328"/>
      <c r="I58" s="296"/>
      <c r="J58" s="297"/>
      <c r="K58" s="42">
        <v>1</v>
      </c>
      <c r="L58" s="42" t="s">
        <v>135</v>
      </c>
      <c r="M58" s="42">
        <v>1</v>
      </c>
      <c r="N58" s="297"/>
      <c r="O58" s="296"/>
      <c r="P58" s="298"/>
      <c r="Q58" s="298"/>
      <c r="R58" s="298"/>
      <c r="S58" s="298"/>
      <c r="T58" s="300"/>
      <c r="U58" s="300"/>
      <c r="V58" s="300"/>
      <c r="W58" s="300"/>
      <c r="X58" s="300"/>
    </row>
    <row r="59" spans="1:24" ht="19.5" customHeight="1">
      <c r="A59" s="31"/>
      <c r="B59" s="43"/>
      <c r="C59" s="41"/>
      <c r="D59" s="41"/>
      <c r="E59" s="42"/>
      <c r="F59" s="42"/>
      <c r="G59" s="42"/>
      <c r="H59" s="42"/>
      <c r="I59" s="42"/>
      <c r="J59" s="44"/>
      <c r="K59" s="42"/>
      <c r="L59" s="42"/>
      <c r="M59" s="42"/>
      <c r="N59" s="44"/>
      <c r="O59" s="42"/>
      <c r="P59" s="42"/>
      <c r="Q59" s="42"/>
      <c r="R59" s="42"/>
      <c r="S59" s="42"/>
      <c r="T59" s="31"/>
      <c r="U59" s="31"/>
      <c r="V59" s="31"/>
      <c r="W59" s="31"/>
      <c r="X59" s="31"/>
    </row>
    <row r="60" spans="1:24" ht="19.5" customHeight="1">
      <c r="A60" s="31"/>
      <c r="B60" s="293" t="s">
        <v>4</v>
      </c>
      <c r="C60" s="294">
        <v>0.548611111111111</v>
      </c>
      <c r="D60" s="294"/>
      <c r="E60" s="296" t="str">
        <f>B42</f>
        <v>ＦＣエルソレオ日光</v>
      </c>
      <c r="F60" s="296"/>
      <c r="G60" s="296"/>
      <c r="H60" s="296"/>
      <c r="I60" s="296">
        <f>K60+K61</f>
        <v>0</v>
      </c>
      <c r="J60" s="297" t="s">
        <v>33</v>
      </c>
      <c r="K60" s="42">
        <v>0</v>
      </c>
      <c r="L60" s="42" t="s">
        <v>135</v>
      </c>
      <c r="M60" s="42">
        <v>2</v>
      </c>
      <c r="N60" s="297" t="s">
        <v>34</v>
      </c>
      <c r="O60" s="296">
        <f>M60+M61</f>
        <v>4</v>
      </c>
      <c r="P60" s="359" t="str">
        <f>P54</f>
        <v>阿久津サッカークラブ</v>
      </c>
      <c r="Q60" s="359"/>
      <c r="R60" s="359"/>
      <c r="S60" s="359"/>
      <c r="T60" s="299" t="s">
        <v>49</v>
      </c>
      <c r="U60" s="299"/>
      <c r="V60" s="299"/>
      <c r="W60" s="299"/>
      <c r="X60" s="299"/>
    </row>
    <row r="61" spans="1:24" ht="19.5" customHeight="1">
      <c r="A61" s="31"/>
      <c r="B61" s="293"/>
      <c r="C61" s="294"/>
      <c r="D61" s="294"/>
      <c r="E61" s="296"/>
      <c r="F61" s="296"/>
      <c r="G61" s="296"/>
      <c r="H61" s="296"/>
      <c r="I61" s="296"/>
      <c r="J61" s="297"/>
      <c r="K61" s="42">
        <v>0</v>
      </c>
      <c r="L61" s="42" t="s">
        <v>135</v>
      </c>
      <c r="M61" s="42">
        <v>2</v>
      </c>
      <c r="N61" s="297"/>
      <c r="O61" s="296"/>
      <c r="P61" s="359"/>
      <c r="Q61" s="359"/>
      <c r="R61" s="359"/>
      <c r="S61" s="359"/>
      <c r="T61" s="299"/>
      <c r="U61" s="299"/>
      <c r="V61" s="299"/>
      <c r="W61" s="299"/>
      <c r="X61" s="299"/>
    </row>
    <row r="62" spans="1:24" ht="19.5" customHeight="1">
      <c r="A62" s="31"/>
      <c r="B62" s="43"/>
      <c r="C62" s="41"/>
      <c r="D62" s="41"/>
      <c r="E62" s="42"/>
      <c r="F62" s="42"/>
      <c r="G62" s="42"/>
      <c r="H62" s="42"/>
      <c r="I62" s="42"/>
      <c r="J62" s="44"/>
      <c r="K62" s="42"/>
      <c r="L62" s="42"/>
      <c r="M62" s="42"/>
      <c r="N62" s="44"/>
      <c r="O62" s="42"/>
      <c r="P62" s="42"/>
      <c r="Q62" s="42"/>
      <c r="R62" s="42"/>
      <c r="S62" s="42"/>
      <c r="T62" s="31"/>
      <c r="U62" s="31"/>
      <c r="V62" s="31"/>
      <c r="W62" s="31"/>
      <c r="X62" s="31"/>
    </row>
    <row r="63" spans="1:24" ht="19.5" customHeight="1">
      <c r="A63" s="31"/>
      <c r="B63" s="293" t="s">
        <v>5</v>
      </c>
      <c r="C63" s="294">
        <v>0.5833333333333334</v>
      </c>
      <c r="D63" s="294"/>
      <c r="E63" s="338" t="str">
        <f>P57</f>
        <v>細谷サッカークラブ</v>
      </c>
      <c r="F63" s="338"/>
      <c r="G63" s="338"/>
      <c r="H63" s="338"/>
      <c r="I63" s="296">
        <f>K63+K64</f>
        <v>3</v>
      </c>
      <c r="J63" s="297" t="s">
        <v>33</v>
      </c>
      <c r="K63" s="42">
        <v>2</v>
      </c>
      <c r="L63" s="42" t="s">
        <v>135</v>
      </c>
      <c r="M63" s="42">
        <v>1</v>
      </c>
      <c r="N63" s="297" t="s">
        <v>34</v>
      </c>
      <c r="O63" s="296">
        <f>M63+M64</f>
        <v>3</v>
      </c>
      <c r="P63" s="310" t="str">
        <f>U42</f>
        <v>緑が丘ＹＦＣサッカー教室</v>
      </c>
      <c r="Q63" s="310"/>
      <c r="R63" s="310"/>
      <c r="S63" s="310"/>
      <c r="T63" s="299" t="s">
        <v>50</v>
      </c>
      <c r="U63" s="299"/>
      <c r="V63" s="299"/>
      <c r="W63" s="299"/>
      <c r="X63" s="299"/>
    </row>
    <row r="64" spans="1:24" ht="19.5" customHeight="1">
      <c r="A64" s="31"/>
      <c r="B64" s="293"/>
      <c r="C64" s="294"/>
      <c r="D64" s="294"/>
      <c r="E64" s="338"/>
      <c r="F64" s="338"/>
      <c r="G64" s="338"/>
      <c r="H64" s="338"/>
      <c r="I64" s="296"/>
      <c r="J64" s="297"/>
      <c r="K64" s="42">
        <v>1</v>
      </c>
      <c r="L64" s="42" t="s">
        <v>135</v>
      </c>
      <c r="M64" s="42">
        <v>2</v>
      </c>
      <c r="N64" s="297"/>
      <c r="O64" s="296"/>
      <c r="P64" s="310"/>
      <c r="Q64" s="310"/>
      <c r="R64" s="310"/>
      <c r="S64" s="310"/>
      <c r="T64" s="299"/>
      <c r="U64" s="299"/>
      <c r="V64" s="299"/>
      <c r="W64" s="299"/>
      <c r="X64" s="299"/>
    </row>
    <row r="65" spans="1:24" ht="19.5" customHeight="1">
      <c r="A65" s="31"/>
      <c r="B65" s="43"/>
      <c r="C65" s="88"/>
      <c r="D65" s="88"/>
      <c r="E65" s="42"/>
      <c r="F65" s="42"/>
      <c r="G65" s="42"/>
      <c r="H65" s="42"/>
      <c r="I65" s="42"/>
      <c r="J65" s="200" t="s">
        <v>408</v>
      </c>
      <c r="K65" s="42">
        <v>10</v>
      </c>
      <c r="L65" s="42" t="s">
        <v>135</v>
      </c>
      <c r="M65" s="42">
        <v>11</v>
      </c>
      <c r="N65" s="44"/>
      <c r="O65" s="42"/>
      <c r="P65" s="212"/>
      <c r="Q65" s="212"/>
      <c r="R65" s="212"/>
      <c r="S65" s="212"/>
      <c r="T65" s="87"/>
      <c r="U65" s="87"/>
      <c r="V65" s="87"/>
      <c r="W65" s="87"/>
      <c r="X65" s="87"/>
    </row>
    <row r="66" spans="1:24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ht="19.5" customHeight="1"/>
  </sheetData>
  <sheetProtection/>
  <mergeCells count="111">
    <mergeCell ref="B63:B64"/>
    <mergeCell ref="C63:D64"/>
    <mergeCell ref="E63:H64"/>
    <mergeCell ref="I63:I64"/>
    <mergeCell ref="J63:J64"/>
    <mergeCell ref="P63:S64"/>
    <mergeCell ref="N63:N64"/>
    <mergeCell ref="N57:N58"/>
    <mergeCell ref="O57:O58"/>
    <mergeCell ref="P57:S58"/>
    <mergeCell ref="O60:O61"/>
    <mergeCell ref="T57:X58"/>
    <mergeCell ref="O63:O64"/>
    <mergeCell ref="N60:N61"/>
    <mergeCell ref="T63:X64"/>
    <mergeCell ref="P60:S61"/>
    <mergeCell ref="T60:X61"/>
    <mergeCell ref="B57:B58"/>
    <mergeCell ref="C57:D58"/>
    <mergeCell ref="E57:H58"/>
    <mergeCell ref="I57:I58"/>
    <mergeCell ref="J57:J58"/>
    <mergeCell ref="B60:B61"/>
    <mergeCell ref="C60:D61"/>
    <mergeCell ref="E60:H61"/>
    <mergeCell ref="I60:I61"/>
    <mergeCell ref="J60:J61"/>
    <mergeCell ref="T53:X53"/>
    <mergeCell ref="B54:B55"/>
    <mergeCell ref="C54:D55"/>
    <mergeCell ref="E54:H55"/>
    <mergeCell ref="I54:I55"/>
    <mergeCell ref="J54:J55"/>
    <mergeCell ref="O54:O55"/>
    <mergeCell ref="P54:S55"/>
    <mergeCell ref="T54:X55"/>
    <mergeCell ref="N54:N55"/>
    <mergeCell ref="H40:I40"/>
    <mergeCell ref="O40:P40"/>
    <mergeCell ref="F41:G41"/>
    <mergeCell ref="J41:K41"/>
    <mergeCell ref="M41:N41"/>
    <mergeCell ref="Q41:R41"/>
    <mergeCell ref="O30:O31"/>
    <mergeCell ref="P30:S31"/>
    <mergeCell ref="U42:V51"/>
    <mergeCell ref="B42:C51"/>
    <mergeCell ref="F42:G51"/>
    <mergeCell ref="J42:K51"/>
    <mergeCell ref="M42:N51"/>
    <mergeCell ref="T30:X31"/>
    <mergeCell ref="E38:F38"/>
    <mergeCell ref="R38:S38"/>
    <mergeCell ref="B24:B25"/>
    <mergeCell ref="C24:D25"/>
    <mergeCell ref="P27:S28"/>
    <mergeCell ref="T27:X28"/>
    <mergeCell ref="B30:B31"/>
    <mergeCell ref="C30:D31"/>
    <mergeCell ref="E30:H31"/>
    <mergeCell ref="I30:I31"/>
    <mergeCell ref="J30:J31"/>
    <mergeCell ref="N30:N31"/>
    <mergeCell ref="K9:L18"/>
    <mergeCell ref="C9:D18"/>
    <mergeCell ref="P24:S25"/>
    <mergeCell ref="T24:X25"/>
    <mergeCell ref="B27:B28"/>
    <mergeCell ref="C27:D28"/>
    <mergeCell ref="E27:H28"/>
    <mergeCell ref="I27:I28"/>
    <mergeCell ref="J27:J28"/>
    <mergeCell ref="N27:N28"/>
    <mergeCell ref="I21:I22"/>
    <mergeCell ref="J21:J22"/>
    <mergeCell ref="N21:N22"/>
    <mergeCell ref="O21:O22"/>
    <mergeCell ref="E24:H25"/>
    <mergeCell ref="I24:I25"/>
    <mergeCell ref="J24:J25"/>
    <mergeCell ref="N24:N25"/>
    <mergeCell ref="T21:X22"/>
    <mergeCell ref="A1:J1"/>
    <mergeCell ref="O1:Q1"/>
    <mergeCell ref="R1:W1"/>
    <mergeCell ref="K8:L8"/>
    <mergeCell ref="O27:O28"/>
    <mergeCell ref="T20:X20"/>
    <mergeCell ref="B21:B22"/>
    <mergeCell ref="C21:D22"/>
    <mergeCell ref="E21:H22"/>
    <mergeCell ref="S8:T8"/>
    <mergeCell ref="V8:W8"/>
    <mergeCell ref="O24:O25"/>
    <mergeCell ref="A34:J34"/>
    <mergeCell ref="U41:V41"/>
    <mergeCell ref="Q42:R51"/>
    <mergeCell ref="B41:C41"/>
    <mergeCell ref="O34:Q34"/>
    <mergeCell ref="R34:X34"/>
    <mergeCell ref="P21:S22"/>
    <mergeCell ref="F9:G18"/>
    <mergeCell ref="N9:O18"/>
    <mergeCell ref="S9:T18"/>
    <mergeCell ref="V9:W18"/>
    <mergeCell ref="D4:F4"/>
    <mergeCell ref="L4:N4"/>
    <mergeCell ref="T4:V4"/>
    <mergeCell ref="C8:D8"/>
    <mergeCell ref="F8:G8"/>
    <mergeCell ref="N8:O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2019-11-24T02:52:50Z</cp:lastPrinted>
  <dcterms:created xsi:type="dcterms:W3CDTF">2005-09-26T14:53:02Z</dcterms:created>
  <dcterms:modified xsi:type="dcterms:W3CDTF">2019-12-09T02:15:57Z</dcterms:modified>
  <cp:category/>
  <cp:version/>
  <cp:contentType/>
  <cp:contentStatus/>
</cp:coreProperties>
</file>