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BF960B3-A3CA-4852-94AD-53B336BE644D}" xr6:coauthVersionLast="45" xr6:coauthVersionMax="45" xr10:uidLastSave="{00000000-0000-0000-0000-000000000000}"/>
  <bookViews>
    <workbookView xWindow="-120" yWindow="-120" windowWidth="29040" windowHeight="15840" tabRatio="925" firstSheet="2" activeTab="2" xr2:uid="{00000000-000D-0000-FFFF-FFFF00000000}"/>
  </bookViews>
  <sheets>
    <sheet name="U12組合せ①" sheetId="115" r:id="rId1"/>
    <sheet name="U12選手権②" sheetId="124" r:id="rId2"/>
    <sheet name="AB" sheetId="131" r:id="rId3"/>
    <sheet name="CD" sheetId="145" r:id="rId4"/>
    <sheet name="EF" sheetId="148" r:id="rId5"/>
    <sheet name="GH" sheetId="149" r:id="rId6"/>
    <sheet name="IJ" sheetId="150" r:id="rId7"/>
    <sheet name="KL" sheetId="151" r:id="rId8"/>
    <sheet name="MN" sheetId="152" r:id="rId9"/>
    <sheet name="OP" sheetId="141" r:id="rId10"/>
    <sheet name="QR" sheetId="142" r:id="rId11"/>
    <sheet name="ST" sheetId="143" r:id="rId12"/>
    <sheet name="UV" sheetId="144" r:id="rId13"/>
    <sheet name="WX" sheetId="146" r:id="rId14"/>
    <sheet name="YZ" sheetId="147" r:id="rId15"/>
    <sheet name="a" sheetId="153" r:id="rId16"/>
    <sheet name="2日目ab" sheetId="125" r:id="rId17"/>
    <sheet name="2日目cd" sheetId="156" r:id="rId18"/>
    <sheet name="2日目ef" sheetId="130" r:id="rId19"/>
    <sheet name="2日目gh" sheetId="157" r:id="rId20"/>
    <sheet name="3日目" sheetId="126" r:id="rId21"/>
    <sheet name="4日目（準決勝・決勝） " sheetId="127" r:id="rId22"/>
    <sheet name="予備4x3" sheetId="134" r:id="rId23"/>
    <sheet name="予備4×4" sheetId="135" r:id="rId24"/>
  </sheets>
  <definedNames>
    <definedName name="_xlnm.Print_Area" localSheetId="16">'2日目ab'!$A$1:$X$67</definedName>
    <definedName name="_xlnm.Print_Area" localSheetId="17">'2日目cd'!$A$1:$X$67</definedName>
    <definedName name="_xlnm.Print_Area" localSheetId="18">'2日目ef'!$A$1:$X$67</definedName>
    <definedName name="_xlnm.Print_Area" localSheetId="19">'2日目gh'!$A$1:$X$67</definedName>
    <definedName name="_xlnm.Print_Area" localSheetId="21">'4日目（準決勝・決勝） '!$A$1:$W$74</definedName>
    <definedName name="_xlnm.Print_Area" localSheetId="15">a!$A$1:$AG$84</definedName>
    <definedName name="_xlnm.Print_Area" localSheetId="2">AB!$A$1:$AG$92</definedName>
    <definedName name="_xlnm.Print_Area" localSheetId="3">CD!$A$1:$AG$84</definedName>
    <definedName name="_xlnm.Print_Area" localSheetId="4">EF!$A$1:$AG$84</definedName>
    <definedName name="_xlnm.Print_Area" localSheetId="5">GH!$A$1:$AG$84</definedName>
    <definedName name="_xlnm.Print_Area" localSheetId="6">IJ!$A$1:$AG$84</definedName>
    <definedName name="_xlnm.Print_Area" localSheetId="7">KL!$A$1:$AG$84</definedName>
    <definedName name="_xlnm.Print_Area" localSheetId="8">MN!$A$1:$AG$92</definedName>
    <definedName name="_xlnm.Print_Area" localSheetId="9">OP!$A$1:$AG$84</definedName>
    <definedName name="_xlnm.Print_Area" localSheetId="10">QR!$A$1:$AG$84</definedName>
    <definedName name="_xlnm.Print_Area" localSheetId="11">ST!$A$1:$AG$84</definedName>
    <definedName name="_xlnm.Print_Area" localSheetId="1">U12選手権②!$A$1:$Z$115</definedName>
    <definedName name="_xlnm.Print_Area" localSheetId="0">U12組合せ①!$A$1:$BS$52</definedName>
    <definedName name="_xlnm.Print_Area" localSheetId="12">UV!$A$1:$AG$84</definedName>
    <definedName name="_xlnm.Print_Area" localSheetId="13">WX!$A$1:$AG$84</definedName>
    <definedName name="_xlnm.Print_Area" localSheetId="14">YZ!$A$1:$AG$84</definedName>
    <definedName name="_xlnm.Print_Area" localSheetId="23">予備4×4!$A$1:$AG$70</definedName>
    <definedName name="_xlnm.Print_Area" localSheetId="22">予備4x3!$A$1:$AG$70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3" i="157" l="1"/>
  <c r="P60" i="157" s="1"/>
  <c r="T43" i="157"/>
  <c r="E60" i="157" s="1"/>
  <c r="Q43" i="157"/>
  <c r="P57" i="157" s="1"/>
  <c r="N43" i="157"/>
  <c r="E57" i="157" s="1"/>
  <c r="I43" i="157"/>
  <c r="P54" i="157" s="1"/>
  <c r="F43" i="157"/>
  <c r="E54" i="157" s="1"/>
  <c r="C43" i="157"/>
  <c r="E63" i="157" s="1"/>
  <c r="W9" i="157"/>
  <c r="P26" i="157" s="1"/>
  <c r="T9" i="157"/>
  <c r="E26" i="157" s="1"/>
  <c r="Q9" i="157"/>
  <c r="P23" i="157" s="1"/>
  <c r="N9" i="157"/>
  <c r="E23" i="157" s="1"/>
  <c r="I9" i="157"/>
  <c r="P20" i="157" s="1"/>
  <c r="F9" i="157"/>
  <c r="E20" i="157" s="1"/>
  <c r="C9" i="157"/>
  <c r="E29" i="157" s="1"/>
  <c r="R35" i="157"/>
  <c r="R1" i="157"/>
  <c r="O66" i="157"/>
  <c r="I66" i="157"/>
  <c r="O63" i="157"/>
  <c r="I63" i="157"/>
  <c r="O60" i="157"/>
  <c r="I60" i="157"/>
  <c r="O57" i="157"/>
  <c r="I57" i="157"/>
  <c r="O54" i="157"/>
  <c r="I54" i="157"/>
  <c r="O32" i="157"/>
  <c r="I32" i="157"/>
  <c r="O29" i="157"/>
  <c r="I29" i="157"/>
  <c r="O26" i="157"/>
  <c r="I26" i="157"/>
  <c r="O23" i="157"/>
  <c r="I23" i="157"/>
  <c r="O20" i="157"/>
  <c r="I20" i="157"/>
  <c r="F2" i="157"/>
  <c r="F36" i="157" s="1"/>
  <c r="W43" i="156" l="1"/>
  <c r="P60" i="156" s="1"/>
  <c r="T43" i="156"/>
  <c r="E60" i="156" s="1"/>
  <c r="Q43" i="156"/>
  <c r="N43" i="156"/>
  <c r="E57" i="156" s="1"/>
  <c r="I43" i="156"/>
  <c r="P54" i="156" s="1"/>
  <c r="F43" i="156"/>
  <c r="E54" i="156" s="1"/>
  <c r="C43" i="156"/>
  <c r="F36" i="156"/>
  <c r="O66" i="156"/>
  <c r="I66" i="156"/>
  <c r="O63" i="156"/>
  <c r="I63" i="156"/>
  <c r="O60" i="156"/>
  <c r="I60" i="156"/>
  <c r="O57" i="156"/>
  <c r="I57" i="156"/>
  <c r="O54" i="156"/>
  <c r="I54" i="156"/>
  <c r="P57" i="156"/>
  <c r="E63" i="156"/>
  <c r="W9" i="156"/>
  <c r="P26" i="156" s="1"/>
  <c r="T9" i="156"/>
  <c r="E26" i="156" s="1"/>
  <c r="Q9" i="156"/>
  <c r="P23" i="156" s="1"/>
  <c r="N9" i="156"/>
  <c r="E23" i="156" s="1"/>
  <c r="I9" i="156"/>
  <c r="P20" i="156" s="1"/>
  <c r="F9" i="156"/>
  <c r="E20" i="156" s="1"/>
  <c r="C9" i="156"/>
  <c r="E29" i="156" s="1"/>
  <c r="R35" i="156"/>
  <c r="R1" i="156"/>
  <c r="O32" i="156"/>
  <c r="I32" i="156"/>
  <c r="O29" i="156"/>
  <c r="I29" i="156"/>
  <c r="O26" i="156"/>
  <c r="I26" i="156"/>
  <c r="O23" i="156"/>
  <c r="I23" i="156"/>
  <c r="O20" i="156"/>
  <c r="I20" i="156"/>
  <c r="F2" i="156"/>
  <c r="AA7" i="153"/>
  <c r="R40" i="153" s="1"/>
  <c r="Z34" i="153" s="1"/>
  <c r="W7" i="153"/>
  <c r="S7" i="153"/>
  <c r="N7" i="153"/>
  <c r="J7" i="153"/>
  <c r="C38" i="153" s="1"/>
  <c r="I34" i="153" s="1"/>
  <c r="F7" i="153"/>
  <c r="X1" i="153"/>
  <c r="AD49" i="152"/>
  <c r="Z49" i="152"/>
  <c r="Z83" i="152" s="1"/>
  <c r="V49" i="152"/>
  <c r="R49" i="152"/>
  <c r="V83" i="152" s="1"/>
  <c r="O49" i="152"/>
  <c r="U74" i="152" s="1"/>
  <c r="K49" i="152"/>
  <c r="G60" i="152" s="1"/>
  <c r="G49" i="152"/>
  <c r="G76" i="152" s="1"/>
  <c r="C49" i="152"/>
  <c r="G74" i="152" s="1"/>
  <c r="X43" i="152"/>
  <c r="A43" i="152"/>
  <c r="B85" i="152"/>
  <c r="AB83" i="152"/>
  <c r="R83" i="152"/>
  <c r="F83" i="152"/>
  <c r="B83" i="152"/>
  <c r="T80" i="152"/>
  <c r="AA87" i="152" s="1"/>
  <c r="X89" i="152" s="1"/>
  <c r="N80" i="152"/>
  <c r="Z87" i="152" s="1"/>
  <c r="T78" i="152"/>
  <c r="AC85" i="152" s="1"/>
  <c r="V91" i="152" s="1"/>
  <c r="N78" i="152"/>
  <c r="AB85" i="152" s="1"/>
  <c r="T76" i="152"/>
  <c r="K87" i="152" s="1"/>
  <c r="H89" i="152" s="1"/>
  <c r="N76" i="152"/>
  <c r="J87" i="152" s="1"/>
  <c r="T74" i="152"/>
  <c r="M85" i="152" s="1"/>
  <c r="F91" i="152" s="1"/>
  <c r="N74" i="152"/>
  <c r="L85" i="152" s="1"/>
  <c r="T72" i="152"/>
  <c r="AC87" i="152" s="1"/>
  <c r="X91" i="152" s="1"/>
  <c r="N72" i="152"/>
  <c r="AB87" i="152" s="1"/>
  <c r="T70" i="152"/>
  <c r="AA85" i="152" s="1"/>
  <c r="V89" i="152" s="1"/>
  <c r="N70" i="152"/>
  <c r="Z85" i="152" s="1"/>
  <c r="T68" i="152"/>
  <c r="M87" i="152" s="1"/>
  <c r="H91" i="152" s="1"/>
  <c r="N68" i="152"/>
  <c r="L87" i="152" s="1"/>
  <c r="T66" i="152"/>
  <c r="K85" i="152" s="1"/>
  <c r="F89" i="152" s="1"/>
  <c r="N66" i="152"/>
  <c r="J85" i="152" s="1"/>
  <c r="T64" i="152"/>
  <c r="AC89" i="152" s="1"/>
  <c r="Z91" i="152" s="1"/>
  <c r="N64" i="152"/>
  <c r="AB89" i="152" s="1"/>
  <c r="T62" i="152"/>
  <c r="Y85" i="152" s="1"/>
  <c r="V87" i="152" s="1"/>
  <c r="N62" i="152"/>
  <c r="X85" i="152" s="1"/>
  <c r="T60" i="152"/>
  <c r="M89" i="152" s="1"/>
  <c r="J91" i="152" s="1"/>
  <c r="N60" i="152"/>
  <c r="L89" i="152" s="1"/>
  <c r="T58" i="152"/>
  <c r="I85" i="152" s="1"/>
  <c r="F87" i="152" s="1"/>
  <c r="N58" i="152"/>
  <c r="H85" i="152" s="1"/>
  <c r="R91" i="152"/>
  <c r="G80" i="152"/>
  <c r="G78" i="152"/>
  <c r="AA7" i="152"/>
  <c r="U31" i="152" s="1"/>
  <c r="W7" i="152"/>
  <c r="G31" i="152" s="1"/>
  <c r="S7" i="152"/>
  <c r="N7" i="152"/>
  <c r="J7" i="152"/>
  <c r="F7" i="152"/>
  <c r="X1" i="152"/>
  <c r="AA50" i="151"/>
  <c r="U74" i="151" s="1"/>
  <c r="W50" i="151"/>
  <c r="S50" i="151"/>
  <c r="N50" i="151"/>
  <c r="J50" i="151"/>
  <c r="F50" i="151"/>
  <c r="X44" i="151"/>
  <c r="AA7" i="151"/>
  <c r="W7" i="151"/>
  <c r="S7" i="151"/>
  <c r="N7" i="151"/>
  <c r="J7" i="151"/>
  <c r="F7" i="151"/>
  <c r="X1" i="151"/>
  <c r="AA50" i="150"/>
  <c r="W50" i="150"/>
  <c r="S50" i="150"/>
  <c r="N50" i="150"/>
  <c r="U71" i="150" s="1"/>
  <c r="J50" i="150"/>
  <c r="F50" i="150"/>
  <c r="X44" i="150"/>
  <c r="AA7" i="150"/>
  <c r="W7" i="150"/>
  <c r="S7" i="150"/>
  <c r="N7" i="150"/>
  <c r="J7" i="150"/>
  <c r="F7" i="150"/>
  <c r="X1" i="150"/>
  <c r="AA50" i="149"/>
  <c r="W50" i="149"/>
  <c r="S50" i="149"/>
  <c r="N50" i="149"/>
  <c r="J50" i="149"/>
  <c r="F50" i="149"/>
  <c r="X44" i="149"/>
  <c r="AA7" i="149"/>
  <c r="W7" i="149"/>
  <c r="S7" i="149"/>
  <c r="N7" i="149"/>
  <c r="J7" i="149"/>
  <c r="F7" i="149"/>
  <c r="G22" i="149" s="1"/>
  <c r="X1" i="149"/>
  <c r="AA50" i="148"/>
  <c r="W50" i="148"/>
  <c r="S50" i="148"/>
  <c r="N50" i="148"/>
  <c r="J50" i="148"/>
  <c r="F50" i="148"/>
  <c r="X44" i="148"/>
  <c r="AA7" i="148"/>
  <c r="W7" i="148"/>
  <c r="S7" i="148"/>
  <c r="N7" i="148"/>
  <c r="J7" i="148"/>
  <c r="F7" i="148"/>
  <c r="X1" i="148"/>
  <c r="AA38" i="153"/>
  <c r="X40" i="153" s="1"/>
  <c r="R38" i="153"/>
  <c r="X34" i="153" s="1"/>
  <c r="L38" i="153"/>
  <c r="I40" i="153" s="1"/>
  <c r="AA36" i="153"/>
  <c r="V40" i="153" s="1"/>
  <c r="R36" i="153"/>
  <c r="V34" i="153" s="1"/>
  <c r="L36" i="153"/>
  <c r="G40" i="153" s="1"/>
  <c r="C36" i="153"/>
  <c r="G34" i="153" s="1"/>
  <c r="R34" i="153"/>
  <c r="C34" i="153"/>
  <c r="T31" i="153"/>
  <c r="N31" i="153"/>
  <c r="Z38" i="153" s="1"/>
  <c r="G31" i="153"/>
  <c r="T28" i="153"/>
  <c r="N28" i="153"/>
  <c r="K38" i="153" s="1"/>
  <c r="T25" i="153"/>
  <c r="N25" i="153"/>
  <c r="Z36" i="153" s="1"/>
  <c r="G25" i="153"/>
  <c r="T22" i="153"/>
  <c r="N22" i="153"/>
  <c r="K36" i="153" s="1"/>
  <c r="G22" i="153"/>
  <c r="T19" i="153"/>
  <c r="Y36" i="153" s="1"/>
  <c r="V38" i="153" s="1"/>
  <c r="N19" i="153"/>
  <c r="X36" i="153" s="1"/>
  <c r="G19" i="153"/>
  <c r="T16" i="153"/>
  <c r="J36" i="153" s="1"/>
  <c r="G38" i="153" s="1"/>
  <c r="N16" i="153"/>
  <c r="I36" i="153" s="1"/>
  <c r="G16" i="153"/>
  <c r="U31" i="153"/>
  <c r="U19" i="153"/>
  <c r="U28" i="153"/>
  <c r="A1" i="153"/>
  <c r="AA38" i="152"/>
  <c r="X40" i="152" s="1"/>
  <c r="L38" i="152"/>
  <c r="I40" i="152" s="1"/>
  <c r="C38" i="152"/>
  <c r="I34" i="152" s="1"/>
  <c r="AA36" i="152"/>
  <c r="V40" i="152" s="1"/>
  <c r="R36" i="152"/>
  <c r="V34" i="152" s="1"/>
  <c r="L36" i="152"/>
  <c r="G40" i="152" s="1"/>
  <c r="C36" i="152"/>
  <c r="G34" i="152" s="1"/>
  <c r="R34" i="152"/>
  <c r="C34" i="152"/>
  <c r="T31" i="152"/>
  <c r="N31" i="152"/>
  <c r="Z38" i="152" s="1"/>
  <c r="T28" i="152"/>
  <c r="N28" i="152"/>
  <c r="K38" i="152" s="1"/>
  <c r="G28" i="152"/>
  <c r="T25" i="152"/>
  <c r="N25" i="152"/>
  <c r="Z36" i="152" s="1"/>
  <c r="G25" i="152"/>
  <c r="T22" i="152"/>
  <c r="N22" i="152"/>
  <c r="K36" i="152" s="1"/>
  <c r="G22" i="152"/>
  <c r="T19" i="152"/>
  <c r="Y36" i="152" s="1"/>
  <c r="V38" i="152" s="1"/>
  <c r="N19" i="152"/>
  <c r="X36" i="152" s="1"/>
  <c r="G19" i="152"/>
  <c r="T16" i="152"/>
  <c r="J36" i="152" s="1"/>
  <c r="G38" i="152" s="1"/>
  <c r="N16" i="152"/>
  <c r="I36" i="152" s="1"/>
  <c r="G16" i="152"/>
  <c r="U19" i="152"/>
  <c r="U28" i="152"/>
  <c r="U16" i="152"/>
  <c r="A1" i="152"/>
  <c r="R83" i="151"/>
  <c r="Z77" i="151" s="1"/>
  <c r="AA81" i="151"/>
  <c r="X83" i="151" s="1"/>
  <c r="R81" i="151"/>
  <c r="X77" i="151" s="1"/>
  <c r="L81" i="151"/>
  <c r="I83" i="151" s="1"/>
  <c r="C81" i="151"/>
  <c r="I77" i="151" s="1"/>
  <c r="AA79" i="151"/>
  <c r="V83" i="151" s="1"/>
  <c r="R79" i="151"/>
  <c r="V77" i="151" s="1"/>
  <c r="L79" i="151"/>
  <c r="G83" i="151" s="1"/>
  <c r="C79" i="151"/>
  <c r="G77" i="151" s="1"/>
  <c r="R77" i="151"/>
  <c r="C77" i="151"/>
  <c r="T74" i="151"/>
  <c r="N74" i="151"/>
  <c r="Z81" i="151" s="1"/>
  <c r="G74" i="151"/>
  <c r="T71" i="151"/>
  <c r="N71" i="151"/>
  <c r="K81" i="151" s="1"/>
  <c r="G71" i="151"/>
  <c r="T68" i="151"/>
  <c r="N68" i="151"/>
  <c r="Z79" i="151" s="1"/>
  <c r="G68" i="151"/>
  <c r="T65" i="151"/>
  <c r="N65" i="151"/>
  <c r="K79" i="151" s="1"/>
  <c r="G65" i="151"/>
  <c r="T62" i="151"/>
  <c r="Y79" i="151" s="1"/>
  <c r="V81" i="151" s="1"/>
  <c r="N62" i="151"/>
  <c r="X79" i="151" s="1"/>
  <c r="G62" i="151"/>
  <c r="T59" i="151"/>
  <c r="J79" i="151" s="1"/>
  <c r="G81" i="151" s="1"/>
  <c r="N59" i="151"/>
  <c r="I79" i="151" s="1"/>
  <c r="G59" i="151"/>
  <c r="U62" i="151"/>
  <c r="U71" i="151"/>
  <c r="U59" i="151"/>
  <c r="A44" i="151"/>
  <c r="R40" i="151"/>
  <c r="Z34" i="151" s="1"/>
  <c r="AA38" i="151"/>
  <c r="X40" i="151" s="1"/>
  <c r="R38" i="151"/>
  <c r="X34" i="151" s="1"/>
  <c r="L38" i="151"/>
  <c r="I40" i="151" s="1"/>
  <c r="C38" i="151"/>
  <c r="I34" i="151" s="1"/>
  <c r="AA36" i="151"/>
  <c r="V40" i="151" s="1"/>
  <c r="R36" i="151"/>
  <c r="V34" i="151" s="1"/>
  <c r="L36" i="151"/>
  <c r="G40" i="151" s="1"/>
  <c r="C36" i="151"/>
  <c r="G34" i="151" s="1"/>
  <c r="R34" i="151"/>
  <c r="C34" i="151"/>
  <c r="T31" i="151"/>
  <c r="N31" i="151"/>
  <c r="Z38" i="151" s="1"/>
  <c r="G31" i="151"/>
  <c r="T28" i="151"/>
  <c r="N28" i="151"/>
  <c r="K38" i="151" s="1"/>
  <c r="G28" i="151"/>
  <c r="T25" i="151"/>
  <c r="N25" i="151"/>
  <c r="Z36" i="151" s="1"/>
  <c r="G25" i="151"/>
  <c r="T22" i="151"/>
  <c r="N22" i="151"/>
  <c r="K36" i="151" s="1"/>
  <c r="G22" i="151"/>
  <c r="T19" i="151"/>
  <c r="Y36" i="151" s="1"/>
  <c r="V38" i="151" s="1"/>
  <c r="N19" i="151"/>
  <c r="X36" i="151" s="1"/>
  <c r="G19" i="151"/>
  <c r="T16" i="151"/>
  <c r="J36" i="151" s="1"/>
  <c r="G38" i="151" s="1"/>
  <c r="N16" i="151"/>
  <c r="I36" i="151" s="1"/>
  <c r="G16" i="151"/>
  <c r="U31" i="151"/>
  <c r="U19" i="151"/>
  <c r="U28" i="151"/>
  <c r="U16" i="151"/>
  <c r="A1" i="151"/>
  <c r="R77" i="150"/>
  <c r="C77" i="150"/>
  <c r="T74" i="150"/>
  <c r="AA81" i="150" s="1"/>
  <c r="X83" i="150" s="1"/>
  <c r="N74" i="150"/>
  <c r="Z81" i="150" s="1"/>
  <c r="T71" i="150"/>
  <c r="L81" i="150" s="1"/>
  <c r="I83" i="150" s="1"/>
  <c r="N71" i="150"/>
  <c r="K81" i="150" s="1"/>
  <c r="T68" i="150"/>
  <c r="AA79" i="150" s="1"/>
  <c r="V83" i="150" s="1"/>
  <c r="N68" i="150"/>
  <c r="Z79" i="150" s="1"/>
  <c r="T65" i="150"/>
  <c r="L79" i="150" s="1"/>
  <c r="G83" i="150" s="1"/>
  <c r="N65" i="150"/>
  <c r="K79" i="150" s="1"/>
  <c r="T62" i="150"/>
  <c r="Y79" i="150" s="1"/>
  <c r="V81" i="150" s="1"/>
  <c r="N62" i="150"/>
  <c r="X79" i="150" s="1"/>
  <c r="T59" i="150"/>
  <c r="J79" i="150" s="1"/>
  <c r="G81" i="150" s="1"/>
  <c r="N59" i="150"/>
  <c r="I79" i="150" s="1"/>
  <c r="U74" i="150"/>
  <c r="U62" i="150"/>
  <c r="R79" i="150"/>
  <c r="V77" i="150" s="1"/>
  <c r="C83" i="150"/>
  <c r="K77" i="150" s="1"/>
  <c r="U59" i="150"/>
  <c r="C79" i="150"/>
  <c r="G77" i="150" s="1"/>
  <c r="A44" i="150"/>
  <c r="R34" i="150"/>
  <c r="C34" i="150"/>
  <c r="T31" i="150"/>
  <c r="AA38" i="150" s="1"/>
  <c r="X40" i="150" s="1"/>
  <c r="N31" i="150"/>
  <c r="Z38" i="150" s="1"/>
  <c r="U28" i="150"/>
  <c r="T28" i="150"/>
  <c r="L38" i="150" s="1"/>
  <c r="I40" i="150" s="1"/>
  <c r="N28" i="150"/>
  <c r="K38" i="150" s="1"/>
  <c r="T25" i="150"/>
  <c r="AA36" i="150" s="1"/>
  <c r="V40" i="150" s="1"/>
  <c r="N25" i="150"/>
  <c r="Z36" i="150" s="1"/>
  <c r="U22" i="150"/>
  <c r="T22" i="150"/>
  <c r="L36" i="150" s="1"/>
  <c r="G40" i="150" s="1"/>
  <c r="N22" i="150"/>
  <c r="K36" i="150" s="1"/>
  <c r="T19" i="150"/>
  <c r="Y36" i="150" s="1"/>
  <c r="V38" i="150" s="1"/>
  <c r="N19" i="150"/>
  <c r="X36" i="150" s="1"/>
  <c r="T16" i="150"/>
  <c r="J36" i="150" s="1"/>
  <c r="G38" i="150" s="1"/>
  <c r="N16" i="150"/>
  <c r="I36" i="150" s="1"/>
  <c r="U31" i="150"/>
  <c r="U19" i="150"/>
  <c r="R36" i="150"/>
  <c r="V34" i="150" s="1"/>
  <c r="C40" i="150"/>
  <c r="K34" i="150" s="1"/>
  <c r="U16" i="150"/>
  <c r="C36" i="150"/>
  <c r="G34" i="150" s="1"/>
  <c r="A1" i="150"/>
  <c r="AA50" i="147"/>
  <c r="W50" i="147"/>
  <c r="S50" i="147"/>
  <c r="G68" i="147" s="1"/>
  <c r="N50" i="147"/>
  <c r="J50" i="147"/>
  <c r="G71" i="147" s="1"/>
  <c r="F50" i="147"/>
  <c r="C79" i="147" s="1"/>
  <c r="G77" i="147" s="1"/>
  <c r="X44" i="147"/>
  <c r="AA7" i="147"/>
  <c r="R40" i="147" s="1"/>
  <c r="Z34" i="147" s="1"/>
  <c r="W7" i="147"/>
  <c r="S7" i="147"/>
  <c r="R36" i="147" s="1"/>
  <c r="V34" i="147" s="1"/>
  <c r="N7" i="147"/>
  <c r="J7" i="147"/>
  <c r="F7" i="147"/>
  <c r="X1" i="147"/>
  <c r="AA50" i="146"/>
  <c r="U74" i="146" s="1"/>
  <c r="W50" i="146"/>
  <c r="R81" i="146" s="1"/>
  <c r="X77" i="146" s="1"/>
  <c r="S50" i="146"/>
  <c r="N50" i="146"/>
  <c r="J50" i="146"/>
  <c r="F50" i="146"/>
  <c r="X44" i="146"/>
  <c r="AA7" i="146"/>
  <c r="W7" i="146"/>
  <c r="S7" i="146"/>
  <c r="N7" i="146"/>
  <c r="J7" i="146"/>
  <c r="F7" i="146"/>
  <c r="G16" i="146" s="1"/>
  <c r="X1" i="146"/>
  <c r="R83" i="149"/>
  <c r="Z77" i="149" s="1"/>
  <c r="AA81" i="149"/>
  <c r="X83" i="149" s="1"/>
  <c r="R81" i="149"/>
  <c r="X77" i="149" s="1"/>
  <c r="L81" i="149"/>
  <c r="I83" i="149" s="1"/>
  <c r="C81" i="149"/>
  <c r="I77" i="149" s="1"/>
  <c r="AA79" i="149"/>
  <c r="V83" i="149" s="1"/>
  <c r="R79" i="149"/>
  <c r="V77" i="149" s="1"/>
  <c r="L79" i="149"/>
  <c r="G83" i="149" s="1"/>
  <c r="C79" i="149"/>
  <c r="G77" i="149" s="1"/>
  <c r="R77" i="149"/>
  <c r="C77" i="149"/>
  <c r="T74" i="149"/>
  <c r="N74" i="149"/>
  <c r="Z81" i="149" s="1"/>
  <c r="G74" i="149"/>
  <c r="T71" i="149"/>
  <c r="N71" i="149"/>
  <c r="K81" i="149" s="1"/>
  <c r="G71" i="149"/>
  <c r="T68" i="149"/>
  <c r="N68" i="149"/>
  <c r="Z79" i="149" s="1"/>
  <c r="G68" i="149"/>
  <c r="T65" i="149"/>
  <c r="N65" i="149"/>
  <c r="K79" i="149" s="1"/>
  <c r="G65" i="149"/>
  <c r="T62" i="149"/>
  <c r="Y79" i="149" s="1"/>
  <c r="V81" i="149" s="1"/>
  <c r="N62" i="149"/>
  <c r="X79" i="149" s="1"/>
  <c r="G62" i="149"/>
  <c r="T59" i="149"/>
  <c r="J79" i="149" s="1"/>
  <c r="G81" i="149" s="1"/>
  <c r="N59" i="149"/>
  <c r="I79" i="149" s="1"/>
  <c r="G59" i="149"/>
  <c r="U74" i="149"/>
  <c r="U62" i="149"/>
  <c r="U71" i="149"/>
  <c r="U59" i="149"/>
  <c r="A44" i="149"/>
  <c r="R40" i="149"/>
  <c r="Z34" i="149" s="1"/>
  <c r="AA38" i="149"/>
  <c r="X40" i="149" s="1"/>
  <c r="R38" i="149"/>
  <c r="X34" i="149" s="1"/>
  <c r="L38" i="149"/>
  <c r="I40" i="149" s="1"/>
  <c r="C38" i="149"/>
  <c r="I34" i="149" s="1"/>
  <c r="AA36" i="149"/>
  <c r="V40" i="149" s="1"/>
  <c r="R36" i="149"/>
  <c r="V34" i="149" s="1"/>
  <c r="L36" i="149"/>
  <c r="G40" i="149" s="1"/>
  <c r="C36" i="149"/>
  <c r="G34" i="149" s="1"/>
  <c r="R34" i="149"/>
  <c r="C34" i="149"/>
  <c r="T31" i="149"/>
  <c r="N31" i="149"/>
  <c r="Z38" i="149" s="1"/>
  <c r="G31" i="149"/>
  <c r="T28" i="149"/>
  <c r="N28" i="149"/>
  <c r="K38" i="149" s="1"/>
  <c r="G28" i="149"/>
  <c r="T25" i="149"/>
  <c r="N25" i="149"/>
  <c r="Z36" i="149" s="1"/>
  <c r="G25" i="149"/>
  <c r="T22" i="149"/>
  <c r="N22" i="149"/>
  <c r="K36" i="149" s="1"/>
  <c r="T19" i="149"/>
  <c r="Y36" i="149" s="1"/>
  <c r="V38" i="149" s="1"/>
  <c r="N19" i="149"/>
  <c r="X36" i="149" s="1"/>
  <c r="G19" i="149"/>
  <c r="T16" i="149"/>
  <c r="J36" i="149" s="1"/>
  <c r="G38" i="149" s="1"/>
  <c r="N16" i="149"/>
  <c r="I36" i="149" s="1"/>
  <c r="G16" i="149"/>
  <c r="U31" i="149"/>
  <c r="U19" i="149"/>
  <c r="U28" i="149"/>
  <c r="U16" i="149"/>
  <c r="A1" i="149"/>
  <c r="R83" i="148"/>
  <c r="Z77" i="148" s="1"/>
  <c r="AA81" i="148"/>
  <c r="X83" i="148" s="1"/>
  <c r="R81" i="148"/>
  <c r="X77" i="148" s="1"/>
  <c r="L81" i="148"/>
  <c r="I83" i="148" s="1"/>
  <c r="C81" i="148"/>
  <c r="I77" i="148" s="1"/>
  <c r="AA79" i="148"/>
  <c r="V83" i="148" s="1"/>
  <c r="R79" i="148"/>
  <c r="V77" i="148" s="1"/>
  <c r="L79" i="148"/>
  <c r="G83" i="148" s="1"/>
  <c r="C79" i="148"/>
  <c r="G77" i="148" s="1"/>
  <c r="R77" i="148"/>
  <c r="C77" i="148"/>
  <c r="T74" i="148"/>
  <c r="N74" i="148"/>
  <c r="Z81" i="148" s="1"/>
  <c r="G74" i="148"/>
  <c r="T71" i="148"/>
  <c r="N71" i="148"/>
  <c r="K81" i="148" s="1"/>
  <c r="G71" i="148"/>
  <c r="T68" i="148"/>
  <c r="N68" i="148"/>
  <c r="Z79" i="148" s="1"/>
  <c r="G68" i="148"/>
  <c r="T65" i="148"/>
  <c r="N65" i="148"/>
  <c r="K79" i="148" s="1"/>
  <c r="G65" i="148"/>
  <c r="T62" i="148"/>
  <c r="Y79" i="148" s="1"/>
  <c r="V81" i="148" s="1"/>
  <c r="N62" i="148"/>
  <c r="X79" i="148" s="1"/>
  <c r="G62" i="148"/>
  <c r="T59" i="148"/>
  <c r="J79" i="148" s="1"/>
  <c r="G81" i="148" s="1"/>
  <c r="N59" i="148"/>
  <c r="I79" i="148" s="1"/>
  <c r="G59" i="148"/>
  <c r="U74" i="148"/>
  <c r="U62" i="148"/>
  <c r="U71" i="148"/>
  <c r="U59" i="148"/>
  <c r="A44" i="148"/>
  <c r="R40" i="148"/>
  <c r="Z34" i="148" s="1"/>
  <c r="AA38" i="148"/>
  <c r="X40" i="148" s="1"/>
  <c r="R38" i="148"/>
  <c r="X34" i="148" s="1"/>
  <c r="L38" i="148"/>
  <c r="I40" i="148" s="1"/>
  <c r="C38" i="148"/>
  <c r="I34" i="148" s="1"/>
  <c r="AA36" i="148"/>
  <c r="V40" i="148" s="1"/>
  <c r="R36" i="148"/>
  <c r="V34" i="148" s="1"/>
  <c r="L36" i="148"/>
  <c r="G40" i="148" s="1"/>
  <c r="C36" i="148"/>
  <c r="G34" i="148" s="1"/>
  <c r="R34" i="148"/>
  <c r="C34" i="148"/>
  <c r="T31" i="148"/>
  <c r="N31" i="148"/>
  <c r="Z38" i="148" s="1"/>
  <c r="G31" i="148"/>
  <c r="T28" i="148"/>
  <c r="N28" i="148"/>
  <c r="K38" i="148" s="1"/>
  <c r="G28" i="148"/>
  <c r="T25" i="148"/>
  <c r="N25" i="148"/>
  <c r="Z36" i="148" s="1"/>
  <c r="G25" i="148"/>
  <c r="T22" i="148"/>
  <c r="N22" i="148"/>
  <c r="K36" i="148" s="1"/>
  <c r="G22" i="148"/>
  <c r="T19" i="148"/>
  <c r="Y36" i="148" s="1"/>
  <c r="V38" i="148" s="1"/>
  <c r="N19" i="148"/>
  <c r="X36" i="148" s="1"/>
  <c r="G19" i="148"/>
  <c r="T16" i="148"/>
  <c r="J36" i="148" s="1"/>
  <c r="G38" i="148" s="1"/>
  <c r="N16" i="148"/>
  <c r="I36" i="148" s="1"/>
  <c r="G16" i="148"/>
  <c r="U31" i="148"/>
  <c r="U19" i="148"/>
  <c r="U28" i="148"/>
  <c r="U16" i="148"/>
  <c r="A1" i="148"/>
  <c r="AA50" i="145"/>
  <c r="R83" i="145" s="1"/>
  <c r="Z77" i="145" s="1"/>
  <c r="W50" i="145"/>
  <c r="G74" i="145" s="1"/>
  <c r="S50" i="145"/>
  <c r="N50" i="145"/>
  <c r="J50" i="145"/>
  <c r="F50" i="145"/>
  <c r="X44" i="145"/>
  <c r="AA7" i="145"/>
  <c r="W7" i="145"/>
  <c r="G31" i="145" s="1"/>
  <c r="S7" i="145"/>
  <c r="N7" i="145"/>
  <c r="J7" i="145"/>
  <c r="F7" i="145"/>
  <c r="G22" i="145" s="1"/>
  <c r="X1" i="145"/>
  <c r="AA58" i="131"/>
  <c r="W58" i="131"/>
  <c r="G82" i="131" s="1"/>
  <c r="S58" i="131"/>
  <c r="R87" i="131" s="1"/>
  <c r="V85" i="131" s="1"/>
  <c r="N58" i="131"/>
  <c r="U79" i="131" s="1"/>
  <c r="J58" i="131"/>
  <c r="G79" i="131" s="1"/>
  <c r="F58" i="131"/>
  <c r="G73" i="131" s="1"/>
  <c r="X52" i="131"/>
  <c r="L89" i="131"/>
  <c r="I91" i="131" s="1"/>
  <c r="R85" i="131"/>
  <c r="C85" i="131"/>
  <c r="T82" i="131"/>
  <c r="AA89" i="131" s="1"/>
  <c r="X91" i="131" s="1"/>
  <c r="N82" i="131"/>
  <c r="Z89" i="131" s="1"/>
  <c r="T79" i="131"/>
  <c r="N79" i="131"/>
  <c r="K89" i="131" s="1"/>
  <c r="T76" i="131"/>
  <c r="AA87" i="131" s="1"/>
  <c r="V91" i="131" s="1"/>
  <c r="N76" i="131"/>
  <c r="Z87" i="131" s="1"/>
  <c r="T73" i="131"/>
  <c r="L87" i="131" s="1"/>
  <c r="G91" i="131" s="1"/>
  <c r="N73" i="131"/>
  <c r="K87" i="131" s="1"/>
  <c r="T70" i="131"/>
  <c r="Y87" i="131" s="1"/>
  <c r="V89" i="131" s="1"/>
  <c r="N70" i="131"/>
  <c r="X87" i="131" s="1"/>
  <c r="T67" i="131"/>
  <c r="J87" i="131" s="1"/>
  <c r="G89" i="131" s="1"/>
  <c r="N67" i="131"/>
  <c r="I87" i="131" s="1"/>
  <c r="U82" i="131"/>
  <c r="C87" i="131"/>
  <c r="G85" i="131" s="1"/>
  <c r="X1" i="131"/>
  <c r="AA50" i="144"/>
  <c r="R83" i="144" s="1"/>
  <c r="Z77" i="144" s="1"/>
  <c r="W50" i="144"/>
  <c r="S50" i="144"/>
  <c r="G62" i="144" s="1"/>
  <c r="N50" i="144"/>
  <c r="J50" i="144"/>
  <c r="F50" i="144"/>
  <c r="X44" i="144"/>
  <c r="AA7" i="144"/>
  <c r="U31" i="144" s="1"/>
  <c r="W7" i="144"/>
  <c r="S7" i="144"/>
  <c r="N7" i="144"/>
  <c r="J7" i="144"/>
  <c r="F7" i="144"/>
  <c r="G22" i="144" s="1"/>
  <c r="X1" i="144"/>
  <c r="AA50" i="143"/>
  <c r="W50" i="143"/>
  <c r="S50" i="143"/>
  <c r="G62" i="143" s="1"/>
  <c r="N50" i="143"/>
  <c r="J50" i="143"/>
  <c r="F50" i="143"/>
  <c r="X44" i="143"/>
  <c r="AA7" i="143"/>
  <c r="W7" i="143"/>
  <c r="S7" i="143"/>
  <c r="N7" i="143"/>
  <c r="J7" i="143"/>
  <c r="F7" i="143"/>
  <c r="X1" i="143"/>
  <c r="AA50" i="142"/>
  <c r="W50" i="142"/>
  <c r="S50" i="142"/>
  <c r="N50" i="142"/>
  <c r="J50" i="142"/>
  <c r="F50" i="142"/>
  <c r="X44" i="142"/>
  <c r="AA7" i="142"/>
  <c r="W7" i="142"/>
  <c r="S7" i="142"/>
  <c r="N7" i="142"/>
  <c r="J7" i="142"/>
  <c r="F7" i="142"/>
  <c r="G16" i="142" s="1"/>
  <c r="X1" i="142"/>
  <c r="AA50" i="141"/>
  <c r="W50" i="141"/>
  <c r="S50" i="141"/>
  <c r="N50" i="141"/>
  <c r="J50" i="141"/>
  <c r="F50" i="141"/>
  <c r="G59" i="141" s="1"/>
  <c r="X44" i="141"/>
  <c r="AA7" i="141"/>
  <c r="W7" i="141"/>
  <c r="S7" i="141"/>
  <c r="N7" i="141"/>
  <c r="J7" i="141"/>
  <c r="F7" i="141"/>
  <c r="X1" i="141"/>
  <c r="R83" i="147"/>
  <c r="Z77" i="147" s="1"/>
  <c r="AA81" i="147"/>
  <c r="X83" i="147" s="1"/>
  <c r="R81" i="147"/>
  <c r="X77" i="147" s="1"/>
  <c r="L81" i="147"/>
  <c r="I83" i="147" s="1"/>
  <c r="AA79" i="147"/>
  <c r="V83" i="147" s="1"/>
  <c r="L79" i="147"/>
  <c r="G83" i="147" s="1"/>
  <c r="R77" i="147"/>
  <c r="C77" i="147"/>
  <c r="T74" i="147"/>
  <c r="N74" i="147"/>
  <c r="Z81" i="147" s="1"/>
  <c r="G74" i="147"/>
  <c r="T71" i="147"/>
  <c r="N71" i="147"/>
  <c r="K81" i="147" s="1"/>
  <c r="T68" i="147"/>
  <c r="N68" i="147"/>
  <c r="Z79" i="147" s="1"/>
  <c r="T65" i="147"/>
  <c r="N65" i="147"/>
  <c r="K79" i="147" s="1"/>
  <c r="G65" i="147"/>
  <c r="T62" i="147"/>
  <c r="Y79" i="147" s="1"/>
  <c r="V81" i="147" s="1"/>
  <c r="N62" i="147"/>
  <c r="X79" i="147" s="1"/>
  <c r="G62" i="147"/>
  <c r="T59" i="147"/>
  <c r="J79" i="147" s="1"/>
  <c r="G81" i="147" s="1"/>
  <c r="N59" i="147"/>
  <c r="I79" i="147" s="1"/>
  <c r="U74" i="147"/>
  <c r="U62" i="147"/>
  <c r="U71" i="147"/>
  <c r="U59" i="147"/>
  <c r="A44" i="147"/>
  <c r="AA38" i="147"/>
  <c r="X40" i="147" s="1"/>
  <c r="R38" i="147"/>
  <c r="X34" i="147" s="1"/>
  <c r="L38" i="147"/>
  <c r="I40" i="147" s="1"/>
  <c r="C38" i="147"/>
  <c r="I34" i="147" s="1"/>
  <c r="AA36" i="147"/>
  <c r="V40" i="147" s="1"/>
  <c r="L36" i="147"/>
  <c r="G40" i="147" s="1"/>
  <c r="C36" i="147"/>
  <c r="G34" i="147" s="1"/>
  <c r="R34" i="147"/>
  <c r="C34" i="147"/>
  <c r="T31" i="147"/>
  <c r="N31" i="147"/>
  <c r="Z38" i="147" s="1"/>
  <c r="G31" i="147"/>
  <c r="T28" i="147"/>
  <c r="N28" i="147"/>
  <c r="K38" i="147" s="1"/>
  <c r="G28" i="147"/>
  <c r="T25" i="147"/>
  <c r="N25" i="147"/>
  <c r="Z36" i="147" s="1"/>
  <c r="T22" i="147"/>
  <c r="N22" i="147"/>
  <c r="K36" i="147" s="1"/>
  <c r="G22" i="147"/>
  <c r="T19" i="147"/>
  <c r="Y36" i="147" s="1"/>
  <c r="V38" i="147" s="1"/>
  <c r="N19" i="147"/>
  <c r="X36" i="147" s="1"/>
  <c r="G19" i="147"/>
  <c r="T16" i="147"/>
  <c r="J36" i="147" s="1"/>
  <c r="G38" i="147" s="1"/>
  <c r="N16" i="147"/>
  <c r="I36" i="147" s="1"/>
  <c r="G16" i="147"/>
  <c r="U31" i="147"/>
  <c r="U19" i="147"/>
  <c r="U28" i="147"/>
  <c r="U16" i="147"/>
  <c r="A1" i="147"/>
  <c r="AA81" i="146"/>
  <c r="X83" i="146" s="1"/>
  <c r="L81" i="146"/>
  <c r="I83" i="146" s="1"/>
  <c r="C81" i="146"/>
  <c r="I77" i="146" s="1"/>
  <c r="AA79" i="146"/>
  <c r="V83" i="146" s="1"/>
  <c r="R79" i="146"/>
  <c r="V77" i="146" s="1"/>
  <c r="L79" i="146"/>
  <c r="G83" i="146" s="1"/>
  <c r="C79" i="146"/>
  <c r="G77" i="146" s="1"/>
  <c r="R77" i="146"/>
  <c r="C77" i="146"/>
  <c r="T74" i="146"/>
  <c r="N74" i="146"/>
  <c r="Z81" i="146" s="1"/>
  <c r="T71" i="146"/>
  <c r="N71" i="146"/>
  <c r="K81" i="146" s="1"/>
  <c r="G71" i="146"/>
  <c r="T68" i="146"/>
  <c r="N68" i="146"/>
  <c r="Z79" i="146" s="1"/>
  <c r="G68" i="146"/>
  <c r="T65" i="146"/>
  <c r="N65" i="146"/>
  <c r="K79" i="146" s="1"/>
  <c r="G65" i="146"/>
  <c r="T62" i="146"/>
  <c r="Y79" i="146" s="1"/>
  <c r="V81" i="146" s="1"/>
  <c r="N62" i="146"/>
  <c r="X79" i="146" s="1"/>
  <c r="G62" i="146"/>
  <c r="T59" i="146"/>
  <c r="J79" i="146" s="1"/>
  <c r="G81" i="146" s="1"/>
  <c r="N59" i="146"/>
  <c r="I79" i="146" s="1"/>
  <c r="G59" i="146"/>
  <c r="U62" i="146"/>
  <c r="U71" i="146"/>
  <c r="U59" i="146"/>
  <c r="A44" i="146"/>
  <c r="R40" i="146"/>
  <c r="Z34" i="146" s="1"/>
  <c r="AA38" i="146"/>
  <c r="X40" i="146" s="1"/>
  <c r="R38" i="146"/>
  <c r="X34" i="146" s="1"/>
  <c r="L38" i="146"/>
  <c r="I40" i="146" s="1"/>
  <c r="C38" i="146"/>
  <c r="I34" i="146" s="1"/>
  <c r="AA36" i="146"/>
  <c r="V40" i="146" s="1"/>
  <c r="R36" i="146"/>
  <c r="V34" i="146" s="1"/>
  <c r="L36" i="146"/>
  <c r="G40" i="146" s="1"/>
  <c r="C36" i="146"/>
  <c r="G34" i="146" s="1"/>
  <c r="R34" i="146"/>
  <c r="C34" i="146"/>
  <c r="T31" i="146"/>
  <c r="N31" i="146"/>
  <c r="Z38" i="146" s="1"/>
  <c r="G31" i="146"/>
  <c r="T28" i="146"/>
  <c r="N28" i="146"/>
  <c r="K38" i="146" s="1"/>
  <c r="G28" i="146"/>
  <c r="T25" i="146"/>
  <c r="N25" i="146"/>
  <c r="Z36" i="146" s="1"/>
  <c r="G25" i="146"/>
  <c r="T22" i="146"/>
  <c r="N22" i="146"/>
  <c r="K36" i="146" s="1"/>
  <c r="G22" i="146"/>
  <c r="T19" i="146"/>
  <c r="Y36" i="146" s="1"/>
  <c r="V38" i="146" s="1"/>
  <c r="N19" i="146"/>
  <c r="X36" i="146" s="1"/>
  <c r="G19" i="146"/>
  <c r="T16" i="146"/>
  <c r="J36" i="146" s="1"/>
  <c r="G38" i="146" s="1"/>
  <c r="N16" i="146"/>
  <c r="I36" i="146" s="1"/>
  <c r="U31" i="146"/>
  <c r="U19" i="146"/>
  <c r="U28" i="146"/>
  <c r="U16" i="146"/>
  <c r="A1" i="146"/>
  <c r="AA81" i="145"/>
  <c r="X83" i="145" s="1"/>
  <c r="R81" i="145"/>
  <c r="X77" i="145" s="1"/>
  <c r="L81" i="145"/>
  <c r="I83" i="145" s="1"/>
  <c r="C81" i="145"/>
  <c r="I77" i="145" s="1"/>
  <c r="AA79" i="145"/>
  <c r="V83" i="145" s="1"/>
  <c r="R79" i="145"/>
  <c r="V77" i="145" s="1"/>
  <c r="L79" i="145"/>
  <c r="G83" i="145" s="1"/>
  <c r="C79" i="145"/>
  <c r="G77" i="145" s="1"/>
  <c r="R77" i="145"/>
  <c r="C77" i="145"/>
  <c r="T74" i="145"/>
  <c r="N74" i="145"/>
  <c r="Z81" i="145" s="1"/>
  <c r="T71" i="145"/>
  <c r="N71" i="145"/>
  <c r="K81" i="145" s="1"/>
  <c r="G71" i="145"/>
  <c r="T68" i="145"/>
  <c r="N68" i="145"/>
  <c r="Z79" i="145" s="1"/>
  <c r="G68" i="145"/>
  <c r="T65" i="145"/>
  <c r="N65" i="145"/>
  <c r="K79" i="145" s="1"/>
  <c r="G65" i="145"/>
  <c r="T62" i="145"/>
  <c r="Y79" i="145" s="1"/>
  <c r="V81" i="145" s="1"/>
  <c r="N62" i="145"/>
  <c r="X79" i="145" s="1"/>
  <c r="G62" i="145"/>
  <c r="T59" i="145"/>
  <c r="J79" i="145" s="1"/>
  <c r="G81" i="145" s="1"/>
  <c r="N59" i="145"/>
  <c r="I79" i="145" s="1"/>
  <c r="G59" i="145"/>
  <c r="U62" i="145"/>
  <c r="U71" i="145"/>
  <c r="U59" i="145"/>
  <c r="A44" i="145"/>
  <c r="R40" i="145"/>
  <c r="Z34" i="145" s="1"/>
  <c r="AA38" i="145"/>
  <c r="X40" i="145" s="1"/>
  <c r="L38" i="145"/>
  <c r="I40" i="145" s="1"/>
  <c r="C38" i="145"/>
  <c r="I34" i="145" s="1"/>
  <c r="AA36" i="145"/>
  <c r="V40" i="145" s="1"/>
  <c r="R36" i="145"/>
  <c r="V34" i="145" s="1"/>
  <c r="L36" i="145"/>
  <c r="G40" i="145" s="1"/>
  <c r="C36" i="145"/>
  <c r="G34" i="145" s="1"/>
  <c r="R34" i="145"/>
  <c r="C34" i="145"/>
  <c r="T31" i="145"/>
  <c r="N31" i="145"/>
  <c r="Z38" i="145" s="1"/>
  <c r="T28" i="145"/>
  <c r="N28" i="145"/>
  <c r="K38" i="145" s="1"/>
  <c r="G28" i="145"/>
  <c r="T25" i="145"/>
  <c r="N25" i="145"/>
  <c r="Z36" i="145" s="1"/>
  <c r="G25" i="145"/>
  <c r="T22" i="145"/>
  <c r="N22" i="145"/>
  <c r="K36" i="145" s="1"/>
  <c r="T19" i="145"/>
  <c r="Y36" i="145" s="1"/>
  <c r="V38" i="145" s="1"/>
  <c r="N19" i="145"/>
  <c r="X36" i="145" s="1"/>
  <c r="G19" i="145"/>
  <c r="T16" i="145"/>
  <c r="J36" i="145" s="1"/>
  <c r="G38" i="145" s="1"/>
  <c r="N16" i="145"/>
  <c r="I36" i="145" s="1"/>
  <c r="G16" i="145"/>
  <c r="U31" i="145"/>
  <c r="U19" i="145"/>
  <c r="U28" i="145"/>
  <c r="U16" i="145"/>
  <c r="A1" i="145"/>
  <c r="AA81" i="144"/>
  <c r="X83" i="144" s="1"/>
  <c r="R81" i="144"/>
  <c r="X77" i="144" s="1"/>
  <c r="L81" i="144"/>
  <c r="I83" i="144" s="1"/>
  <c r="C81" i="144"/>
  <c r="I77" i="144" s="1"/>
  <c r="AA79" i="144"/>
  <c r="V83" i="144" s="1"/>
  <c r="L79" i="144"/>
  <c r="G83" i="144" s="1"/>
  <c r="C79" i="144"/>
  <c r="G77" i="144" s="1"/>
  <c r="R77" i="144"/>
  <c r="C77" i="144"/>
  <c r="T74" i="144"/>
  <c r="N74" i="144"/>
  <c r="Z81" i="144" s="1"/>
  <c r="G74" i="144"/>
  <c r="T71" i="144"/>
  <c r="N71" i="144"/>
  <c r="K81" i="144" s="1"/>
  <c r="G71" i="144"/>
  <c r="T68" i="144"/>
  <c r="N68" i="144"/>
  <c r="Z79" i="144" s="1"/>
  <c r="T65" i="144"/>
  <c r="N65" i="144"/>
  <c r="K79" i="144" s="1"/>
  <c r="G65" i="144"/>
  <c r="T62" i="144"/>
  <c r="Y79" i="144" s="1"/>
  <c r="V81" i="144" s="1"/>
  <c r="N62" i="144"/>
  <c r="X79" i="144" s="1"/>
  <c r="T59" i="144"/>
  <c r="J79" i="144" s="1"/>
  <c r="G81" i="144" s="1"/>
  <c r="N59" i="144"/>
  <c r="I79" i="144" s="1"/>
  <c r="G59" i="144"/>
  <c r="U74" i="144"/>
  <c r="U62" i="144"/>
  <c r="U71" i="144"/>
  <c r="U59" i="144"/>
  <c r="A44" i="144"/>
  <c r="R40" i="144"/>
  <c r="Z34" i="144" s="1"/>
  <c r="AA38" i="144"/>
  <c r="X40" i="144" s="1"/>
  <c r="R38" i="144"/>
  <c r="X34" i="144" s="1"/>
  <c r="L38" i="144"/>
  <c r="I40" i="144" s="1"/>
  <c r="C38" i="144"/>
  <c r="I34" i="144" s="1"/>
  <c r="AA36" i="144"/>
  <c r="V40" i="144" s="1"/>
  <c r="R36" i="144"/>
  <c r="V34" i="144" s="1"/>
  <c r="L36" i="144"/>
  <c r="G40" i="144" s="1"/>
  <c r="R34" i="144"/>
  <c r="C34" i="144"/>
  <c r="T31" i="144"/>
  <c r="N31" i="144"/>
  <c r="Z38" i="144" s="1"/>
  <c r="G31" i="144"/>
  <c r="T28" i="144"/>
  <c r="N28" i="144"/>
  <c r="K38" i="144" s="1"/>
  <c r="G28" i="144"/>
  <c r="T25" i="144"/>
  <c r="N25" i="144"/>
  <c r="Z36" i="144" s="1"/>
  <c r="G25" i="144"/>
  <c r="T22" i="144"/>
  <c r="N22" i="144"/>
  <c r="K36" i="144" s="1"/>
  <c r="T19" i="144"/>
  <c r="Y36" i="144" s="1"/>
  <c r="V38" i="144" s="1"/>
  <c r="N19" i="144"/>
  <c r="X36" i="144" s="1"/>
  <c r="G19" i="144"/>
  <c r="T16" i="144"/>
  <c r="J36" i="144" s="1"/>
  <c r="G38" i="144" s="1"/>
  <c r="N16" i="144"/>
  <c r="I36" i="144" s="1"/>
  <c r="U19" i="144"/>
  <c r="U28" i="144"/>
  <c r="U16" i="144"/>
  <c r="A1" i="144"/>
  <c r="R83" i="143"/>
  <c r="Z77" i="143" s="1"/>
  <c r="AA81" i="143"/>
  <c r="X83" i="143" s="1"/>
  <c r="R81" i="143"/>
  <c r="X77" i="143" s="1"/>
  <c r="L81" i="143"/>
  <c r="I83" i="143" s="1"/>
  <c r="C81" i="143"/>
  <c r="I77" i="143" s="1"/>
  <c r="AA79" i="143"/>
  <c r="V83" i="143" s="1"/>
  <c r="L79" i="143"/>
  <c r="G83" i="143" s="1"/>
  <c r="C79" i="143"/>
  <c r="G77" i="143" s="1"/>
  <c r="R77" i="143"/>
  <c r="C77" i="143"/>
  <c r="T74" i="143"/>
  <c r="N74" i="143"/>
  <c r="Z81" i="143" s="1"/>
  <c r="G74" i="143"/>
  <c r="T71" i="143"/>
  <c r="N71" i="143"/>
  <c r="K81" i="143" s="1"/>
  <c r="G71" i="143"/>
  <c r="T68" i="143"/>
  <c r="N68" i="143"/>
  <c r="Z79" i="143" s="1"/>
  <c r="T65" i="143"/>
  <c r="N65" i="143"/>
  <c r="K79" i="143" s="1"/>
  <c r="G65" i="143"/>
  <c r="T62" i="143"/>
  <c r="Y79" i="143" s="1"/>
  <c r="V81" i="143" s="1"/>
  <c r="N62" i="143"/>
  <c r="X79" i="143" s="1"/>
  <c r="T59" i="143"/>
  <c r="J79" i="143" s="1"/>
  <c r="G81" i="143" s="1"/>
  <c r="N59" i="143"/>
  <c r="I79" i="143" s="1"/>
  <c r="G59" i="143"/>
  <c r="U74" i="143"/>
  <c r="U62" i="143"/>
  <c r="U71" i="143"/>
  <c r="U59" i="143"/>
  <c r="A44" i="143"/>
  <c r="R40" i="143"/>
  <c r="Z34" i="143" s="1"/>
  <c r="AA38" i="143"/>
  <c r="X40" i="143" s="1"/>
  <c r="R38" i="143"/>
  <c r="X34" i="143" s="1"/>
  <c r="L38" i="143"/>
  <c r="I40" i="143" s="1"/>
  <c r="C38" i="143"/>
  <c r="I34" i="143" s="1"/>
  <c r="AA36" i="143"/>
  <c r="V40" i="143" s="1"/>
  <c r="R36" i="143"/>
  <c r="V34" i="143" s="1"/>
  <c r="L36" i="143"/>
  <c r="G40" i="143" s="1"/>
  <c r="C36" i="143"/>
  <c r="G34" i="143" s="1"/>
  <c r="R34" i="143"/>
  <c r="C34" i="143"/>
  <c r="T31" i="143"/>
  <c r="N31" i="143"/>
  <c r="Z38" i="143" s="1"/>
  <c r="G31" i="143"/>
  <c r="T28" i="143"/>
  <c r="N28" i="143"/>
  <c r="K38" i="143" s="1"/>
  <c r="G28" i="143"/>
  <c r="T25" i="143"/>
  <c r="N25" i="143"/>
  <c r="Z36" i="143" s="1"/>
  <c r="G25" i="143"/>
  <c r="T22" i="143"/>
  <c r="N22" i="143"/>
  <c r="K36" i="143" s="1"/>
  <c r="G22" i="143"/>
  <c r="T19" i="143"/>
  <c r="Y36" i="143" s="1"/>
  <c r="V38" i="143" s="1"/>
  <c r="N19" i="143"/>
  <c r="X36" i="143" s="1"/>
  <c r="G19" i="143"/>
  <c r="T16" i="143"/>
  <c r="J36" i="143" s="1"/>
  <c r="G38" i="143" s="1"/>
  <c r="N16" i="143"/>
  <c r="I36" i="143" s="1"/>
  <c r="G16" i="143"/>
  <c r="U31" i="143"/>
  <c r="U19" i="143"/>
  <c r="U28" i="143"/>
  <c r="U16" i="143"/>
  <c r="A1" i="143"/>
  <c r="R83" i="142"/>
  <c r="Z77" i="142" s="1"/>
  <c r="AA81" i="142"/>
  <c r="X83" i="142" s="1"/>
  <c r="R81" i="142"/>
  <c r="X77" i="142" s="1"/>
  <c r="L81" i="142"/>
  <c r="I83" i="142" s="1"/>
  <c r="C81" i="142"/>
  <c r="I77" i="142" s="1"/>
  <c r="AA79" i="142"/>
  <c r="V83" i="142" s="1"/>
  <c r="R79" i="142"/>
  <c r="V77" i="142" s="1"/>
  <c r="L79" i="142"/>
  <c r="G83" i="142" s="1"/>
  <c r="C79" i="142"/>
  <c r="G77" i="142" s="1"/>
  <c r="R77" i="142"/>
  <c r="C77" i="142"/>
  <c r="T74" i="142"/>
  <c r="N74" i="142"/>
  <c r="Z81" i="142" s="1"/>
  <c r="G74" i="142"/>
  <c r="T71" i="142"/>
  <c r="N71" i="142"/>
  <c r="K81" i="142" s="1"/>
  <c r="G71" i="142"/>
  <c r="T68" i="142"/>
  <c r="N68" i="142"/>
  <c r="Z79" i="142" s="1"/>
  <c r="G68" i="142"/>
  <c r="T65" i="142"/>
  <c r="N65" i="142"/>
  <c r="K79" i="142" s="1"/>
  <c r="G65" i="142"/>
  <c r="T62" i="142"/>
  <c r="Y79" i="142" s="1"/>
  <c r="V81" i="142" s="1"/>
  <c r="N62" i="142"/>
  <c r="X79" i="142" s="1"/>
  <c r="G62" i="142"/>
  <c r="T59" i="142"/>
  <c r="J79" i="142" s="1"/>
  <c r="G81" i="142" s="1"/>
  <c r="N59" i="142"/>
  <c r="I79" i="142" s="1"/>
  <c r="G59" i="142"/>
  <c r="U74" i="142"/>
  <c r="U62" i="142"/>
  <c r="U71" i="142"/>
  <c r="U59" i="142"/>
  <c r="A44" i="142"/>
  <c r="R40" i="142"/>
  <c r="Z34" i="142" s="1"/>
  <c r="AA38" i="142"/>
  <c r="X40" i="142" s="1"/>
  <c r="R38" i="142"/>
  <c r="X34" i="142" s="1"/>
  <c r="L38" i="142"/>
  <c r="I40" i="142" s="1"/>
  <c r="C38" i="142"/>
  <c r="I34" i="142" s="1"/>
  <c r="AA36" i="142"/>
  <c r="V40" i="142" s="1"/>
  <c r="R36" i="142"/>
  <c r="V34" i="142" s="1"/>
  <c r="L36" i="142"/>
  <c r="G40" i="142" s="1"/>
  <c r="C36" i="142"/>
  <c r="G34" i="142" s="1"/>
  <c r="R34" i="142"/>
  <c r="C34" i="142"/>
  <c r="T31" i="142"/>
  <c r="N31" i="142"/>
  <c r="Z38" i="142" s="1"/>
  <c r="G31" i="142"/>
  <c r="T28" i="142"/>
  <c r="N28" i="142"/>
  <c r="K38" i="142" s="1"/>
  <c r="G28" i="142"/>
  <c r="T25" i="142"/>
  <c r="N25" i="142"/>
  <c r="Z36" i="142" s="1"/>
  <c r="G25" i="142"/>
  <c r="T22" i="142"/>
  <c r="N22" i="142"/>
  <c r="K36" i="142" s="1"/>
  <c r="G22" i="142"/>
  <c r="T19" i="142"/>
  <c r="Y36" i="142" s="1"/>
  <c r="V38" i="142" s="1"/>
  <c r="N19" i="142"/>
  <c r="X36" i="142" s="1"/>
  <c r="G19" i="142"/>
  <c r="T16" i="142"/>
  <c r="J36" i="142" s="1"/>
  <c r="G38" i="142" s="1"/>
  <c r="N16" i="142"/>
  <c r="I36" i="142" s="1"/>
  <c r="U31" i="142"/>
  <c r="U19" i="142"/>
  <c r="U28" i="142"/>
  <c r="U16" i="142"/>
  <c r="A1" i="142"/>
  <c r="R83" i="141"/>
  <c r="Z77" i="141" s="1"/>
  <c r="AA81" i="141"/>
  <c r="X83" i="141" s="1"/>
  <c r="R81" i="141"/>
  <c r="X77" i="141" s="1"/>
  <c r="L81" i="141"/>
  <c r="I83" i="141" s="1"/>
  <c r="C81" i="141"/>
  <c r="I77" i="141" s="1"/>
  <c r="AA79" i="141"/>
  <c r="V83" i="141" s="1"/>
  <c r="R79" i="141"/>
  <c r="V77" i="141" s="1"/>
  <c r="L79" i="141"/>
  <c r="G83" i="141" s="1"/>
  <c r="C79" i="141"/>
  <c r="G77" i="141" s="1"/>
  <c r="R77" i="141"/>
  <c r="C77" i="141"/>
  <c r="T74" i="141"/>
  <c r="N74" i="141"/>
  <c r="Z81" i="141" s="1"/>
  <c r="G74" i="141"/>
  <c r="T71" i="141"/>
  <c r="N71" i="141"/>
  <c r="K81" i="141" s="1"/>
  <c r="G71" i="141"/>
  <c r="T68" i="141"/>
  <c r="N68" i="141"/>
  <c r="Z79" i="141" s="1"/>
  <c r="G68" i="141"/>
  <c r="T65" i="141"/>
  <c r="N65" i="141"/>
  <c r="K79" i="141" s="1"/>
  <c r="G65" i="141"/>
  <c r="U62" i="141"/>
  <c r="T62" i="141"/>
  <c r="Y79" i="141" s="1"/>
  <c r="V81" i="141" s="1"/>
  <c r="N62" i="141"/>
  <c r="X79" i="141" s="1"/>
  <c r="G62" i="141"/>
  <c r="T59" i="141"/>
  <c r="J79" i="141" s="1"/>
  <c r="G81" i="141" s="1"/>
  <c r="N59" i="141"/>
  <c r="I79" i="141" s="1"/>
  <c r="U74" i="141"/>
  <c r="U71" i="141"/>
  <c r="U59" i="141"/>
  <c r="A44" i="141"/>
  <c r="R40" i="141"/>
  <c r="Z34" i="141" s="1"/>
  <c r="AA38" i="141"/>
  <c r="X40" i="141" s="1"/>
  <c r="R38" i="141"/>
  <c r="X34" i="141" s="1"/>
  <c r="L38" i="141"/>
  <c r="I40" i="141" s="1"/>
  <c r="C38" i="141"/>
  <c r="I34" i="141" s="1"/>
  <c r="AA36" i="141"/>
  <c r="V40" i="141" s="1"/>
  <c r="R36" i="141"/>
  <c r="V34" i="141" s="1"/>
  <c r="L36" i="141"/>
  <c r="G40" i="141" s="1"/>
  <c r="C36" i="141"/>
  <c r="G34" i="141" s="1"/>
  <c r="R34" i="141"/>
  <c r="C34" i="141"/>
  <c r="T31" i="141"/>
  <c r="N31" i="141"/>
  <c r="Z38" i="141" s="1"/>
  <c r="G31" i="141"/>
  <c r="T28" i="141"/>
  <c r="N28" i="141"/>
  <c r="K38" i="141" s="1"/>
  <c r="G28" i="141"/>
  <c r="T25" i="141"/>
  <c r="N25" i="141"/>
  <c r="Z36" i="141" s="1"/>
  <c r="G25" i="141"/>
  <c r="T22" i="141"/>
  <c r="N22" i="141"/>
  <c r="K36" i="141" s="1"/>
  <c r="G22" i="141"/>
  <c r="U19" i="141"/>
  <c r="T19" i="141"/>
  <c r="Y36" i="141" s="1"/>
  <c r="V38" i="141" s="1"/>
  <c r="N19" i="141"/>
  <c r="X36" i="141" s="1"/>
  <c r="G19" i="141"/>
  <c r="T16" i="141"/>
  <c r="J36" i="141" s="1"/>
  <c r="G38" i="141" s="1"/>
  <c r="N16" i="141"/>
  <c r="I36" i="141" s="1"/>
  <c r="G16" i="141"/>
  <c r="U31" i="141"/>
  <c r="U28" i="141"/>
  <c r="U16" i="141"/>
  <c r="A1" i="141"/>
  <c r="U16" i="153" l="1"/>
  <c r="G28" i="153"/>
  <c r="B91" i="152"/>
  <c r="L83" i="152" s="1"/>
  <c r="G87" i="152"/>
  <c r="H86" i="152"/>
  <c r="N85" i="152" s="1"/>
  <c r="O85" i="152"/>
  <c r="W87" i="152"/>
  <c r="X86" i="152"/>
  <c r="AE85" i="152"/>
  <c r="J86" i="152"/>
  <c r="G89" i="152"/>
  <c r="W89" i="152"/>
  <c r="Z86" i="152"/>
  <c r="G91" i="152"/>
  <c r="O91" i="152" s="1"/>
  <c r="L86" i="152"/>
  <c r="W91" i="152"/>
  <c r="AB86" i="152"/>
  <c r="F88" i="152"/>
  <c r="N87" i="152" s="1"/>
  <c r="O87" i="152"/>
  <c r="V88" i="152"/>
  <c r="AE87" i="152"/>
  <c r="F90" i="152"/>
  <c r="V90" i="152"/>
  <c r="F92" i="152"/>
  <c r="V92" i="152"/>
  <c r="H92" i="152"/>
  <c r="K91" i="152"/>
  <c r="J92" i="152" s="1"/>
  <c r="L90" i="152"/>
  <c r="AA91" i="152"/>
  <c r="Z92" i="152" s="1"/>
  <c r="AB90" i="152"/>
  <c r="L88" i="152"/>
  <c r="I91" i="152"/>
  <c r="AB88" i="152"/>
  <c r="Y91" i="152"/>
  <c r="X92" i="152" s="1"/>
  <c r="J88" i="152"/>
  <c r="I89" i="152"/>
  <c r="O89" i="152" s="1"/>
  <c r="Z88" i="152"/>
  <c r="Y89" i="152"/>
  <c r="X90" i="152" s="1"/>
  <c r="U58" i="152"/>
  <c r="U60" i="152"/>
  <c r="U62" i="152"/>
  <c r="U64" i="152"/>
  <c r="U66" i="152"/>
  <c r="U68" i="152"/>
  <c r="U70" i="152"/>
  <c r="U72" i="152"/>
  <c r="U76" i="152"/>
  <c r="U78" i="152"/>
  <c r="U80" i="152"/>
  <c r="X83" i="152"/>
  <c r="R85" i="152"/>
  <c r="R87" i="152"/>
  <c r="R89" i="152"/>
  <c r="B87" i="152"/>
  <c r="H83" i="152" s="1"/>
  <c r="B89" i="152"/>
  <c r="J83" i="152" s="1"/>
  <c r="G58" i="152"/>
  <c r="G62" i="152"/>
  <c r="G64" i="152"/>
  <c r="G66" i="152"/>
  <c r="G68" i="152"/>
  <c r="G70" i="152"/>
  <c r="G72" i="152"/>
  <c r="R40" i="152"/>
  <c r="Z34" i="152" s="1"/>
  <c r="R38" i="152"/>
  <c r="X34" i="152" s="1"/>
  <c r="U65" i="150"/>
  <c r="O38" i="153"/>
  <c r="Z37" i="153"/>
  <c r="W40" i="153"/>
  <c r="H40" i="153"/>
  <c r="G41" i="153" s="1"/>
  <c r="M40" i="153" s="1"/>
  <c r="K37" i="153"/>
  <c r="AD40" i="153"/>
  <c r="AC40" i="153" s="1"/>
  <c r="V41" i="153"/>
  <c r="X41" i="153"/>
  <c r="AD36" i="153"/>
  <c r="AC36" i="153" s="1"/>
  <c r="W38" i="153"/>
  <c r="V39" i="153" s="1"/>
  <c r="AB38" i="153" s="1"/>
  <c r="X37" i="153"/>
  <c r="Z39" i="153"/>
  <c r="Y40" i="153"/>
  <c r="O36" i="153"/>
  <c r="N36" i="153" s="1"/>
  <c r="H38" i="153"/>
  <c r="G39" i="153" s="1"/>
  <c r="M38" i="153" s="1"/>
  <c r="I37" i="153"/>
  <c r="M36" i="153" s="1"/>
  <c r="AD38" i="153"/>
  <c r="AC38" i="153" s="1"/>
  <c r="K39" i="153"/>
  <c r="J40" i="153"/>
  <c r="O40" i="153"/>
  <c r="N40" i="153" s="1"/>
  <c r="I41" i="153"/>
  <c r="C40" i="153"/>
  <c r="K34" i="153" s="1"/>
  <c r="U22" i="153"/>
  <c r="U25" i="153"/>
  <c r="O38" i="152"/>
  <c r="Z37" i="152"/>
  <c r="W40" i="152"/>
  <c r="H40" i="152"/>
  <c r="K37" i="152"/>
  <c r="AD40" i="152"/>
  <c r="AC40" i="152" s="1"/>
  <c r="V41" i="152"/>
  <c r="X41" i="152"/>
  <c r="AD36" i="152"/>
  <c r="AC36" i="152" s="1"/>
  <c r="W38" i="152"/>
  <c r="X37" i="152"/>
  <c r="AB36" i="152" s="1"/>
  <c r="Z39" i="152"/>
  <c r="Y40" i="152"/>
  <c r="O36" i="152"/>
  <c r="N36" i="152" s="1"/>
  <c r="H38" i="152"/>
  <c r="G39" i="152" s="1"/>
  <c r="M38" i="152" s="1"/>
  <c r="I37" i="152"/>
  <c r="M36" i="152" s="1"/>
  <c r="AD38" i="152"/>
  <c r="AC38" i="152" s="1"/>
  <c r="V39" i="152"/>
  <c r="AB38" i="152" s="1"/>
  <c r="K39" i="152"/>
  <c r="J40" i="152"/>
  <c r="I41" i="152" s="1"/>
  <c r="O40" i="152"/>
  <c r="N40" i="152" s="1"/>
  <c r="G41" i="152"/>
  <c r="C40" i="152"/>
  <c r="K34" i="152" s="1"/>
  <c r="U22" i="152"/>
  <c r="U25" i="152"/>
  <c r="O83" i="151"/>
  <c r="O38" i="151"/>
  <c r="G39" i="151"/>
  <c r="Z37" i="151"/>
  <c r="W40" i="151"/>
  <c r="AD81" i="151"/>
  <c r="AC81" i="151" s="1"/>
  <c r="V82" i="151"/>
  <c r="AB81" i="151" s="1"/>
  <c r="K82" i="151"/>
  <c r="J83" i="151"/>
  <c r="I84" i="151" s="1"/>
  <c r="H40" i="151"/>
  <c r="G41" i="151" s="1"/>
  <c r="M40" i="151" s="1"/>
  <c r="K37" i="151"/>
  <c r="AD40" i="151"/>
  <c r="V41" i="151"/>
  <c r="O81" i="151"/>
  <c r="Z80" i="151"/>
  <c r="W83" i="151"/>
  <c r="AD36" i="151"/>
  <c r="AC36" i="151" s="1"/>
  <c r="W38" i="151"/>
  <c r="X37" i="151"/>
  <c r="AB36" i="151" s="1"/>
  <c r="Z39" i="151"/>
  <c r="Y40" i="151"/>
  <c r="X41" i="151" s="1"/>
  <c r="K80" i="151"/>
  <c r="H83" i="151"/>
  <c r="G84" i="151" s="1"/>
  <c r="M83" i="151" s="1"/>
  <c r="AD83" i="151"/>
  <c r="V84" i="151"/>
  <c r="O79" i="151"/>
  <c r="N79" i="151" s="1"/>
  <c r="I80" i="151"/>
  <c r="M79" i="151" s="1"/>
  <c r="H81" i="151"/>
  <c r="G82" i="151" s="1"/>
  <c r="M81" i="151" s="1"/>
  <c r="O36" i="151"/>
  <c r="N36" i="151" s="1"/>
  <c r="H38" i="151"/>
  <c r="I37" i="151"/>
  <c r="M36" i="151" s="1"/>
  <c r="AD38" i="151"/>
  <c r="AC38" i="151" s="1"/>
  <c r="V39" i="151"/>
  <c r="J40" i="151"/>
  <c r="K39" i="151"/>
  <c r="O40" i="151"/>
  <c r="I41" i="151"/>
  <c r="AD79" i="151"/>
  <c r="AC79" i="151" s="1"/>
  <c r="W81" i="151"/>
  <c r="X80" i="151"/>
  <c r="AB79" i="151" s="1"/>
  <c r="Z82" i="151"/>
  <c r="Y83" i="151"/>
  <c r="X84" i="151" s="1"/>
  <c r="C40" i="151"/>
  <c r="K34" i="151" s="1"/>
  <c r="C83" i="151"/>
  <c r="K77" i="151" s="1"/>
  <c r="U22" i="151"/>
  <c r="U25" i="151"/>
  <c r="U65" i="151"/>
  <c r="U68" i="151"/>
  <c r="H40" i="150"/>
  <c r="K37" i="150"/>
  <c r="Z39" i="150"/>
  <c r="Y40" i="150"/>
  <c r="O79" i="150"/>
  <c r="N79" i="150" s="1"/>
  <c r="H81" i="150"/>
  <c r="I80" i="150"/>
  <c r="Z82" i="150"/>
  <c r="Y83" i="150"/>
  <c r="O38" i="150"/>
  <c r="O40" i="150"/>
  <c r="N40" i="150" s="1"/>
  <c r="G41" i="150"/>
  <c r="K39" i="150"/>
  <c r="J40" i="150"/>
  <c r="X41" i="150"/>
  <c r="O81" i="150"/>
  <c r="N81" i="150" s="1"/>
  <c r="G82" i="150"/>
  <c r="O83" i="150"/>
  <c r="G84" i="150"/>
  <c r="M83" i="150" s="1"/>
  <c r="K82" i="150"/>
  <c r="J83" i="150"/>
  <c r="X84" i="150"/>
  <c r="O36" i="150"/>
  <c r="N36" i="150" s="1"/>
  <c r="H38" i="150"/>
  <c r="G39" i="150" s="1"/>
  <c r="M38" i="150" s="1"/>
  <c r="I37" i="150"/>
  <c r="M36" i="150" s="1"/>
  <c r="K80" i="150"/>
  <c r="H83" i="150"/>
  <c r="AD36" i="150"/>
  <c r="AC36" i="150" s="1"/>
  <c r="W38" i="150"/>
  <c r="X37" i="150"/>
  <c r="I41" i="150"/>
  <c r="AD79" i="150"/>
  <c r="AC79" i="150" s="1"/>
  <c r="W81" i="150"/>
  <c r="X80" i="150"/>
  <c r="I84" i="150"/>
  <c r="AD40" i="150"/>
  <c r="AD83" i="150"/>
  <c r="AD38" i="150"/>
  <c r="V39" i="150"/>
  <c r="AB38" i="150" s="1"/>
  <c r="Z37" i="150"/>
  <c r="W40" i="150"/>
  <c r="V41" i="150" s="1"/>
  <c r="AB40" i="150" s="1"/>
  <c r="AD81" i="150"/>
  <c r="V82" i="150"/>
  <c r="Z80" i="150"/>
  <c r="W83" i="150"/>
  <c r="V84" i="150" s="1"/>
  <c r="AB83" i="150" s="1"/>
  <c r="G16" i="150"/>
  <c r="G19" i="150"/>
  <c r="G22" i="150"/>
  <c r="G25" i="150"/>
  <c r="G28" i="150"/>
  <c r="G31" i="150"/>
  <c r="C38" i="150"/>
  <c r="I34" i="150" s="1"/>
  <c r="R38" i="150"/>
  <c r="X34" i="150" s="1"/>
  <c r="R40" i="150"/>
  <c r="Z34" i="150" s="1"/>
  <c r="G59" i="150"/>
  <c r="G62" i="150"/>
  <c r="G65" i="150"/>
  <c r="G68" i="150"/>
  <c r="G71" i="150"/>
  <c r="G74" i="150"/>
  <c r="C81" i="150"/>
  <c r="I77" i="150" s="1"/>
  <c r="R81" i="150"/>
  <c r="X77" i="150" s="1"/>
  <c r="R83" i="150"/>
  <c r="Z77" i="150" s="1"/>
  <c r="U25" i="150"/>
  <c r="U68" i="150"/>
  <c r="R79" i="147"/>
  <c r="V77" i="147" s="1"/>
  <c r="C81" i="147"/>
  <c r="I77" i="147" s="1"/>
  <c r="G59" i="147"/>
  <c r="G25" i="147"/>
  <c r="R83" i="146"/>
  <c r="Z77" i="146" s="1"/>
  <c r="G74" i="146"/>
  <c r="O38" i="149"/>
  <c r="O79" i="149"/>
  <c r="N79" i="149" s="1"/>
  <c r="H81" i="149"/>
  <c r="I80" i="149"/>
  <c r="AD81" i="149"/>
  <c r="K82" i="149"/>
  <c r="J83" i="149"/>
  <c r="I84" i="149" s="1"/>
  <c r="H40" i="149"/>
  <c r="K37" i="149"/>
  <c r="AD40" i="149"/>
  <c r="O81" i="149"/>
  <c r="N81" i="149" s="1"/>
  <c r="G82" i="149"/>
  <c r="M81" i="149" s="1"/>
  <c r="Z80" i="149"/>
  <c r="W83" i="149"/>
  <c r="Z37" i="149"/>
  <c r="W40" i="149"/>
  <c r="V41" i="149" s="1"/>
  <c r="AB40" i="149" s="1"/>
  <c r="AD36" i="149"/>
  <c r="AC36" i="149" s="1"/>
  <c r="W38" i="149"/>
  <c r="X37" i="149"/>
  <c r="AB36" i="149" s="1"/>
  <c r="Z39" i="149"/>
  <c r="Y40" i="149"/>
  <c r="X41" i="149" s="1"/>
  <c r="H83" i="149"/>
  <c r="K80" i="149"/>
  <c r="AD83" i="149"/>
  <c r="V84" i="149"/>
  <c r="O83" i="149"/>
  <c r="N83" i="149" s="1"/>
  <c r="G84" i="149"/>
  <c r="O36" i="149"/>
  <c r="N36" i="149" s="1"/>
  <c r="H38" i="149"/>
  <c r="G39" i="149" s="1"/>
  <c r="M38" i="149" s="1"/>
  <c r="I37" i="149"/>
  <c r="M36" i="149" s="1"/>
  <c r="AD38" i="149"/>
  <c r="AC38" i="149" s="1"/>
  <c r="V39" i="149"/>
  <c r="K39" i="149"/>
  <c r="J40" i="149"/>
  <c r="I41" i="149" s="1"/>
  <c r="O40" i="149"/>
  <c r="G41" i="149"/>
  <c r="AD79" i="149"/>
  <c r="AC79" i="149" s="1"/>
  <c r="W81" i="149"/>
  <c r="V82" i="149" s="1"/>
  <c r="AB81" i="149" s="1"/>
  <c r="X80" i="149"/>
  <c r="AB79" i="149" s="1"/>
  <c r="Z82" i="149"/>
  <c r="Y83" i="149"/>
  <c r="X84" i="149" s="1"/>
  <c r="C40" i="149"/>
  <c r="K34" i="149" s="1"/>
  <c r="C83" i="149"/>
  <c r="K77" i="149" s="1"/>
  <c r="U22" i="149"/>
  <c r="U25" i="149"/>
  <c r="U65" i="149"/>
  <c r="U68" i="149"/>
  <c r="O38" i="148"/>
  <c r="Z37" i="148"/>
  <c r="W40" i="148"/>
  <c r="O79" i="148"/>
  <c r="N79" i="148" s="1"/>
  <c r="I80" i="148"/>
  <c r="H81" i="148"/>
  <c r="AD81" i="148"/>
  <c r="K82" i="148"/>
  <c r="J83" i="148"/>
  <c r="O83" i="148"/>
  <c r="I84" i="148"/>
  <c r="H40" i="148"/>
  <c r="K37" i="148"/>
  <c r="AD40" i="148"/>
  <c r="V41" i="148"/>
  <c r="O81" i="148"/>
  <c r="N81" i="148" s="1"/>
  <c r="G82" i="148"/>
  <c r="M81" i="148" s="1"/>
  <c r="Z80" i="148"/>
  <c r="W83" i="148"/>
  <c r="AD36" i="148"/>
  <c r="AC36" i="148" s="1"/>
  <c r="W38" i="148"/>
  <c r="X37" i="148"/>
  <c r="AB36" i="148" s="1"/>
  <c r="Z39" i="148"/>
  <c r="Y40" i="148"/>
  <c r="X41" i="148" s="1"/>
  <c r="H83" i="148"/>
  <c r="G84" i="148" s="1"/>
  <c r="M83" i="148" s="1"/>
  <c r="K80" i="148"/>
  <c r="AD83" i="148"/>
  <c r="V84" i="148"/>
  <c r="X84" i="148"/>
  <c r="O36" i="148"/>
  <c r="N36" i="148" s="1"/>
  <c r="H38" i="148"/>
  <c r="G39" i="148" s="1"/>
  <c r="M38" i="148" s="1"/>
  <c r="I37" i="148"/>
  <c r="M36" i="148" s="1"/>
  <c r="AD38" i="148"/>
  <c r="AC38" i="148" s="1"/>
  <c r="V39" i="148"/>
  <c r="AB38" i="148" s="1"/>
  <c r="K39" i="148"/>
  <c r="J40" i="148"/>
  <c r="I41" i="148" s="1"/>
  <c r="O40" i="148"/>
  <c r="N40" i="148" s="1"/>
  <c r="G41" i="148"/>
  <c r="AD79" i="148"/>
  <c r="AC79" i="148" s="1"/>
  <c r="W81" i="148"/>
  <c r="V82" i="148" s="1"/>
  <c r="AB81" i="148" s="1"/>
  <c r="X80" i="148"/>
  <c r="AB79" i="148" s="1"/>
  <c r="Z82" i="148"/>
  <c r="Y83" i="148"/>
  <c r="C40" i="148"/>
  <c r="K34" i="148" s="1"/>
  <c r="C83" i="148"/>
  <c r="K77" i="148" s="1"/>
  <c r="U22" i="148"/>
  <c r="U25" i="148"/>
  <c r="U65" i="148"/>
  <c r="U68" i="148"/>
  <c r="U74" i="145"/>
  <c r="R38" i="145"/>
  <c r="X34" i="145" s="1"/>
  <c r="U70" i="131"/>
  <c r="U67" i="131"/>
  <c r="G67" i="131"/>
  <c r="O89" i="131"/>
  <c r="H91" i="131"/>
  <c r="G92" i="131" s="1"/>
  <c r="K88" i="131"/>
  <c r="Z90" i="131"/>
  <c r="Y91" i="131"/>
  <c r="X92" i="131" s="1"/>
  <c r="O91" i="131"/>
  <c r="AD89" i="131"/>
  <c r="Z88" i="131"/>
  <c r="W91" i="131"/>
  <c r="V92" i="131" s="1"/>
  <c r="AB91" i="131" s="1"/>
  <c r="O87" i="131"/>
  <c r="N87" i="131" s="1"/>
  <c r="H89" i="131"/>
  <c r="G90" i="131" s="1"/>
  <c r="I88" i="131"/>
  <c r="M87" i="131" s="1"/>
  <c r="AD87" i="131"/>
  <c r="AC87" i="131" s="1"/>
  <c r="W89" i="131"/>
  <c r="V90" i="131" s="1"/>
  <c r="AB89" i="131" s="1"/>
  <c r="X88" i="131"/>
  <c r="AB87" i="131" s="1"/>
  <c r="K90" i="131"/>
  <c r="J91" i="131"/>
  <c r="I92" i="131" s="1"/>
  <c r="AD91" i="131"/>
  <c r="G70" i="131"/>
  <c r="G76" i="131"/>
  <c r="C89" i="131"/>
  <c r="I85" i="131" s="1"/>
  <c r="R89" i="131"/>
  <c r="X85" i="131" s="1"/>
  <c r="C91" i="131"/>
  <c r="K85" i="131" s="1"/>
  <c r="R91" i="131"/>
  <c r="Z85" i="131" s="1"/>
  <c r="U73" i="131"/>
  <c r="U76" i="131"/>
  <c r="G68" i="144"/>
  <c r="R79" i="144"/>
  <c r="V77" i="144" s="1"/>
  <c r="G16" i="144"/>
  <c r="C36" i="144"/>
  <c r="G34" i="144" s="1"/>
  <c r="G68" i="143"/>
  <c r="R79" i="143"/>
  <c r="V77" i="143" s="1"/>
  <c r="O79" i="147"/>
  <c r="N79" i="147" s="1"/>
  <c r="H81" i="147"/>
  <c r="I80" i="147"/>
  <c r="H40" i="147"/>
  <c r="K37" i="147"/>
  <c r="AD40" i="147"/>
  <c r="O81" i="147"/>
  <c r="N81" i="147" s="1"/>
  <c r="G82" i="147"/>
  <c r="Z80" i="147"/>
  <c r="W83" i="147"/>
  <c r="Z37" i="147"/>
  <c r="W40" i="147"/>
  <c r="V41" i="147" s="1"/>
  <c r="AD36" i="147"/>
  <c r="AC36" i="147" s="1"/>
  <c r="W38" i="147"/>
  <c r="X37" i="147"/>
  <c r="AB36" i="147" s="1"/>
  <c r="Z39" i="147"/>
  <c r="Y40" i="147"/>
  <c r="X41" i="147" s="1"/>
  <c r="H83" i="147"/>
  <c r="K80" i="147"/>
  <c r="AD83" i="147"/>
  <c r="V84" i="147"/>
  <c r="O38" i="147"/>
  <c r="AD81" i="147"/>
  <c r="AC81" i="147" s="1"/>
  <c r="J83" i="147"/>
  <c r="I84" i="147" s="1"/>
  <c r="K82" i="147"/>
  <c r="O83" i="147"/>
  <c r="N83" i="147" s="1"/>
  <c r="G84" i="147"/>
  <c r="O36" i="147"/>
  <c r="N36" i="147" s="1"/>
  <c r="I37" i="147"/>
  <c r="M36" i="147" s="1"/>
  <c r="H38" i="147"/>
  <c r="G39" i="147" s="1"/>
  <c r="M38" i="147" s="1"/>
  <c r="AD38" i="147"/>
  <c r="AC38" i="147" s="1"/>
  <c r="V39" i="147"/>
  <c r="AB38" i="147" s="1"/>
  <c r="K39" i="147"/>
  <c r="J40" i="147"/>
  <c r="O40" i="147"/>
  <c r="G41" i="147"/>
  <c r="I41" i="147"/>
  <c r="AD79" i="147"/>
  <c r="AC79" i="147" s="1"/>
  <c r="W81" i="147"/>
  <c r="V82" i="147" s="1"/>
  <c r="AB81" i="147" s="1"/>
  <c r="X80" i="147"/>
  <c r="AB79" i="147" s="1"/>
  <c r="Z82" i="147"/>
  <c r="Y83" i="147"/>
  <c r="X84" i="147" s="1"/>
  <c r="C40" i="147"/>
  <c r="K34" i="147" s="1"/>
  <c r="C83" i="147"/>
  <c r="K77" i="147" s="1"/>
  <c r="U22" i="147"/>
  <c r="U25" i="147"/>
  <c r="U65" i="147"/>
  <c r="U68" i="147"/>
  <c r="O38" i="146"/>
  <c r="N38" i="146" s="1"/>
  <c r="G39" i="146"/>
  <c r="M38" i="146" s="1"/>
  <c r="Z37" i="146"/>
  <c r="W40" i="146"/>
  <c r="O79" i="146"/>
  <c r="N79" i="146" s="1"/>
  <c r="I80" i="146"/>
  <c r="H81" i="146"/>
  <c r="AD81" i="146"/>
  <c r="K82" i="146"/>
  <c r="J83" i="146"/>
  <c r="O83" i="146"/>
  <c r="I84" i="146"/>
  <c r="H40" i="146"/>
  <c r="K37" i="146"/>
  <c r="AD40" i="146"/>
  <c r="AC40" i="146" s="1"/>
  <c r="V41" i="146"/>
  <c r="O81" i="146"/>
  <c r="N81" i="146" s="1"/>
  <c r="G82" i="146"/>
  <c r="Z80" i="146"/>
  <c r="W83" i="146"/>
  <c r="AD36" i="146"/>
  <c r="AC36" i="146" s="1"/>
  <c r="W38" i="146"/>
  <c r="X37" i="146"/>
  <c r="AB36" i="146" s="1"/>
  <c r="Z39" i="146"/>
  <c r="Y40" i="146"/>
  <c r="X41" i="146" s="1"/>
  <c r="H83" i="146"/>
  <c r="G84" i="146" s="1"/>
  <c r="M83" i="146" s="1"/>
  <c r="K80" i="146"/>
  <c r="AD83" i="146"/>
  <c r="V84" i="146"/>
  <c r="X84" i="146"/>
  <c r="O36" i="146"/>
  <c r="N36" i="146" s="1"/>
  <c r="H38" i="146"/>
  <c r="I37" i="146"/>
  <c r="M36" i="146" s="1"/>
  <c r="AD38" i="146"/>
  <c r="AC38" i="146" s="1"/>
  <c r="V39" i="146"/>
  <c r="AB38" i="146" s="1"/>
  <c r="K39" i="146"/>
  <c r="J40" i="146"/>
  <c r="I41" i="146" s="1"/>
  <c r="O40" i="146"/>
  <c r="N40" i="146" s="1"/>
  <c r="G41" i="146"/>
  <c r="AD79" i="146"/>
  <c r="AC79" i="146" s="1"/>
  <c r="W81" i="146"/>
  <c r="V82" i="146" s="1"/>
  <c r="AB81" i="146" s="1"/>
  <c r="X80" i="146"/>
  <c r="AB79" i="146" s="1"/>
  <c r="Z82" i="146"/>
  <c r="Y83" i="146"/>
  <c r="C83" i="146"/>
  <c r="K77" i="146" s="1"/>
  <c r="C40" i="146"/>
  <c r="K34" i="146" s="1"/>
  <c r="U22" i="146"/>
  <c r="U25" i="146"/>
  <c r="U65" i="146"/>
  <c r="U68" i="146"/>
  <c r="K37" i="145"/>
  <c r="H40" i="145"/>
  <c r="AD40" i="145"/>
  <c r="V41" i="145"/>
  <c r="O81" i="145"/>
  <c r="Z80" i="145"/>
  <c r="W83" i="145"/>
  <c r="O79" i="145"/>
  <c r="N79" i="145" s="1"/>
  <c r="H81" i="145"/>
  <c r="G82" i="145" s="1"/>
  <c r="M81" i="145" s="1"/>
  <c r="I80" i="145"/>
  <c r="M79" i="145" s="1"/>
  <c r="AD36" i="145"/>
  <c r="AC36" i="145" s="1"/>
  <c r="W38" i="145"/>
  <c r="X37" i="145"/>
  <c r="AB36" i="145" s="1"/>
  <c r="Z39" i="145"/>
  <c r="Y40" i="145"/>
  <c r="X41" i="145" s="1"/>
  <c r="H83" i="145"/>
  <c r="K80" i="145"/>
  <c r="AD83" i="145"/>
  <c r="V84" i="145"/>
  <c r="O38" i="145"/>
  <c r="Z37" i="145"/>
  <c r="W40" i="145"/>
  <c r="AD81" i="145"/>
  <c r="AC81" i="145" s="1"/>
  <c r="J83" i="145"/>
  <c r="I84" i="145" s="1"/>
  <c r="K82" i="145"/>
  <c r="O83" i="145"/>
  <c r="N83" i="145" s="1"/>
  <c r="G84" i="145"/>
  <c r="O36" i="145"/>
  <c r="N36" i="145" s="1"/>
  <c r="I37" i="145"/>
  <c r="M36" i="145" s="1"/>
  <c r="H38" i="145"/>
  <c r="G39" i="145" s="1"/>
  <c r="M38" i="145" s="1"/>
  <c r="AD38" i="145"/>
  <c r="AC38" i="145" s="1"/>
  <c r="V39" i="145"/>
  <c r="AB38" i="145" s="1"/>
  <c r="K39" i="145"/>
  <c r="J40" i="145"/>
  <c r="I41" i="145" s="1"/>
  <c r="O40" i="145"/>
  <c r="G41" i="145"/>
  <c r="AD79" i="145"/>
  <c r="AC79" i="145" s="1"/>
  <c r="W81" i="145"/>
  <c r="V82" i="145" s="1"/>
  <c r="AB81" i="145" s="1"/>
  <c r="X80" i="145"/>
  <c r="Z82" i="145"/>
  <c r="Y83" i="145"/>
  <c r="X84" i="145" s="1"/>
  <c r="C40" i="145"/>
  <c r="K34" i="145" s="1"/>
  <c r="C83" i="145"/>
  <c r="K77" i="145" s="1"/>
  <c r="U22" i="145"/>
  <c r="U25" i="145"/>
  <c r="U65" i="145"/>
  <c r="U68" i="145"/>
  <c r="Z37" i="144"/>
  <c r="W40" i="144"/>
  <c r="O79" i="144"/>
  <c r="N79" i="144" s="1"/>
  <c r="H81" i="144"/>
  <c r="G82" i="144" s="1"/>
  <c r="M81" i="144" s="1"/>
  <c r="I80" i="144"/>
  <c r="AD40" i="144"/>
  <c r="V41" i="144"/>
  <c r="AB40" i="144" s="1"/>
  <c r="Z80" i="144"/>
  <c r="W83" i="144"/>
  <c r="AD36" i="144"/>
  <c r="AC36" i="144" s="1"/>
  <c r="W38" i="144"/>
  <c r="V39" i="144" s="1"/>
  <c r="AB38" i="144" s="1"/>
  <c r="X37" i="144"/>
  <c r="AB36" i="144" s="1"/>
  <c r="Z39" i="144"/>
  <c r="Y40" i="144"/>
  <c r="K80" i="144"/>
  <c r="H83" i="144"/>
  <c r="AD83" i="144"/>
  <c r="V84" i="144"/>
  <c r="O38" i="144"/>
  <c r="AD81" i="144"/>
  <c r="AC81" i="144" s="1"/>
  <c r="V82" i="144"/>
  <c r="AB81" i="144" s="1"/>
  <c r="K82" i="144"/>
  <c r="J83" i="144"/>
  <c r="I84" i="144" s="1"/>
  <c r="O83" i="144"/>
  <c r="N83" i="144" s="1"/>
  <c r="G84" i="144"/>
  <c r="H40" i="144"/>
  <c r="G41" i="144" s="1"/>
  <c r="K37" i="144"/>
  <c r="X41" i="144"/>
  <c r="O81" i="144"/>
  <c r="N81" i="144" s="1"/>
  <c r="O36" i="144"/>
  <c r="N36" i="144" s="1"/>
  <c r="I37" i="144"/>
  <c r="M36" i="144" s="1"/>
  <c r="H38" i="144"/>
  <c r="G39" i="144" s="1"/>
  <c r="M38" i="144" s="1"/>
  <c r="AD38" i="144"/>
  <c r="K39" i="144"/>
  <c r="J40" i="144"/>
  <c r="I41" i="144" s="1"/>
  <c r="O40" i="144"/>
  <c r="AD79" i="144"/>
  <c r="AC79" i="144" s="1"/>
  <c r="W81" i="144"/>
  <c r="X80" i="144"/>
  <c r="AB79" i="144" s="1"/>
  <c r="Z82" i="144"/>
  <c r="Y83" i="144"/>
  <c r="X84" i="144" s="1"/>
  <c r="C40" i="144"/>
  <c r="K34" i="144" s="1"/>
  <c r="C83" i="144"/>
  <c r="K77" i="144" s="1"/>
  <c r="U22" i="144"/>
  <c r="U25" i="144"/>
  <c r="U65" i="144"/>
  <c r="U68" i="144"/>
  <c r="Z37" i="143"/>
  <c r="W40" i="143"/>
  <c r="O79" i="143"/>
  <c r="N79" i="143" s="1"/>
  <c r="H81" i="143"/>
  <c r="G82" i="143" s="1"/>
  <c r="M81" i="143" s="1"/>
  <c r="I80" i="143"/>
  <c r="H40" i="143"/>
  <c r="G41" i="143" s="1"/>
  <c r="M40" i="143" s="1"/>
  <c r="K37" i="143"/>
  <c r="AD40" i="143"/>
  <c r="V41" i="143"/>
  <c r="Z80" i="143"/>
  <c r="W83" i="143"/>
  <c r="V84" i="143" s="1"/>
  <c r="AB83" i="143" s="1"/>
  <c r="AD36" i="143"/>
  <c r="AC36" i="143" s="1"/>
  <c r="W38" i="143"/>
  <c r="X37" i="143"/>
  <c r="AB36" i="143" s="1"/>
  <c r="Z39" i="143"/>
  <c r="Y40" i="143"/>
  <c r="K80" i="143"/>
  <c r="H83" i="143"/>
  <c r="G84" i="143" s="1"/>
  <c r="M83" i="143" s="1"/>
  <c r="AD83" i="143"/>
  <c r="O38" i="143"/>
  <c r="G39" i="143"/>
  <c r="AD81" i="143"/>
  <c r="V82" i="143"/>
  <c r="K82" i="143"/>
  <c r="J83" i="143"/>
  <c r="I84" i="143" s="1"/>
  <c r="O83" i="143"/>
  <c r="X41" i="143"/>
  <c r="O81" i="143"/>
  <c r="N81" i="143" s="1"/>
  <c r="O36" i="143"/>
  <c r="N36" i="143" s="1"/>
  <c r="H38" i="143"/>
  <c r="I37" i="143"/>
  <c r="M36" i="143" s="1"/>
  <c r="AD38" i="143"/>
  <c r="V39" i="143"/>
  <c r="J40" i="143"/>
  <c r="K39" i="143"/>
  <c r="O40" i="143"/>
  <c r="I41" i="143"/>
  <c r="AD79" i="143"/>
  <c r="AC79" i="143" s="1"/>
  <c r="W81" i="143"/>
  <c r="X80" i="143"/>
  <c r="AB79" i="143" s="1"/>
  <c r="Z82" i="143"/>
  <c r="Y83" i="143"/>
  <c r="X84" i="143" s="1"/>
  <c r="C83" i="143"/>
  <c r="K77" i="143" s="1"/>
  <c r="C40" i="143"/>
  <c r="K34" i="143" s="1"/>
  <c r="U22" i="143"/>
  <c r="U25" i="143"/>
  <c r="U65" i="143"/>
  <c r="U68" i="143"/>
  <c r="O40" i="142"/>
  <c r="G41" i="142"/>
  <c r="O38" i="142"/>
  <c r="Z37" i="142"/>
  <c r="W40" i="142"/>
  <c r="V41" i="142" s="1"/>
  <c r="AB40" i="142" s="1"/>
  <c r="O79" i="142"/>
  <c r="N79" i="142" s="1"/>
  <c r="H81" i="142"/>
  <c r="I80" i="142"/>
  <c r="M79" i="142" s="1"/>
  <c r="AD81" i="142"/>
  <c r="AC81" i="142" s="1"/>
  <c r="J83" i="142"/>
  <c r="K82" i="142"/>
  <c r="O83" i="142"/>
  <c r="N83" i="142" s="1"/>
  <c r="I84" i="142"/>
  <c r="H40" i="142"/>
  <c r="K37" i="142"/>
  <c r="AD40" i="142"/>
  <c r="O81" i="142"/>
  <c r="N81" i="142" s="1"/>
  <c r="G82" i="142"/>
  <c r="Z80" i="142"/>
  <c r="W83" i="142"/>
  <c r="AD36" i="142"/>
  <c r="AC36" i="142" s="1"/>
  <c r="W38" i="142"/>
  <c r="X37" i="142"/>
  <c r="Z39" i="142"/>
  <c r="Y40" i="142"/>
  <c r="X41" i="142" s="1"/>
  <c r="H83" i="142"/>
  <c r="G84" i="142" s="1"/>
  <c r="M83" i="142" s="1"/>
  <c r="K80" i="142"/>
  <c r="AD83" i="142"/>
  <c r="AC83" i="142" s="1"/>
  <c r="V84" i="142"/>
  <c r="O36" i="142"/>
  <c r="N36" i="142" s="1"/>
  <c r="H38" i="142"/>
  <c r="G39" i="142" s="1"/>
  <c r="M38" i="142" s="1"/>
  <c r="I37" i="142"/>
  <c r="M36" i="142" s="1"/>
  <c r="AD38" i="142"/>
  <c r="AC38" i="142" s="1"/>
  <c r="V39" i="142"/>
  <c r="J40" i="142"/>
  <c r="I41" i="142" s="1"/>
  <c r="K39" i="142"/>
  <c r="AD79" i="142"/>
  <c r="AC79" i="142" s="1"/>
  <c r="W81" i="142"/>
  <c r="V82" i="142" s="1"/>
  <c r="AB81" i="142" s="1"/>
  <c r="X80" i="142"/>
  <c r="AB79" i="142" s="1"/>
  <c r="Z82" i="142"/>
  <c r="Y83" i="142"/>
  <c r="X84" i="142" s="1"/>
  <c r="C40" i="142"/>
  <c r="K34" i="142" s="1"/>
  <c r="C83" i="142"/>
  <c r="K77" i="142" s="1"/>
  <c r="U22" i="142"/>
  <c r="U25" i="142"/>
  <c r="U65" i="142"/>
  <c r="U68" i="142"/>
  <c r="H40" i="141"/>
  <c r="K37" i="141"/>
  <c r="O36" i="141"/>
  <c r="N36" i="141" s="1"/>
  <c r="H38" i="141"/>
  <c r="I37" i="141"/>
  <c r="M36" i="141" s="1"/>
  <c r="AD38" i="141"/>
  <c r="V39" i="141"/>
  <c r="AB38" i="141" s="1"/>
  <c r="Z39" i="141"/>
  <c r="Y40" i="141"/>
  <c r="X41" i="141" s="1"/>
  <c r="Z80" i="141"/>
  <c r="W83" i="141"/>
  <c r="V84" i="141" s="1"/>
  <c r="AB83" i="141" s="1"/>
  <c r="O38" i="141"/>
  <c r="N38" i="141" s="1"/>
  <c r="G39" i="141"/>
  <c r="M38" i="141" s="1"/>
  <c r="J40" i="141"/>
  <c r="K39" i="141"/>
  <c r="O40" i="141"/>
  <c r="G41" i="141"/>
  <c r="I41" i="141"/>
  <c r="AD79" i="141"/>
  <c r="AC79" i="141" s="1"/>
  <c r="W81" i="141"/>
  <c r="X80" i="141"/>
  <c r="AB79" i="141" s="1"/>
  <c r="H83" i="141"/>
  <c r="G84" i="141" s="1"/>
  <c r="K80" i="141"/>
  <c r="AD83" i="141"/>
  <c r="AD36" i="141"/>
  <c r="AC36" i="141" s="1"/>
  <c r="W38" i="141"/>
  <c r="X37" i="141"/>
  <c r="AD40" i="141"/>
  <c r="AC40" i="141" s="1"/>
  <c r="O81" i="141"/>
  <c r="K82" i="141"/>
  <c r="J83" i="141"/>
  <c r="I84" i="141" s="1"/>
  <c r="O83" i="141"/>
  <c r="Z37" i="141"/>
  <c r="W40" i="141"/>
  <c r="V41" i="141" s="1"/>
  <c r="AB40" i="141" s="1"/>
  <c r="O79" i="141"/>
  <c r="N79" i="141" s="1"/>
  <c r="H81" i="141"/>
  <c r="G82" i="141" s="1"/>
  <c r="M81" i="141" s="1"/>
  <c r="I80" i="141"/>
  <c r="M79" i="141" s="1"/>
  <c r="AD81" i="141"/>
  <c r="V82" i="141"/>
  <c r="Z82" i="141"/>
  <c r="Y83" i="141"/>
  <c r="X84" i="141" s="1"/>
  <c r="C40" i="141"/>
  <c r="K34" i="141" s="1"/>
  <c r="C83" i="141"/>
  <c r="K77" i="141" s="1"/>
  <c r="U22" i="141"/>
  <c r="U25" i="141"/>
  <c r="U65" i="141"/>
  <c r="U68" i="141"/>
  <c r="AD9" i="135"/>
  <c r="Z9" i="135"/>
  <c r="V9" i="135"/>
  <c r="R9" i="135"/>
  <c r="O9" i="135"/>
  <c r="K9" i="135"/>
  <c r="G9" i="135"/>
  <c r="C9" i="135"/>
  <c r="X1" i="135"/>
  <c r="AD7" i="131"/>
  <c r="Z7" i="131"/>
  <c r="V7" i="131"/>
  <c r="O7" i="131"/>
  <c r="R7" i="131"/>
  <c r="K7" i="131"/>
  <c r="G7" i="131"/>
  <c r="C7" i="131"/>
  <c r="H90" i="152" l="1"/>
  <c r="N91" i="152"/>
  <c r="AD91" i="152"/>
  <c r="AD89" i="152"/>
  <c r="AD85" i="152"/>
  <c r="N89" i="152"/>
  <c r="AE91" i="152"/>
  <c r="AE89" i="152"/>
  <c r="AD87" i="152"/>
  <c r="N38" i="153"/>
  <c r="AB36" i="153"/>
  <c r="AB40" i="153"/>
  <c r="AB40" i="152"/>
  <c r="M40" i="152"/>
  <c r="N38" i="152"/>
  <c r="AC83" i="151"/>
  <c r="N38" i="151"/>
  <c r="AB83" i="151"/>
  <c r="N81" i="151"/>
  <c r="M38" i="151"/>
  <c r="AB38" i="151"/>
  <c r="AB40" i="151"/>
  <c r="N40" i="151"/>
  <c r="AC40" i="151"/>
  <c r="N83" i="151"/>
  <c r="AC83" i="150"/>
  <c r="AB79" i="150"/>
  <c r="AB36" i="150"/>
  <c r="N83" i="150"/>
  <c r="M79" i="150"/>
  <c r="M81" i="150"/>
  <c r="N38" i="150"/>
  <c r="AB81" i="150"/>
  <c r="AC81" i="150"/>
  <c r="AC38" i="150"/>
  <c r="AC40" i="150"/>
  <c r="M40" i="150"/>
  <c r="M40" i="149"/>
  <c r="AB38" i="149"/>
  <c r="AB83" i="149"/>
  <c r="AC81" i="149"/>
  <c r="N40" i="149"/>
  <c r="M83" i="149"/>
  <c r="AC83" i="149"/>
  <c r="AC40" i="149"/>
  <c r="M79" i="149"/>
  <c r="N38" i="149"/>
  <c r="AB83" i="148"/>
  <c r="N83" i="148"/>
  <c r="AC81" i="148"/>
  <c r="M40" i="148"/>
  <c r="AC83" i="148"/>
  <c r="AB40" i="148"/>
  <c r="M79" i="148"/>
  <c r="AC40" i="148"/>
  <c r="N38" i="148"/>
  <c r="M89" i="131"/>
  <c r="N91" i="131"/>
  <c r="M91" i="131"/>
  <c r="N89" i="131"/>
  <c r="AC91" i="131"/>
  <c r="AC89" i="131"/>
  <c r="AB40" i="147"/>
  <c r="AB83" i="147"/>
  <c r="AC83" i="147"/>
  <c r="M81" i="147"/>
  <c r="AC40" i="147"/>
  <c r="M79" i="147"/>
  <c r="M40" i="147"/>
  <c r="N38" i="147"/>
  <c r="N40" i="147"/>
  <c r="M83" i="147"/>
  <c r="M81" i="146"/>
  <c r="AB83" i="146"/>
  <c r="N83" i="146"/>
  <c r="AC81" i="146"/>
  <c r="AB40" i="146"/>
  <c r="M79" i="146"/>
  <c r="AC83" i="146"/>
  <c r="M40" i="146"/>
  <c r="AB40" i="145"/>
  <c r="AC40" i="145"/>
  <c r="N38" i="145"/>
  <c r="AB79" i="145"/>
  <c r="AB83" i="145"/>
  <c r="N81" i="145"/>
  <c r="M40" i="145"/>
  <c r="N40" i="145"/>
  <c r="M83" i="145"/>
  <c r="AC83" i="145"/>
  <c r="M40" i="144"/>
  <c r="AB83" i="144"/>
  <c r="AC40" i="144"/>
  <c r="AC83" i="144"/>
  <c r="M83" i="144"/>
  <c r="N40" i="144"/>
  <c r="AC38" i="144"/>
  <c r="N38" i="144"/>
  <c r="M79" i="144"/>
  <c r="AC83" i="143"/>
  <c r="AB81" i="143"/>
  <c r="AB40" i="143"/>
  <c r="M38" i="143"/>
  <c r="N38" i="143"/>
  <c r="AB38" i="143"/>
  <c r="N40" i="143"/>
  <c r="AC38" i="143"/>
  <c r="N83" i="143"/>
  <c r="AC81" i="143"/>
  <c r="AC40" i="143"/>
  <c r="M79" i="143"/>
  <c r="AB83" i="142"/>
  <c r="N40" i="142"/>
  <c r="AB38" i="142"/>
  <c r="AB36" i="142"/>
  <c r="M40" i="142"/>
  <c r="M81" i="142"/>
  <c r="AC40" i="142"/>
  <c r="N38" i="142"/>
  <c r="M83" i="141"/>
  <c r="AB36" i="141"/>
  <c r="M40" i="141"/>
  <c r="AC38" i="141"/>
  <c r="AB81" i="141"/>
  <c r="N83" i="141"/>
  <c r="N81" i="141"/>
  <c r="AC83" i="141"/>
  <c r="N40" i="141"/>
  <c r="AC81" i="141"/>
  <c r="AC65" i="135"/>
  <c r="X69" i="135" s="1"/>
  <c r="AC63" i="135"/>
  <c r="V69" i="135" s="1"/>
  <c r="Y63" i="135"/>
  <c r="V65" i="135" s="1"/>
  <c r="R61" i="135"/>
  <c r="B61" i="135"/>
  <c r="T58" i="135"/>
  <c r="AA65" i="135" s="1"/>
  <c r="X67" i="135" s="1"/>
  <c r="N58" i="135"/>
  <c r="Z65" i="135" s="1"/>
  <c r="T55" i="135"/>
  <c r="N55" i="135"/>
  <c r="AB63" i="135" s="1"/>
  <c r="T51" i="135"/>
  <c r="K65" i="135" s="1"/>
  <c r="H67" i="135" s="1"/>
  <c r="N51" i="135"/>
  <c r="J65" i="135" s="1"/>
  <c r="T48" i="135"/>
  <c r="M63" i="135" s="1"/>
  <c r="F69" i="135" s="1"/>
  <c r="N48" i="135"/>
  <c r="L63" i="135" s="1"/>
  <c r="T44" i="135"/>
  <c r="N44" i="135"/>
  <c r="AB65" i="135" s="1"/>
  <c r="T41" i="135"/>
  <c r="AA63" i="135" s="1"/>
  <c r="V67" i="135" s="1"/>
  <c r="N41" i="135"/>
  <c r="Z63" i="135" s="1"/>
  <c r="T37" i="135"/>
  <c r="M65" i="135" s="1"/>
  <c r="H69" i="135" s="1"/>
  <c r="N37" i="135"/>
  <c r="L65" i="135" s="1"/>
  <c r="T34" i="135"/>
  <c r="K63" i="135" s="1"/>
  <c r="F67" i="135" s="1"/>
  <c r="N34" i="135"/>
  <c r="J63" i="135" s="1"/>
  <c r="T30" i="135"/>
  <c r="AC67" i="135" s="1"/>
  <c r="Z69" i="135" s="1"/>
  <c r="N30" i="135"/>
  <c r="AB67" i="135" s="1"/>
  <c r="T27" i="135"/>
  <c r="N27" i="135"/>
  <c r="X63" i="135" s="1"/>
  <c r="T23" i="135"/>
  <c r="M67" i="135" s="1"/>
  <c r="J69" i="135" s="1"/>
  <c r="N23" i="135"/>
  <c r="L67" i="135" s="1"/>
  <c r="T20" i="135"/>
  <c r="I63" i="135" s="1"/>
  <c r="F65" i="135" s="1"/>
  <c r="N20" i="135"/>
  <c r="H63" i="135" s="1"/>
  <c r="R69" i="135"/>
  <c r="Z61" i="135"/>
  <c r="G58" i="135"/>
  <c r="G55" i="135"/>
  <c r="U48" i="135"/>
  <c r="G23" i="135"/>
  <c r="G51" i="135"/>
  <c r="G48" i="135"/>
  <c r="A1" i="135"/>
  <c r="V61" i="135" l="1"/>
  <c r="AB61" i="135"/>
  <c r="B63" i="135"/>
  <c r="F61" i="135" s="1"/>
  <c r="B69" i="135"/>
  <c r="L61" i="135" s="1"/>
  <c r="K69" i="135"/>
  <c r="L68" i="135"/>
  <c r="AA69" i="135"/>
  <c r="AB68" i="135"/>
  <c r="L66" i="135"/>
  <c r="I69" i="135"/>
  <c r="H70" i="135" s="1"/>
  <c r="Y69" i="135"/>
  <c r="AB66" i="135"/>
  <c r="I67" i="135"/>
  <c r="J66" i="135"/>
  <c r="Z66" i="135"/>
  <c r="Y67" i="135"/>
  <c r="X68" i="135" s="1"/>
  <c r="J70" i="135"/>
  <c r="Z70" i="135"/>
  <c r="H68" i="135"/>
  <c r="G65" i="135"/>
  <c r="F66" i="135" s="1"/>
  <c r="N65" i="135" s="1"/>
  <c r="H64" i="135"/>
  <c r="N63" i="135" s="1"/>
  <c r="O63" i="135"/>
  <c r="X64" i="135"/>
  <c r="AE63" i="135"/>
  <c r="W65" i="135"/>
  <c r="AE65" i="135" s="1"/>
  <c r="J64" i="135"/>
  <c r="G67" i="135"/>
  <c r="W67" i="135"/>
  <c r="V68" i="135" s="1"/>
  <c r="AD67" i="135" s="1"/>
  <c r="Z64" i="135"/>
  <c r="G69" i="135"/>
  <c r="F70" i="135" s="1"/>
  <c r="N69" i="135" s="1"/>
  <c r="L64" i="135"/>
  <c r="W69" i="135"/>
  <c r="V70" i="135" s="1"/>
  <c r="AD69" i="135" s="1"/>
  <c r="AB64" i="135"/>
  <c r="X70" i="135"/>
  <c r="F68" i="135"/>
  <c r="O67" i="135"/>
  <c r="B65" i="135"/>
  <c r="H61" i="135" s="1"/>
  <c r="U20" i="135"/>
  <c r="U23" i="135"/>
  <c r="U27" i="135"/>
  <c r="U30" i="135"/>
  <c r="U34" i="135"/>
  <c r="U37" i="135"/>
  <c r="U41" i="135"/>
  <c r="U44" i="135"/>
  <c r="U51" i="135"/>
  <c r="U55" i="135"/>
  <c r="U58" i="135"/>
  <c r="X61" i="135"/>
  <c r="R63" i="135"/>
  <c r="R65" i="135"/>
  <c r="R67" i="135"/>
  <c r="B67" i="135"/>
  <c r="J61" i="135" s="1"/>
  <c r="G20" i="135"/>
  <c r="G27" i="135"/>
  <c r="G30" i="135"/>
  <c r="G34" i="135"/>
  <c r="G37" i="135"/>
  <c r="G41" i="135"/>
  <c r="G44" i="135"/>
  <c r="R61" i="134"/>
  <c r="B61" i="134"/>
  <c r="T55" i="134"/>
  <c r="AA65" i="134" s="1"/>
  <c r="X67" i="134" s="1"/>
  <c r="N55" i="134"/>
  <c r="Z65" i="134" s="1"/>
  <c r="T51" i="134"/>
  <c r="K65" i="134" s="1"/>
  <c r="H67" i="134" s="1"/>
  <c r="N51" i="134"/>
  <c r="J65" i="134" s="1"/>
  <c r="T48" i="134"/>
  <c r="M63" i="134" s="1"/>
  <c r="F69" i="134" s="1"/>
  <c r="N48" i="134"/>
  <c r="L63" i="134" s="1"/>
  <c r="T41" i="134"/>
  <c r="AA63" i="134" s="1"/>
  <c r="V67" i="134" s="1"/>
  <c r="N41" i="134"/>
  <c r="Z63" i="134" s="1"/>
  <c r="T37" i="134"/>
  <c r="M65" i="134" s="1"/>
  <c r="H69" i="134" s="1"/>
  <c r="N37" i="134"/>
  <c r="L65" i="134" s="1"/>
  <c r="T34" i="134"/>
  <c r="K63" i="134" s="1"/>
  <c r="F67" i="134" s="1"/>
  <c r="N34" i="134"/>
  <c r="J63" i="134" s="1"/>
  <c r="T27" i="134"/>
  <c r="Y63" i="134" s="1"/>
  <c r="V65" i="134" s="1"/>
  <c r="N27" i="134"/>
  <c r="X63" i="134" s="1"/>
  <c r="T23" i="134"/>
  <c r="M67" i="134" s="1"/>
  <c r="J69" i="134" s="1"/>
  <c r="N23" i="134"/>
  <c r="L67" i="134" s="1"/>
  <c r="T20" i="134"/>
  <c r="I63" i="134" s="1"/>
  <c r="F65" i="134" s="1"/>
  <c r="N20" i="134"/>
  <c r="H63" i="134" s="1"/>
  <c r="AB9" i="134"/>
  <c r="Z61" i="134" s="1"/>
  <c r="X9" i="134"/>
  <c r="G55" i="134" s="1"/>
  <c r="T9" i="134"/>
  <c r="O9" i="134"/>
  <c r="U48" i="134" s="1"/>
  <c r="K9" i="134"/>
  <c r="G23" i="134" s="1"/>
  <c r="G9" i="134"/>
  <c r="G51" i="134" s="1"/>
  <c r="C9" i="134"/>
  <c r="G48" i="134" s="1"/>
  <c r="X1" i="134"/>
  <c r="A1" i="134"/>
  <c r="N22" i="131"/>
  <c r="T22" i="131"/>
  <c r="N30" i="131"/>
  <c r="T30" i="131"/>
  <c r="AE67" i="135" l="1"/>
  <c r="AD63" i="135"/>
  <c r="AE69" i="135"/>
  <c r="V66" i="135"/>
  <c r="AD65" i="135" s="1"/>
  <c r="N67" i="135"/>
  <c r="O69" i="135"/>
  <c r="O65" i="135"/>
  <c r="U55" i="134"/>
  <c r="AC63" i="134"/>
  <c r="B63" i="134"/>
  <c r="F61" i="134" s="1"/>
  <c r="V61" i="134"/>
  <c r="B69" i="134"/>
  <c r="L61" i="134" s="1"/>
  <c r="G65" i="134"/>
  <c r="F66" i="134" s="1"/>
  <c r="H64" i="134"/>
  <c r="N63" i="134" s="1"/>
  <c r="O63" i="134"/>
  <c r="G67" i="134"/>
  <c r="J64" i="134"/>
  <c r="G69" i="134"/>
  <c r="O69" i="134" s="1"/>
  <c r="L64" i="134"/>
  <c r="O65" i="134"/>
  <c r="F68" i="134"/>
  <c r="W65" i="134"/>
  <c r="AC65" i="134" s="1"/>
  <c r="X64" i="134"/>
  <c r="AB63" i="134" s="1"/>
  <c r="W67" i="134"/>
  <c r="V68" i="134" s="1"/>
  <c r="Z64" i="134"/>
  <c r="K69" i="134"/>
  <c r="J70" i="134" s="1"/>
  <c r="L68" i="134"/>
  <c r="L66" i="134"/>
  <c r="I69" i="134"/>
  <c r="H70" i="134" s="1"/>
  <c r="J66" i="134"/>
  <c r="I67" i="134"/>
  <c r="H68" i="134" s="1"/>
  <c r="Z66" i="134"/>
  <c r="Y67" i="134"/>
  <c r="X68" i="134" s="1"/>
  <c r="U20" i="134"/>
  <c r="U23" i="134"/>
  <c r="U27" i="134"/>
  <c r="U34" i="134"/>
  <c r="U37" i="134"/>
  <c r="U41" i="134"/>
  <c r="U51" i="134"/>
  <c r="X61" i="134"/>
  <c r="R63" i="134"/>
  <c r="R65" i="134"/>
  <c r="R67" i="134"/>
  <c r="B65" i="134"/>
  <c r="H61" i="134" s="1"/>
  <c r="B67" i="134"/>
  <c r="J61" i="134" s="1"/>
  <c r="G20" i="134"/>
  <c r="G27" i="134"/>
  <c r="G34" i="134"/>
  <c r="G37" i="134"/>
  <c r="G41" i="134"/>
  <c r="AC67" i="134" l="1"/>
  <c r="V66" i="134"/>
  <c r="AB65" i="134" s="1"/>
  <c r="AB67" i="134"/>
  <c r="O67" i="134"/>
  <c r="F70" i="134"/>
  <c r="N67" i="134"/>
  <c r="N69" i="134"/>
  <c r="N65" i="134"/>
  <c r="G22" i="131" l="1"/>
  <c r="G36" i="131"/>
  <c r="G34" i="131"/>
  <c r="G32" i="131"/>
  <c r="A1" i="131"/>
  <c r="A52" i="131" s="1"/>
  <c r="R41" i="131"/>
  <c r="B41" i="131"/>
  <c r="T38" i="131"/>
  <c r="AA45" i="131" s="1"/>
  <c r="X47" i="131" s="1"/>
  <c r="N38" i="131"/>
  <c r="Z45" i="131" s="1"/>
  <c r="T36" i="131"/>
  <c r="AC43" i="131" s="1"/>
  <c r="V49" i="131" s="1"/>
  <c r="N36" i="131"/>
  <c r="AB43" i="131" s="1"/>
  <c r="T34" i="131"/>
  <c r="K45" i="131" s="1"/>
  <c r="H47" i="131" s="1"/>
  <c r="N34" i="131"/>
  <c r="J45" i="131" s="1"/>
  <c r="T32" i="131"/>
  <c r="M43" i="131" s="1"/>
  <c r="F49" i="131" s="1"/>
  <c r="N32" i="131"/>
  <c r="L43" i="131" s="1"/>
  <c r="AC45" i="131"/>
  <c r="X49" i="131" s="1"/>
  <c r="AB45" i="131"/>
  <c r="T28" i="131"/>
  <c r="AA43" i="131" s="1"/>
  <c r="V47" i="131" s="1"/>
  <c r="N28" i="131"/>
  <c r="Z43" i="131" s="1"/>
  <c r="W47" i="131" s="1"/>
  <c r="T26" i="131"/>
  <c r="M45" i="131" s="1"/>
  <c r="H49" i="131" s="1"/>
  <c r="N26" i="131"/>
  <c r="L45" i="131" s="1"/>
  <c r="T24" i="131"/>
  <c r="K43" i="131" s="1"/>
  <c r="F47" i="131" s="1"/>
  <c r="N24" i="131"/>
  <c r="J43" i="131" s="1"/>
  <c r="AC47" i="131"/>
  <c r="Z49" i="131" s="1"/>
  <c r="AB47" i="131"/>
  <c r="T20" i="131"/>
  <c r="Y43" i="131" s="1"/>
  <c r="V45" i="131" s="1"/>
  <c r="N20" i="131"/>
  <c r="X43" i="131" s="1"/>
  <c r="T18" i="131"/>
  <c r="M47" i="131" s="1"/>
  <c r="J49" i="131" s="1"/>
  <c r="N18" i="131"/>
  <c r="L47" i="131" s="1"/>
  <c r="T16" i="131"/>
  <c r="I43" i="131" s="1"/>
  <c r="F45" i="131" s="1"/>
  <c r="N16" i="131"/>
  <c r="H43" i="131" s="1"/>
  <c r="U32" i="131"/>
  <c r="G38" i="131" l="1"/>
  <c r="G30" i="131"/>
  <c r="AB41" i="131"/>
  <c r="U30" i="131"/>
  <c r="U22" i="131"/>
  <c r="U36" i="131"/>
  <c r="B45" i="131"/>
  <c r="H41" i="131" s="1"/>
  <c r="V41" i="131"/>
  <c r="B43" i="131"/>
  <c r="F41" i="131" s="1"/>
  <c r="R43" i="131"/>
  <c r="B49" i="131"/>
  <c r="L41" i="131" s="1"/>
  <c r="G18" i="131"/>
  <c r="U34" i="131"/>
  <c r="U24" i="131"/>
  <c r="B47" i="131"/>
  <c r="J41" i="131" s="1"/>
  <c r="L48" i="131"/>
  <c r="K49" i="131"/>
  <c r="J50" i="131" s="1"/>
  <c r="I49" i="131"/>
  <c r="H50" i="131" s="1"/>
  <c r="L46" i="131"/>
  <c r="J46" i="131"/>
  <c r="I47" i="131"/>
  <c r="H48" i="131" s="1"/>
  <c r="Z41" i="131"/>
  <c r="R47" i="131"/>
  <c r="U38" i="131"/>
  <c r="U28" i="131"/>
  <c r="AA49" i="131"/>
  <c r="Z50" i="131" s="1"/>
  <c r="AB48" i="131"/>
  <c r="AB46" i="131"/>
  <c r="Y49" i="131"/>
  <c r="X50" i="131" s="1"/>
  <c r="G45" i="131"/>
  <c r="O45" i="131" s="1"/>
  <c r="H44" i="131"/>
  <c r="O43" i="131"/>
  <c r="W45" i="131"/>
  <c r="V46" i="131" s="1"/>
  <c r="X44" i="131"/>
  <c r="AE43" i="131"/>
  <c r="J44" i="131"/>
  <c r="G47" i="131"/>
  <c r="O47" i="131" s="1"/>
  <c r="L44" i="131"/>
  <c r="G49" i="131"/>
  <c r="W49" i="131"/>
  <c r="V50" i="131" s="1"/>
  <c r="AB44" i="131"/>
  <c r="Z46" i="131"/>
  <c r="V48" i="131"/>
  <c r="U16" i="131"/>
  <c r="U18" i="131"/>
  <c r="U20" i="131"/>
  <c r="U26" i="131"/>
  <c r="X41" i="131"/>
  <c r="R45" i="131"/>
  <c r="Y47" i="131"/>
  <c r="AE47" i="131" s="1"/>
  <c r="R49" i="131"/>
  <c r="G16" i="131"/>
  <c r="G20" i="131"/>
  <c r="G24" i="131"/>
  <c r="G26" i="131"/>
  <c r="G28" i="131"/>
  <c r="Z44" i="131"/>
  <c r="R35" i="130"/>
  <c r="R1" i="130"/>
  <c r="T43" i="130"/>
  <c r="P63" i="130" s="1"/>
  <c r="Q43" i="130"/>
  <c r="P57" i="130" s="1"/>
  <c r="N43" i="130"/>
  <c r="E57" i="130" s="1"/>
  <c r="I43" i="130"/>
  <c r="P54" i="130" s="1"/>
  <c r="F43" i="130"/>
  <c r="E54" i="130" s="1"/>
  <c r="C43" i="130"/>
  <c r="W9" i="130"/>
  <c r="P26" i="130" s="1"/>
  <c r="T9" i="130"/>
  <c r="E26" i="130" s="1"/>
  <c r="Q9" i="130"/>
  <c r="P23" i="130" s="1"/>
  <c r="N9" i="130"/>
  <c r="I9" i="130"/>
  <c r="P20" i="130" s="1"/>
  <c r="F9" i="130"/>
  <c r="E20" i="130" s="1"/>
  <c r="C9" i="130"/>
  <c r="E29" i="130" s="1"/>
  <c r="O63" i="130"/>
  <c r="I63" i="130"/>
  <c r="O60" i="130"/>
  <c r="I60" i="130"/>
  <c r="E60" i="130"/>
  <c r="O57" i="130"/>
  <c r="I57" i="130"/>
  <c r="O54" i="130"/>
  <c r="I54" i="130"/>
  <c r="F36" i="130"/>
  <c r="O32" i="130"/>
  <c r="I32" i="130"/>
  <c r="O29" i="130"/>
  <c r="I29" i="130"/>
  <c r="O26" i="130"/>
  <c r="I26" i="130"/>
  <c r="O23" i="130"/>
  <c r="I23" i="130"/>
  <c r="O20" i="130"/>
  <c r="I20" i="130"/>
  <c r="E23" i="130"/>
  <c r="F2" i="130"/>
  <c r="O49" i="131" l="1"/>
  <c r="F48" i="131"/>
  <c r="N47" i="131" s="1"/>
  <c r="F50" i="131"/>
  <c r="AE45" i="131"/>
  <c r="F46" i="131"/>
  <c r="N45" i="131" s="1"/>
  <c r="AD49" i="131"/>
  <c r="X48" i="131"/>
  <c r="N43" i="131"/>
  <c r="AE49" i="131"/>
  <c r="AD43" i="131"/>
  <c r="N49" i="131"/>
  <c r="AD47" i="131"/>
  <c r="AD45" i="131"/>
  <c r="P63" i="125"/>
  <c r="E60" i="125"/>
  <c r="P57" i="125"/>
  <c r="E57" i="125"/>
  <c r="P54" i="125"/>
  <c r="E54" i="125"/>
  <c r="W9" i="125"/>
  <c r="P26" i="125" s="1"/>
  <c r="T9" i="125"/>
  <c r="E26" i="125" s="1"/>
  <c r="Q9" i="125"/>
  <c r="P23" i="125" s="1"/>
  <c r="N9" i="125"/>
  <c r="E23" i="125" s="1"/>
  <c r="I9" i="125"/>
  <c r="P20" i="125" s="1"/>
  <c r="F9" i="125"/>
  <c r="E20" i="125" s="1"/>
  <c r="C9" i="125"/>
  <c r="E29" i="125" s="1"/>
  <c r="R35" i="125"/>
  <c r="R1" i="125"/>
  <c r="F36" i="125"/>
  <c r="R1" i="127"/>
  <c r="C2" i="127" l="1"/>
  <c r="F2" i="125"/>
  <c r="F2" i="126"/>
  <c r="E24" i="127" l="1"/>
  <c r="I24" i="127"/>
  <c r="O24" i="127"/>
  <c r="P24" i="127"/>
  <c r="E30" i="127"/>
  <c r="I30" i="127"/>
  <c r="O30" i="127"/>
  <c r="P30" i="127"/>
  <c r="I37" i="127"/>
  <c r="O37" i="127"/>
  <c r="E21" i="126"/>
  <c r="I21" i="126"/>
  <c r="O21" i="126"/>
  <c r="P21" i="126"/>
  <c r="E24" i="126"/>
  <c r="I24" i="126"/>
  <c r="O24" i="126"/>
  <c r="P24" i="126"/>
  <c r="E27" i="126"/>
  <c r="I27" i="126"/>
  <c r="O27" i="126"/>
  <c r="P27" i="126"/>
  <c r="E30" i="126"/>
  <c r="I30" i="126"/>
  <c r="O30" i="126"/>
  <c r="P30" i="126"/>
  <c r="I33" i="126"/>
  <c r="O33" i="126"/>
  <c r="I36" i="126"/>
  <c r="O36" i="126"/>
  <c r="E61" i="126"/>
  <c r="I61" i="126"/>
  <c r="O61" i="126"/>
  <c r="P61" i="126"/>
  <c r="E64" i="126"/>
  <c r="I64" i="126"/>
  <c r="O64" i="126"/>
  <c r="P64" i="126"/>
  <c r="E67" i="126"/>
  <c r="I67" i="126"/>
  <c r="O67" i="126"/>
  <c r="P67" i="126"/>
  <c r="E70" i="126"/>
  <c r="I70" i="126"/>
  <c r="O70" i="126"/>
  <c r="P70" i="126"/>
  <c r="I73" i="126"/>
  <c r="O73" i="126"/>
  <c r="I76" i="126"/>
  <c r="O76" i="126"/>
  <c r="I20" i="125"/>
  <c r="O20" i="125"/>
  <c r="I23" i="125"/>
  <c r="O23" i="125"/>
  <c r="I26" i="125"/>
  <c r="O26" i="125"/>
  <c r="I29" i="125"/>
  <c r="O29" i="125"/>
  <c r="I32" i="125"/>
  <c r="O32" i="125"/>
  <c r="I54" i="125"/>
  <c r="O54" i="125"/>
  <c r="I57" i="125"/>
  <c r="O57" i="125"/>
  <c r="I60" i="125"/>
  <c r="O60" i="125"/>
  <c r="I63" i="125"/>
  <c r="O63" i="125"/>
  <c r="R57" i="124"/>
  <c r="U8" i="124"/>
  <c r="Q8" i="124"/>
</calcChain>
</file>

<file path=xl/sharedStrings.xml><?xml version="1.0" encoding="utf-8"?>
<sst xmlns="http://schemas.openxmlformats.org/spreadsheetml/2006/main" count="3302" uniqueCount="609">
  <si>
    <t>B1</t>
    <phoneticPr fontId="2"/>
  </si>
  <si>
    <t>⑥</t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</si>
  <si>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</si>
  <si>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</si>
  <si>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</si>
  <si>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</si>
  <si>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</si>
  <si>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</si>
  <si>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</si>
  <si>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</si>
  <si>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</si>
  <si>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</si>
  <si>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総得点</t>
    <rPh sb="0" eb="3">
      <t>ソウトクテン</t>
    </rPh>
    <phoneticPr fontId="2"/>
  </si>
  <si>
    <t>F2</t>
  </si>
  <si>
    <t>F3</t>
  </si>
  <si>
    <t>F4</t>
  </si>
  <si>
    <t>E3</t>
  </si>
  <si>
    <t>E4</t>
  </si>
  <si>
    <t>E2</t>
  </si>
  <si>
    <t>H2</t>
  </si>
  <si>
    <t>H3</t>
  </si>
  <si>
    <t>H4</t>
  </si>
  <si>
    <t>G2</t>
  </si>
  <si>
    <t>G3</t>
  </si>
  <si>
    <t>G4</t>
  </si>
  <si>
    <t>第1会場</t>
    <rPh sb="0" eb="1">
      <t>ダイ</t>
    </rPh>
    <rPh sb="2" eb="4">
      <t>カイジョウ</t>
    </rPh>
    <phoneticPr fontId="2"/>
  </si>
  <si>
    <t>第３会場</t>
    <rPh sb="0" eb="1">
      <t>ダイ</t>
    </rPh>
    <rPh sb="2" eb="3">
      <t>カイ</t>
    </rPh>
    <rPh sb="3" eb="4">
      <t>ジョウ</t>
    </rPh>
    <phoneticPr fontId="2"/>
  </si>
  <si>
    <t>第７会場</t>
    <rPh sb="0" eb="1">
      <t>ダイ</t>
    </rPh>
    <rPh sb="2" eb="3">
      <t>カイ</t>
    </rPh>
    <rPh sb="3" eb="4">
      <t>ジョウ</t>
    </rPh>
    <phoneticPr fontId="2"/>
  </si>
  <si>
    <t>第９会場</t>
    <rPh sb="0" eb="1">
      <t>ダイ</t>
    </rPh>
    <rPh sb="2" eb="4">
      <t>カイジョウ</t>
    </rPh>
    <phoneticPr fontId="2"/>
  </si>
  <si>
    <t>第１３会場</t>
    <rPh sb="0" eb="1">
      <t>ダイ</t>
    </rPh>
    <rPh sb="3" eb="5">
      <t>カイジョウ</t>
    </rPh>
    <phoneticPr fontId="2"/>
  </si>
  <si>
    <t>B3</t>
  </si>
  <si>
    <t>B6</t>
  </si>
  <si>
    <t>C2</t>
  </si>
  <si>
    <t>C3</t>
  </si>
  <si>
    <t>C6</t>
  </si>
  <si>
    <t>D2</t>
  </si>
  <si>
    <t>D3</t>
  </si>
  <si>
    <t>D6</t>
  </si>
  <si>
    <t>E6</t>
  </si>
  <si>
    <t>F6</t>
  </si>
  <si>
    <t>G6</t>
  </si>
  <si>
    <t>H6</t>
  </si>
  <si>
    <t>I2</t>
  </si>
  <si>
    <t>I3</t>
  </si>
  <si>
    <t>I4</t>
  </si>
  <si>
    <t>I6</t>
  </si>
  <si>
    <t>J2</t>
  </si>
  <si>
    <t>J3</t>
  </si>
  <si>
    <t>J4</t>
  </si>
  <si>
    <t>J6</t>
  </si>
  <si>
    <t>K1</t>
  </si>
  <si>
    <t>K2</t>
  </si>
  <si>
    <t>K3</t>
  </si>
  <si>
    <t>K4</t>
  </si>
  <si>
    <t>K5</t>
  </si>
  <si>
    <t>K6</t>
  </si>
  <si>
    <t>L1</t>
  </si>
  <si>
    <t>L2</t>
  </si>
  <si>
    <t>L3</t>
  </si>
  <si>
    <t>L4</t>
  </si>
  <si>
    <t>L5</t>
  </si>
  <si>
    <t>L6</t>
  </si>
  <si>
    <t>M1</t>
  </si>
  <si>
    <t>M2</t>
  </si>
  <si>
    <t>M3</t>
  </si>
  <si>
    <t>M4</t>
  </si>
  <si>
    <t>M5</t>
  </si>
  <si>
    <t>M6</t>
  </si>
  <si>
    <t>N1</t>
  </si>
  <si>
    <t>N2</t>
  </si>
  <si>
    <t>N3</t>
  </si>
  <si>
    <t>N4</t>
  </si>
  <si>
    <t>N5</t>
  </si>
  <si>
    <t>N6</t>
  </si>
  <si>
    <t>O1</t>
  </si>
  <si>
    <t>O2</t>
  </si>
  <si>
    <t>O3</t>
  </si>
  <si>
    <t>O4</t>
  </si>
  <si>
    <t>O5</t>
  </si>
  <si>
    <t>O6</t>
  </si>
  <si>
    <t>P1</t>
  </si>
  <si>
    <t>P2</t>
  </si>
  <si>
    <t>P3</t>
  </si>
  <si>
    <t>P4</t>
  </si>
  <si>
    <t>P5</t>
  </si>
  <si>
    <t>P6</t>
  </si>
  <si>
    <t>４ｔｈ</t>
    <phoneticPr fontId="2"/>
  </si>
  <si>
    <t>主，</t>
    <rPh sb="0" eb="1">
      <t>シュ</t>
    </rPh>
    <phoneticPr fontId="2"/>
  </si>
  <si>
    <t>副，</t>
    <rPh sb="0" eb="1">
      <t>フク</t>
    </rPh>
    <phoneticPr fontId="2"/>
  </si>
  <si>
    <t>第１７会場</t>
    <rPh sb="0" eb="1">
      <t>ダイ</t>
    </rPh>
    <rPh sb="3" eb="5">
      <t>カイジョウ</t>
    </rPh>
    <phoneticPr fontId="2"/>
  </si>
  <si>
    <t>B2</t>
  </si>
  <si>
    <t>B4</t>
    <phoneticPr fontId="2"/>
  </si>
  <si>
    <t>B5</t>
  </si>
  <si>
    <t>C1</t>
    <phoneticPr fontId="2"/>
  </si>
  <si>
    <t>C4</t>
    <phoneticPr fontId="2"/>
  </si>
  <si>
    <t>C5</t>
  </si>
  <si>
    <t>D1</t>
    <phoneticPr fontId="2"/>
  </si>
  <si>
    <t>D4</t>
    <phoneticPr fontId="2"/>
  </si>
  <si>
    <t>D5</t>
  </si>
  <si>
    <t>E1</t>
  </si>
  <si>
    <t>E5</t>
  </si>
  <si>
    <t>F1</t>
  </si>
  <si>
    <t>F5</t>
  </si>
  <si>
    <t>G1</t>
  </si>
  <si>
    <t>G5</t>
  </si>
  <si>
    <t>H1</t>
  </si>
  <si>
    <t>H5</t>
  </si>
  <si>
    <t>I1</t>
  </si>
  <si>
    <t>I5</t>
  </si>
  <si>
    <t>J1</t>
  </si>
  <si>
    <t>J5</t>
  </si>
  <si>
    <t>Q1</t>
  </si>
  <si>
    <t>Q2</t>
  </si>
  <si>
    <t>Q3</t>
  </si>
  <si>
    <t>Q4</t>
  </si>
  <si>
    <t>Q5</t>
  </si>
  <si>
    <t>Q6</t>
  </si>
  <si>
    <t>R1</t>
  </si>
  <si>
    <t>R2</t>
  </si>
  <si>
    <t>R3</t>
  </si>
  <si>
    <t>R4</t>
  </si>
  <si>
    <t>R5</t>
  </si>
  <si>
    <t>R6</t>
  </si>
  <si>
    <t>第４会場</t>
    <rPh sb="0" eb="1">
      <t>ダイ</t>
    </rPh>
    <rPh sb="2" eb="4">
      <t>カイジョウ</t>
    </rPh>
    <phoneticPr fontId="2"/>
  </si>
  <si>
    <t>第２会場</t>
    <rPh sb="0" eb="1">
      <t>ダイ</t>
    </rPh>
    <rPh sb="2" eb="3">
      <t>カイ</t>
    </rPh>
    <rPh sb="3" eb="4">
      <t>ジョウ</t>
    </rPh>
    <phoneticPr fontId="2"/>
  </si>
  <si>
    <t>第５会場</t>
    <rPh sb="0" eb="1">
      <t>ダイ</t>
    </rPh>
    <rPh sb="2" eb="4">
      <t>カイジョウ</t>
    </rPh>
    <phoneticPr fontId="2"/>
  </si>
  <si>
    <t>第６会場</t>
    <rPh sb="0" eb="1">
      <t>ダイ</t>
    </rPh>
    <rPh sb="2" eb="3">
      <t>カイ</t>
    </rPh>
    <rPh sb="3" eb="4">
      <t>ジョウ</t>
    </rPh>
    <phoneticPr fontId="2"/>
  </si>
  <si>
    <t>第８会場</t>
    <rPh sb="0" eb="1">
      <t>ダイ</t>
    </rPh>
    <rPh sb="2" eb="4">
      <t>カイジョウ</t>
    </rPh>
    <phoneticPr fontId="2"/>
  </si>
  <si>
    <t>第１０会場</t>
    <rPh sb="0" eb="1">
      <t>ダイ</t>
    </rPh>
    <rPh sb="3" eb="4">
      <t>カイ</t>
    </rPh>
    <rPh sb="4" eb="5">
      <t>ジョウ</t>
    </rPh>
    <phoneticPr fontId="2"/>
  </si>
  <si>
    <t>第１１会場</t>
    <rPh sb="0" eb="1">
      <t>ダイ</t>
    </rPh>
    <rPh sb="3" eb="4">
      <t>カイ</t>
    </rPh>
    <rPh sb="4" eb="5">
      <t>ジョウ</t>
    </rPh>
    <phoneticPr fontId="2"/>
  </si>
  <si>
    <t>第１２会場</t>
    <rPh sb="0" eb="1">
      <t>ダイ</t>
    </rPh>
    <rPh sb="3" eb="5">
      <t>カイジョウ</t>
    </rPh>
    <phoneticPr fontId="2"/>
  </si>
  <si>
    <t>第１４会場</t>
    <rPh sb="0" eb="1">
      <t>ダイ</t>
    </rPh>
    <rPh sb="3" eb="4">
      <t>カイ</t>
    </rPh>
    <rPh sb="4" eb="5">
      <t>ジョウ</t>
    </rPh>
    <phoneticPr fontId="2"/>
  </si>
  <si>
    <t>第１５会場</t>
    <rPh sb="0" eb="1">
      <t>ダイ</t>
    </rPh>
    <rPh sb="3" eb="4">
      <t>カイ</t>
    </rPh>
    <rPh sb="4" eb="5">
      <t>ジョウ</t>
    </rPh>
    <phoneticPr fontId="2"/>
  </si>
  <si>
    <t>第１６会場</t>
    <rPh sb="0" eb="1">
      <t>ダイ</t>
    </rPh>
    <rPh sb="3" eb="5">
      <t>カイジョウ</t>
    </rPh>
    <phoneticPr fontId="2"/>
  </si>
  <si>
    <t>第１８会場</t>
    <rPh sb="0" eb="1">
      <t>ダイ</t>
    </rPh>
    <rPh sb="3" eb="4">
      <t>カイ</t>
    </rPh>
    <rPh sb="4" eb="5">
      <t>ジョウ</t>
    </rPh>
    <phoneticPr fontId="2"/>
  </si>
  <si>
    <t>A</t>
    <phoneticPr fontId="2"/>
  </si>
  <si>
    <t>B</t>
    <phoneticPr fontId="2"/>
  </si>
  <si>
    <t>BB</t>
    <phoneticPr fontId="2"/>
  </si>
  <si>
    <t>C</t>
    <phoneticPr fontId="2"/>
  </si>
  <si>
    <t>CC</t>
    <phoneticPr fontId="2"/>
  </si>
  <si>
    <t>D</t>
    <phoneticPr fontId="2"/>
  </si>
  <si>
    <t>DD</t>
    <phoneticPr fontId="2"/>
  </si>
  <si>
    <t>E</t>
    <phoneticPr fontId="2"/>
  </si>
  <si>
    <t>EE</t>
    <phoneticPr fontId="2"/>
  </si>
  <si>
    <t>F</t>
    <phoneticPr fontId="2"/>
  </si>
  <si>
    <t>FF</t>
    <phoneticPr fontId="2"/>
  </si>
  <si>
    <t>G</t>
    <phoneticPr fontId="2"/>
  </si>
  <si>
    <t>GG</t>
    <phoneticPr fontId="2"/>
  </si>
  <si>
    <t>H</t>
    <phoneticPr fontId="2"/>
  </si>
  <si>
    <t>HH</t>
    <phoneticPr fontId="2"/>
  </si>
  <si>
    <t>I</t>
    <phoneticPr fontId="2"/>
  </si>
  <si>
    <t>II</t>
    <phoneticPr fontId="2"/>
  </si>
  <si>
    <t>J</t>
    <phoneticPr fontId="2"/>
  </si>
  <si>
    <t>JJ</t>
    <phoneticPr fontId="2"/>
  </si>
  <si>
    <t>K</t>
    <phoneticPr fontId="2"/>
  </si>
  <si>
    <t>KK</t>
    <phoneticPr fontId="2"/>
  </si>
  <si>
    <t>L</t>
    <phoneticPr fontId="2"/>
  </si>
  <si>
    <t>LL</t>
    <phoneticPr fontId="2"/>
  </si>
  <si>
    <t>M</t>
    <phoneticPr fontId="2"/>
  </si>
  <si>
    <t>MM</t>
    <phoneticPr fontId="2"/>
  </si>
  <si>
    <t>O</t>
    <phoneticPr fontId="2"/>
  </si>
  <si>
    <t>OO</t>
    <phoneticPr fontId="2"/>
  </si>
  <si>
    <t>P</t>
    <phoneticPr fontId="2"/>
  </si>
  <si>
    <t>PP</t>
    <phoneticPr fontId="2"/>
  </si>
  <si>
    <t>B・BBブロック</t>
  </si>
  <si>
    <t>B</t>
  </si>
  <si>
    <t>BB</t>
  </si>
  <si>
    <t>－</t>
  </si>
  <si>
    <t>－</t>
    <phoneticPr fontId="2"/>
  </si>
  <si>
    <t>Ｂ会場</t>
    <rPh sb="1" eb="3">
      <t>カイジョウ</t>
    </rPh>
    <phoneticPr fontId="2"/>
  </si>
  <si>
    <t>Ｃ会場</t>
    <rPh sb="1" eb="3">
      <t>カイジョウ</t>
    </rPh>
    <phoneticPr fontId="2"/>
  </si>
  <si>
    <t>Ｄ会場</t>
    <rPh sb="1" eb="3">
      <t>カイジョウ</t>
    </rPh>
    <phoneticPr fontId="2"/>
  </si>
  <si>
    <t>Ｅ会場</t>
    <rPh sb="1" eb="3">
      <t>カイジョウ</t>
    </rPh>
    <phoneticPr fontId="2"/>
  </si>
  <si>
    <t>Ｆ会場</t>
    <rPh sb="1" eb="3">
      <t>カイジョウ</t>
    </rPh>
    <phoneticPr fontId="2"/>
  </si>
  <si>
    <t>Ｇ会場</t>
    <rPh sb="1" eb="3">
      <t>カイジョウ</t>
    </rPh>
    <phoneticPr fontId="2"/>
  </si>
  <si>
    <t>Ｈ会場</t>
    <rPh sb="1" eb="3">
      <t>カイジョウ</t>
    </rPh>
    <phoneticPr fontId="2"/>
  </si>
  <si>
    <t>Ｉ会場</t>
    <rPh sb="1" eb="3">
      <t>カイジョウ</t>
    </rPh>
    <phoneticPr fontId="2"/>
  </si>
  <si>
    <t>Ｊ会場</t>
    <rPh sb="1" eb="3">
      <t>カイジョウ</t>
    </rPh>
    <phoneticPr fontId="2"/>
  </si>
  <si>
    <t>Ｋ会場</t>
    <rPh sb="1" eb="3">
      <t>カイジョウ</t>
    </rPh>
    <phoneticPr fontId="2"/>
  </si>
  <si>
    <t>Ｌ会場</t>
    <rPh sb="1" eb="3">
      <t>カイジョウ</t>
    </rPh>
    <phoneticPr fontId="2"/>
  </si>
  <si>
    <t>Ｍ会場</t>
    <rPh sb="1" eb="3">
      <t>カイジョウ</t>
    </rPh>
    <phoneticPr fontId="2"/>
  </si>
  <si>
    <t>Ｏ会場</t>
    <rPh sb="1" eb="3">
      <t>カイジョウ</t>
    </rPh>
    <phoneticPr fontId="2"/>
  </si>
  <si>
    <t>Ｐ会場</t>
    <rPh sb="1" eb="3">
      <t>カイジョウ</t>
    </rPh>
    <phoneticPr fontId="2"/>
  </si>
  <si>
    <t>Ｑ会場</t>
    <rPh sb="1" eb="3">
      <t>カイジョウ</t>
    </rPh>
    <phoneticPr fontId="2"/>
  </si>
  <si>
    <t>Ｒ会場</t>
    <rPh sb="1" eb="3">
      <t>カイジョウ</t>
    </rPh>
    <phoneticPr fontId="2"/>
  </si>
  <si>
    <t>第１９会場</t>
    <rPh sb="0" eb="1">
      <t>ダイ</t>
    </rPh>
    <rPh sb="3" eb="4">
      <t>カイ</t>
    </rPh>
    <rPh sb="4" eb="5">
      <t>ジョウ</t>
    </rPh>
    <phoneticPr fontId="2"/>
  </si>
  <si>
    <t>第２０会場</t>
    <rPh sb="0" eb="1">
      <t>ダイ</t>
    </rPh>
    <rPh sb="3" eb="5">
      <t>カイジョウ</t>
    </rPh>
    <phoneticPr fontId="2"/>
  </si>
  <si>
    <t>Ｓ会場</t>
    <rPh sb="1" eb="3">
      <t>カイジョウ</t>
    </rPh>
    <phoneticPr fontId="2"/>
  </si>
  <si>
    <t>T</t>
    <phoneticPr fontId="2"/>
  </si>
  <si>
    <t>S3</t>
  </si>
  <si>
    <t>S1</t>
  </si>
  <si>
    <t>S2</t>
  </si>
  <si>
    <t>S4</t>
  </si>
  <si>
    <t>Ｔ会場</t>
    <rPh sb="1" eb="3">
      <t>カイジョウ</t>
    </rPh>
    <phoneticPr fontId="2"/>
  </si>
  <si>
    <t>Ｙ会場</t>
    <rPh sb="1" eb="3">
      <t>カイジョウ</t>
    </rPh>
    <phoneticPr fontId="2"/>
  </si>
  <si>
    <t>Q</t>
    <phoneticPr fontId="2"/>
  </si>
  <si>
    <t>QQ</t>
    <phoneticPr fontId="2"/>
  </si>
  <si>
    <t>R</t>
    <phoneticPr fontId="2"/>
  </si>
  <si>
    <t>RR</t>
    <phoneticPr fontId="2"/>
  </si>
  <si>
    <t>S</t>
    <phoneticPr fontId="2"/>
  </si>
  <si>
    <t>SS</t>
    <phoneticPr fontId="2"/>
  </si>
  <si>
    <t>TT</t>
    <phoneticPr fontId="2"/>
  </si>
  <si>
    <t>Y</t>
    <phoneticPr fontId="2"/>
  </si>
  <si>
    <t>YY</t>
    <phoneticPr fontId="2"/>
  </si>
  <si>
    <t>Z</t>
    <phoneticPr fontId="2"/>
  </si>
  <si>
    <t>ZZ</t>
    <phoneticPr fontId="2"/>
  </si>
  <si>
    <t>第２５会場</t>
    <rPh sb="0" eb="1">
      <t>ダイ</t>
    </rPh>
    <rPh sb="3" eb="5">
      <t>カイジョウ</t>
    </rPh>
    <phoneticPr fontId="2"/>
  </si>
  <si>
    <t>U</t>
    <phoneticPr fontId="2"/>
  </si>
  <si>
    <t>UU</t>
    <phoneticPr fontId="2"/>
  </si>
  <si>
    <t>V</t>
    <phoneticPr fontId="2"/>
  </si>
  <si>
    <t>VV</t>
    <phoneticPr fontId="2"/>
  </si>
  <si>
    <t>W</t>
    <phoneticPr fontId="2"/>
  </si>
  <si>
    <t>WW</t>
    <phoneticPr fontId="2"/>
  </si>
  <si>
    <t>X</t>
    <phoneticPr fontId="2"/>
  </si>
  <si>
    <t>XX</t>
    <phoneticPr fontId="2"/>
  </si>
  <si>
    <t>第２１会場</t>
    <rPh sb="0" eb="1">
      <t>ダイ</t>
    </rPh>
    <rPh sb="3" eb="5">
      <t>カイジョウ</t>
    </rPh>
    <phoneticPr fontId="2"/>
  </si>
  <si>
    <t>第２２会場</t>
    <rPh sb="0" eb="1">
      <t>ダイ</t>
    </rPh>
    <rPh sb="3" eb="4">
      <t>カイ</t>
    </rPh>
    <rPh sb="4" eb="5">
      <t>ジョウ</t>
    </rPh>
    <phoneticPr fontId="2"/>
  </si>
  <si>
    <t>第２３会場</t>
    <rPh sb="0" eb="1">
      <t>ダイ</t>
    </rPh>
    <rPh sb="3" eb="4">
      <t>カイ</t>
    </rPh>
    <rPh sb="4" eb="5">
      <t>ジョウ</t>
    </rPh>
    <phoneticPr fontId="2"/>
  </si>
  <si>
    <t>第２４会場</t>
    <rPh sb="0" eb="1">
      <t>ダイ</t>
    </rPh>
    <rPh sb="3" eb="5">
      <t>カイジョウ</t>
    </rPh>
    <phoneticPr fontId="2"/>
  </si>
  <si>
    <t>Ｕ会場</t>
    <rPh sb="1" eb="3">
      <t>カイジョウ</t>
    </rPh>
    <phoneticPr fontId="2"/>
  </si>
  <si>
    <t>Ｖ会場</t>
    <rPh sb="1" eb="3">
      <t>カイジョウ</t>
    </rPh>
    <phoneticPr fontId="2"/>
  </si>
  <si>
    <t>Ｗ会場</t>
    <rPh sb="1" eb="3">
      <t>カイジョウ</t>
    </rPh>
    <phoneticPr fontId="2"/>
  </si>
  <si>
    <t>Ｘ会場</t>
    <rPh sb="1" eb="3">
      <t>カイジョウ</t>
    </rPh>
    <phoneticPr fontId="2"/>
  </si>
  <si>
    <t>S5</t>
  </si>
  <si>
    <t>S6</t>
  </si>
  <si>
    <t>T1</t>
  </si>
  <si>
    <t>T2</t>
  </si>
  <si>
    <t>T3</t>
  </si>
  <si>
    <t>T4</t>
  </si>
  <si>
    <t>T5</t>
  </si>
  <si>
    <t>T6</t>
  </si>
  <si>
    <t>U1</t>
  </si>
  <si>
    <t>U2</t>
  </si>
  <si>
    <t>U3</t>
  </si>
  <si>
    <t>U4</t>
  </si>
  <si>
    <t>U5</t>
  </si>
  <si>
    <t>U6</t>
  </si>
  <si>
    <t>V1</t>
  </si>
  <si>
    <t>V2</t>
  </si>
  <si>
    <t>V3</t>
  </si>
  <si>
    <t>V4</t>
  </si>
  <si>
    <t>V5</t>
  </si>
  <si>
    <t>V6</t>
  </si>
  <si>
    <t>W1</t>
  </si>
  <si>
    <t>W2</t>
  </si>
  <si>
    <t>W3</t>
  </si>
  <si>
    <t>W4</t>
  </si>
  <si>
    <t>W5</t>
  </si>
  <si>
    <t>W6</t>
  </si>
  <si>
    <t>X1</t>
  </si>
  <si>
    <t>X2</t>
  </si>
  <si>
    <t>X3</t>
  </si>
  <si>
    <t>X4</t>
  </si>
  <si>
    <t>X5</t>
  </si>
  <si>
    <t>X6</t>
  </si>
  <si>
    <t>Y1</t>
  </si>
  <si>
    <t>Y2</t>
  </si>
  <si>
    <t>Y3</t>
  </si>
  <si>
    <t>Y4</t>
  </si>
  <si>
    <t>Y5</t>
  </si>
  <si>
    <t>Y6</t>
  </si>
  <si>
    <t>第４９回U-１２栃木県少年サッカー選手権大会　組み合わせ表</t>
    <rPh sb="0" eb="1">
      <t>ダイ</t>
    </rPh>
    <rPh sb="3" eb="4">
      <t>カイ</t>
    </rPh>
    <rPh sb="8" eb="11">
      <t>トチギケン</t>
    </rPh>
    <rPh sb="11" eb="13">
      <t>ショウネン</t>
    </rPh>
    <rPh sb="17" eb="20">
      <t>センシュケン</t>
    </rPh>
    <rPh sb="20" eb="22">
      <t>タイカイ</t>
    </rPh>
    <rPh sb="23" eb="24">
      <t>ク</t>
    </rPh>
    <rPh sb="25" eb="26">
      <t>ア</t>
    </rPh>
    <rPh sb="28" eb="29">
      <t>ヒョウ</t>
    </rPh>
    <phoneticPr fontId="2"/>
  </si>
  <si>
    <t>第４９回Ｕ－１２栃木県少年サッカー選手権大会</t>
    <rPh sb="0" eb="1">
      <t>ダイ</t>
    </rPh>
    <rPh sb="3" eb="4">
      <t>カイ</t>
    </rPh>
    <rPh sb="8" eb="13">
      <t>トチギケンショウネン</t>
    </rPh>
    <rPh sb="17" eb="22">
      <t>センシュケンタイカイ</t>
    </rPh>
    <phoneticPr fontId="2"/>
  </si>
  <si>
    <t>A１位</t>
    <rPh sb="2" eb="3">
      <t>イ</t>
    </rPh>
    <phoneticPr fontId="2"/>
  </si>
  <si>
    <t>ZZ1位</t>
    <rPh sb="3" eb="4">
      <t>イ</t>
    </rPh>
    <phoneticPr fontId="2"/>
  </si>
  <si>
    <t>B１位</t>
    <rPh sb="2" eb="3">
      <t>イ</t>
    </rPh>
    <phoneticPr fontId="2"/>
  </si>
  <si>
    <t>YY1位</t>
    <rPh sb="3" eb="4">
      <t>イ</t>
    </rPh>
    <phoneticPr fontId="2"/>
  </si>
  <si>
    <t>C１位</t>
    <rPh sb="2" eb="3">
      <t>イ</t>
    </rPh>
    <phoneticPr fontId="2"/>
  </si>
  <si>
    <t>XX1位</t>
    <rPh sb="3" eb="4">
      <t>イ</t>
    </rPh>
    <phoneticPr fontId="2"/>
  </si>
  <si>
    <t>h</t>
    <phoneticPr fontId="2"/>
  </si>
  <si>
    <t>D１位</t>
    <rPh sb="2" eb="3">
      <t>イ</t>
    </rPh>
    <phoneticPr fontId="2"/>
  </si>
  <si>
    <t>WW1位</t>
    <rPh sb="3" eb="4">
      <t>イ</t>
    </rPh>
    <phoneticPr fontId="2"/>
  </si>
  <si>
    <t>E１位</t>
    <rPh sb="2" eb="3">
      <t>イ</t>
    </rPh>
    <phoneticPr fontId="2"/>
  </si>
  <si>
    <t>VV1位</t>
    <rPh sb="3" eb="4">
      <t>イ</t>
    </rPh>
    <phoneticPr fontId="2"/>
  </si>
  <si>
    <t>F１位</t>
    <rPh sb="2" eb="3">
      <t>イ</t>
    </rPh>
    <phoneticPr fontId="2"/>
  </si>
  <si>
    <t>UU1位</t>
    <rPh sb="3" eb="4">
      <t>イ</t>
    </rPh>
    <phoneticPr fontId="2"/>
  </si>
  <si>
    <t>G１位</t>
    <rPh sb="2" eb="3">
      <t>イ</t>
    </rPh>
    <phoneticPr fontId="2"/>
  </si>
  <si>
    <t>TT1位</t>
    <rPh sb="3" eb="4">
      <t>イ</t>
    </rPh>
    <phoneticPr fontId="2"/>
  </si>
  <si>
    <t>H１位</t>
    <rPh sb="2" eb="3">
      <t>イ</t>
    </rPh>
    <phoneticPr fontId="2"/>
  </si>
  <si>
    <t>SS1位</t>
    <rPh sb="3" eb="4">
      <t>イ</t>
    </rPh>
    <phoneticPr fontId="2"/>
  </si>
  <si>
    <t>I１位</t>
    <rPh sb="2" eb="3">
      <t>イ</t>
    </rPh>
    <phoneticPr fontId="2"/>
  </si>
  <si>
    <t>RR1位</t>
    <rPh sb="3" eb="4">
      <t>イ</t>
    </rPh>
    <phoneticPr fontId="2"/>
  </si>
  <si>
    <t>J１位</t>
    <rPh sb="2" eb="3">
      <t>イ</t>
    </rPh>
    <phoneticPr fontId="2"/>
  </si>
  <si>
    <t>QQ1位</t>
    <rPh sb="3" eb="4">
      <t>イ</t>
    </rPh>
    <phoneticPr fontId="2"/>
  </si>
  <si>
    <t>b</t>
    <phoneticPr fontId="2"/>
  </si>
  <si>
    <t>K１位</t>
    <rPh sb="2" eb="3">
      <t>イ</t>
    </rPh>
    <phoneticPr fontId="2"/>
  </si>
  <si>
    <t>PP1位</t>
    <rPh sb="3" eb="4">
      <t>イ</t>
    </rPh>
    <phoneticPr fontId="2"/>
  </si>
  <si>
    <t>L１位</t>
    <rPh sb="2" eb="3">
      <t>イ</t>
    </rPh>
    <phoneticPr fontId="2"/>
  </si>
  <si>
    <t>OO1位</t>
    <rPh sb="3" eb="4">
      <t>イ</t>
    </rPh>
    <phoneticPr fontId="2"/>
  </si>
  <si>
    <t>M１位</t>
    <rPh sb="2" eb="3">
      <t>イ</t>
    </rPh>
    <phoneticPr fontId="2"/>
  </si>
  <si>
    <t>ヴェルフェドリームフィールド</t>
    <phoneticPr fontId="2"/>
  </si>
  <si>
    <t>NN1位</t>
    <rPh sb="3" eb="4">
      <t>イ</t>
    </rPh>
    <phoneticPr fontId="2"/>
  </si>
  <si>
    <t>N1位</t>
    <rPh sb="2" eb="3">
      <t>イ</t>
    </rPh>
    <phoneticPr fontId="2"/>
  </si>
  <si>
    <t>MM1位</t>
    <rPh sb="3" eb="4">
      <t>イ</t>
    </rPh>
    <phoneticPr fontId="2"/>
  </si>
  <si>
    <t>O1位</t>
    <rPh sb="2" eb="3">
      <t>イ</t>
    </rPh>
    <phoneticPr fontId="2"/>
  </si>
  <si>
    <t>LL1位</t>
    <rPh sb="3" eb="4">
      <t>イ</t>
    </rPh>
    <phoneticPr fontId="2"/>
  </si>
  <si>
    <t>P1位</t>
    <rPh sb="2" eb="3">
      <t>イ</t>
    </rPh>
    <phoneticPr fontId="2"/>
  </si>
  <si>
    <t>KK1位</t>
    <rPh sb="3" eb="4">
      <t>イ</t>
    </rPh>
    <phoneticPr fontId="2"/>
  </si>
  <si>
    <t>f</t>
    <phoneticPr fontId="2"/>
  </si>
  <si>
    <t>Q1位</t>
    <rPh sb="2" eb="3">
      <t>イ</t>
    </rPh>
    <phoneticPr fontId="2"/>
  </si>
  <si>
    <t>JJ1位</t>
    <rPh sb="3" eb="4">
      <t>イ</t>
    </rPh>
    <phoneticPr fontId="2"/>
  </si>
  <si>
    <t>R1位</t>
    <rPh sb="2" eb="3">
      <t>イ</t>
    </rPh>
    <phoneticPr fontId="2"/>
  </si>
  <si>
    <t>II1位</t>
    <rPh sb="3" eb="4">
      <t>イ</t>
    </rPh>
    <phoneticPr fontId="2"/>
  </si>
  <si>
    <t>S1位</t>
    <rPh sb="2" eb="3">
      <t>イ</t>
    </rPh>
    <phoneticPr fontId="2"/>
  </si>
  <si>
    <t>HH1位</t>
    <rPh sb="3" eb="4">
      <t>イ</t>
    </rPh>
    <phoneticPr fontId="2"/>
  </si>
  <si>
    <t>T1位</t>
    <rPh sb="2" eb="3">
      <t>イ</t>
    </rPh>
    <phoneticPr fontId="2"/>
  </si>
  <si>
    <t>GG1位</t>
    <rPh sb="3" eb="4">
      <t>イ</t>
    </rPh>
    <phoneticPr fontId="2"/>
  </si>
  <si>
    <t>U1位</t>
    <rPh sb="2" eb="3">
      <t>イ</t>
    </rPh>
    <phoneticPr fontId="2"/>
  </si>
  <si>
    <t>FF1位</t>
    <rPh sb="3" eb="4">
      <t>イ</t>
    </rPh>
    <phoneticPr fontId="2"/>
  </si>
  <si>
    <t>V1位</t>
    <rPh sb="2" eb="3">
      <t>イ</t>
    </rPh>
    <phoneticPr fontId="2"/>
  </si>
  <si>
    <t>EE1位</t>
    <rPh sb="3" eb="4">
      <t>イ</t>
    </rPh>
    <phoneticPr fontId="2"/>
  </si>
  <si>
    <t>W1位</t>
    <rPh sb="2" eb="3">
      <t>イ</t>
    </rPh>
    <phoneticPr fontId="2"/>
  </si>
  <si>
    <t>DD1位</t>
    <rPh sb="3" eb="4">
      <t>イ</t>
    </rPh>
    <phoneticPr fontId="2"/>
  </si>
  <si>
    <t>d</t>
    <phoneticPr fontId="2"/>
  </si>
  <si>
    <t>X1位</t>
    <rPh sb="2" eb="3">
      <t>イ</t>
    </rPh>
    <phoneticPr fontId="2"/>
  </si>
  <si>
    <t>CC1位</t>
    <rPh sb="3" eb="4">
      <t>イ</t>
    </rPh>
    <phoneticPr fontId="2"/>
  </si>
  <si>
    <t>Y1位</t>
    <rPh sb="2" eb="3">
      <t>イ</t>
    </rPh>
    <phoneticPr fontId="2"/>
  </si>
  <si>
    <t>BB1位</t>
    <rPh sb="3" eb="4">
      <t>イ</t>
    </rPh>
    <phoneticPr fontId="2"/>
  </si>
  <si>
    <t>Z1位</t>
    <rPh sb="2" eb="3">
      <t>イ</t>
    </rPh>
    <phoneticPr fontId="2"/>
  </si>
  <si>
    <t>AA1位</t>
    <rPh sb="3" eb="4">
      <t>イ</t>
    </rPh>
    <phoneticPr fontId="2"/>
  </si>
  <si>
    <t>ー</t>
  </si>
  <si>
    <t>B⑤勝</t>
    <phoneticPr fontId="2"/>
  </si>
  <si>
    <t>）</t>
  </si>
  <si>
    <t>（</t>
  </si>
  <si>
    <t>A⑤勝</t>
    <phoneticPr fontId="2"/>
  </si>
  <si>
    <t>B④勝</t>
    <phoneticPr fontId="2"/>
  </si>
  <si>
    <t>A④勝</t>
    <phoneticPr fontId="2"/>
  </si>
  <si>
    <t>(主，副 ，副 ，4th）</t>
    <phoneticPr fontId="2"/>
  </si>
  <si>
    <t>B⑤</t>
    <phoneticPr fontId="2"/>
  </si>
  <si>
    <t>A⑤</t>
    <phoneticPr fontId="2"/>
  </si>
  <si>
    <t>B④</t>
    <phoneticPr fontId="2"/>
  </si>
  <si>
    <t>A④</t>
    <phoneticPr fontId="2"/>
  </si>
  <si>
    <t>B⑥</t>
    <phoneticPr fontId="2"/>
  </si>
  <si>
    <t>A⑥</t>
    <phoneticPr fontId="2"/>
  </si>
  <si>
    <t>B②勝</t>
    <phoneticPr fontId="2"/>
  </si>
  <si>
    <t>A②勝</t>
    <phoneticPr fontId="2"/>
  </si>
  <si>
    <t>B①勝</t>
    <phoneticPr fontId="2"/>
  </si>
  <si>
    <t>A①勝</t>
    <phoneticPr fontId="2"/>
  </si>
  <si>
    <t>①</t>
  </si>
  <si>
    <t>B②</t>
    <phoneticPr fontId="2"/>
  </si>
  <si>
    <t>A②</t>
    <phoneticPr fontId="2"/>
  </si>
  <si>
    <t>B①</t>
    <phoneticPr fontId="2"/>
  </si>
  <si>
    <t>A①</t>
    <phoneticPr fontId="2"/>
  </si>
  <si>
    <t>B③</t>
    <phoneticPr fontId="2"/>
  </si>
  <si>
    <t>A③</t>
    <phoneticPr fontId="2"/>
  </si>
  <si>
    <t>第１会場</t>
  </si>
  <si>
    <t>（　審判委員会　）</t>
  </si>
  <si>
    <t>会場</t>
    <rPh sb="0" eb="2">
      <t>カイジョウ</t>
    </rPh>
    <phoneticPr fontId="2"/>
  </si>
  <si>
    <t>(　審判委員会　）</t>
  </si>
  <si>
    <t>②勝</t>
    <rPh sb="1" eb="2">
      <t>カ</t>
    </rPh>
    <phoneticPr fontId="2"/>
  </si>
  <si>
    <t>①勝</t>
    <rPh sb="1" eb="2">
      <t>カ</t>
    </rPh>
    <phoneticPr fontId="2"/>
  </si>
  <si>
    <t>③</t>
  </si>
  <si>
    <t>決　勝</t>
    <rPh sb="0" eb="1">
      <t>ケッ</t>
    </rPh>
    <rPh sb="2" eb="3">
      <t>マサル</t>
    </rPh>
    <phoneticPr fontId="2"/>
  </si>
  <si>
    <t>②</t>
  </si>
  <si>
    <t>第２試合</t>
    <rPh sb="0" eb="1">
      <t>ダイ</t>
    </rPh>
    <rPh sb="2" eb="4">
      <t>シアイ</t>
    </rPh>
    <phoneticPr fontId="2"/>
  </si>
  <si>
    <t>準決勝</t>
    <rPh sb="0" eb="3">
      <t>ジュンケッショウ</t>
    </rPh>
    <phoneticPr fontId="2"/>
  </si>
  <si>
    <t>第１試合</t>
    <rPh sb="0" eb="1">
      <t>ダイ</t>
    </rPh>
    <rPh sb="2" eb="4">
      <t>シアイ</t>
    </rPh>
    <phoneticPr fontId="2"/>
  </si>
  <si>
    <t>会　　場</t>
    <rPh sb="0" eb="1">
      <t>カイ</t>
    </rPh>
    <rPh sb="3" eb="4">
      <t>バ</t>
    </rPh>
    <phoneticPr fontId="2"/>
  </si>
  <si>
    <t>決勝トーナメント</t>
  </si>
  <si>
    <t>■第1日  ２月７日  一次リーグ</t>
    <rPh sb="1" eb="2">
      <t>ダイ</t>
    </rPh>
    <rPh sb="7" eb="8">
      <t>ツキ</t>
    </rPh>
    <rPh sb="9" eb="10">
      <t>ニチ</t>
    </rPh>
    <phoneticPr fontId="2"/>
  </si>
  <si>
    <t>aブロック</t>
    <phoneticPr fontId="2"/>
  </si>
  <si>
    <t>■第2日　決勝トーナメント1・2回戦</t>
    <rPh sb="5" eb="7">
      <t>ケッショウ</t>
    </rPh>
    <rPh sb="16" eb="18">
      <t>カイセン</t>
    </rPh>
    <phoneticPr fontId="2"/>
  </si>
  <si>
    <t>■第3日　決勝トーナメント3回戦・準々決勝</t>
    <rPh sb="5" eb="7">
      <t>ケッショウ</t>
    </rPh>
    <rPh sb="14" eb="16">
      <t>カイセン</t>
    </rPh>
    <rPh sb="17" eb="19">
      <t>ジュンジュン</t>
    </rPh>
    <rPh sb="19" eb="21">
      <t>ケッショウ</t>
    </rPh>
    <phoneticPr fontId="2"/>
  </si>
  <si>
    <t>■第3日　準決勝・決勝</t>
    <rPh sb="1" eb="2">
      <t>ダイ</t>
    </rPh>
    <rPh sb="3" eb="4">
      <t>ニチ</t>
    </rPh>
    <rPh sb="5" eb="6">
      <t>ジュン</t>
    </rPh>
    <rPh sb="6" eb="8">
      <t>ケッショウ</t>
    </rPh>
    <rPh sb="9" eb="11">
      <t>ケッショウ</t>
    </rPh>
    <phoneticPr fontId="2"/>
  </si>
  <si>
    <t>abcd</t>
    <phoneticPr fontId="2"/>
  </si>
  <si>
    <t>efgh</t>
    <phoneticPr fontId="2"/>
  </si>
  <si>
    <t>努力賞</t>
    <rPh sb="0" eb="3">
      <t>ドリョクショウ</t>
    </rPh>
    <phoneticPr fontId="2"/>
  </si>
  <si>
    <t>(               )</t>
    <phoneticPr fontId="2"/>
  </si>
  <si>
    <t>敢闘賞</t>
    <rPh sb="0" eb="3">
      <t>カントウショウ</t>
    </rPh>
    <phoneticPr fontId="2"/>
  </si>
  <si>
    <t>フェアプレー賞</t>
    <rPh sb="6" eb="7">
      <t>ショウ</t>
    </rPh>
    <phoneticPr fontId="2"/>
  </si>
  <si>
    <t>３位</t>
    <rPh sb="1" eb="2">
      <t>イ</t>
    </rPh>
    <phoneticPr fontId="2"/>
  </si>
  <si>
    <t>準優勝</t>
    <rPh sb="0" eb="3">
      <t>ジュンユウショウ</t>
    </rPh>
    <phoneticPr fontId="2"/>
  </si>
  <si>
    <t>優　勝</t>
    <rPh sb="0" eb="1">
      <t>ユウ</t>
    </rPh>
    <rPh sb="2" eb="3">
      <t>マサル</t>
    </rPh>
    <phoneticPr fontId="2"/>
  </si>
  <si>
    <t>優秀選手</t>
    <rPh sb="0" eb="2">
      <t>ユウシュウ</t>
    </rPh>
    <rPh sb="2" eb="4">
      <t>センシュ</t>
    </rPh>
    <phoneticPr fontId="2"/>
  </si>
  <si>
    <t>■成　績</t>
    <rPh sb="1" eb="2">
      <t>シゲル</t>
    </rPh>
    <rPh sb="3" eb="4">
      <t>イサオ</t>
    </rPh>
    <phoneticPr fontId="2"/>
  </si>
  <si>
    <t>■第4日　2月23日 　準決勝・決勝　</t>
    <rPh sb="1" eb="2">
      <t>ダイ</t>
    </rPh>
    <rPh sb="12" eb="15">
      <t>ジュンケッショウ</t>
    </rPh>
    <rPh sb="16" eb="18">
      <t>ケッショウ</t>
    </rPh>
    <phoneticPr fontId="2"/>
  </si>
  <si>
    <t>■第2日　2月11日　１・２回戦　</t>
    <rPh sb="1" eb="2">
      <t>ダイ</t>
    </rPh>
    <rPh sb="14" eb="16">
      <t>カイセン</t>
    </rPh>
    <phoneticPr fontId="2"/>
  </si>
  <si>
    <t>■第3日　2月13日　３回戦・準々決勝　</t>
    <rPh sb="1" eb="2">
      <t>ダイ</t>
    </rPh>
    <rPh sb="12" eb="14">
      <t>カイセン</t>
    </rPh>
    <rPh sb="15" eb="17">
      <t>ジュンジュン</t>
    </rPh>
    <rPh sb="17" eb="19">
      <t>ケッショウ</t>
    </rPh>
    <phoneticPr fontId="2"/>
  </si>
  <si>
    <t>bブロック</t>
    <phoneticPr fontId="2"/>
  </si>
  <si>
    <t>cブロック</t>
    <phoneticPr fontId="2"/>
  </si>
  <si>
    <t>dブロック</t>
    <phoneticPr fontId="2"/>
  </si>
  <si>
    <t>eブロック</t>
    <phoneticPr fontId="2"/>
  </si>
  <si>
    <t>fブロック</t>
    <phoneticPr fontId="2"/>
  </si>
  <si>
    <t>gブロック</t>
    <phoneticPr fontId="2"/>
  </si>
  <si>
    <t>hブロック</t>
    <phoneticPr fontId="2"/>
  </si>
  <si>
    <t>ピッチ</t>
    <phoneticPr fontId="2"/>
  </si>
  <si>
    <t>H１位</t>
  </si>
  <si>
    <t>I１位</t>
  </si>
  <si>
    <t>J１位</t>
  </si>
  <si>
    <t>K１位</t>
  </si>
  <si>
    <t>L１位</t>
  </si>
  <si>
    <t>M１位</t>
  </si>
  <si>
    <t>ヴェルフェドリームフィールド</t>
  </si>
  <si>
    <t>戦評</t>
    <rPh sb="0" eb="2">
      <t>センピョウ</t>
    </rPh>
    <phoneticPr fontId="2"/>
  </si>
  <si>
    <t>B1負</t>
    <rPh sb="2" eb="3">
      <t>マ</t>
    </rPh>
    <phoneticPr fontId="2"/>
  </si>
  <si>
    <t>B2負</t>
    <rPh sb="2" eb="3">
      <t>マ</t>
    </rPh>
    <phoneticPr fontId="2"/>
  </si>
  <si>
    <t>B４負</t>
    <rPh sb="2" eb="3">
      <t>マ</t>
    </rPh>
    <phoneticPr fontId="2"/>
  </si>
  <si>
    <t>B５負</t>
    <rPh sb="2" eb="3">
      <t>マ</t>
    </rPh>
    <phoneticPr fontId="2"/>
  </si>
  <si>
    <t>壬生町総合公園陸上競技場</t>
    <rPh sb="0" eb="3">
      <t>ミブマチ</t>
    </rPh>
    <rPh sb="3" eb="5">
      <t>ソウゴウ</t>
    </rPh>
    <rPh sb="5" eb="7">
      <t>コウエン</t>
    </rPh>
    <rPh sb="7" eb="9">
      <t>リクジョウ</t>
    </rPh>
    <rPh sb="9" eb="12">
      <t>キョウギジョウ</t>
    </rPh>
    <phoneticPr fontId="2"/>
  </si>
  <si>
    <t>③</t>
    <phoneticPr fontId="2"/>
  </si>
  <si>
    <t>第２会場</t>
    <phoneticPr fontId="2"/>
  </si>
  <si>
    <t>ｂブロック</t>
    <phoneticPr fontId="2"/>
  </si>
  <si>
    <t>栃木県グリーンスタジアムサブグランドA</t>
    <rPh sb="0" eb="3">
      <t>トチギケン</t>
    </rPh>
    <phoneticPr fontId="2"/>
  </si>
  <si>
    <t>栃木県グリーンスタジアムサブグランドB</t>
    <rPh sb="0" eb="3">
      <t>トチギケン</t>
    </rPh>
    <phoneticPr fontId="2"/>
  </si>
  <si>
    <t>青木サッカー場BA</t>
    <rPh sb="0" eb="2">
      <t>アオキ</t>
    </rPh>
    <rPh sb="6" eb="8">
      <t>ジョウb</t>
    </rPh>
    <phoneticPr fontId="2"/>
  </si>
  <si>
    <t>青木サッカー場BB</t>
    <rPh sb="0" eb="2">
      <t>アオキ</t>
    </rPh>
    <rPh sb="6" eb="8">
      <t>ジョウb</t>
    </rPh>
    <phoneticPr fontId="2"/>
  </si>
  <si>
    <t>丸山公園サッカー場B</t>
    <rPh sb="0" eb="4">
      <t>マルヤマコウエン</t>
    </rPh>
    <rPh sb="8" eb="9">
      <t>ジョウ</t>
    </rPh>
    <phoneticPr fontId="2"/>
  </si>
  <si>
    <t>丸山公園サッカー場A</t>
    <rPh sb="0" eb="4">
      <t>マルヤマコウエン</t>
    </rPh>
    <rPh sb="8" eb="9">
      <t>ジョウ</t>
    </rPh>
    <phoneticPr fontId="2"/>
  </si>
  <si>
    <t>SAKURAグリーンフィールドB</t>
    <phoneticPr fontId="2"/>
  </si>
  <si>
    <t>SAKURAグリーンフィールドA</t>
    <phoneticPr fontId="2"/>
  </si>
  <si>
    <t>（　１　，　４　，　５　，　６　）</t>
    <phoneticPr fontId="2"/>
  </si>
  <si>
    <t>（　７　，　１　，　３　，　２　）</t>
    <phoneticPr fontId="2"/>
  </si>
  <si>
    <t>（  ５  ，　３　，　２　，　４　）</t>
    <phoneticPr fontId="2"/>
  </si>
  <si>
    <t>（  ６  ，　７　，　４　，　５　）</t>
    <phoneticPr fontId="2"/>
  </si>
  <si>
    <t>（  ２  ， ③負　， ３　， １　）</t>
    <phoneticPr fontId="2"/>
  </si>
  <si>
    <t>①勝</t>
    <rPh sb="1" eb="2">
      <t>カ</t>
    </rPh>
    <phoneticPr fontId="2"/>
  </si>
  <si>
    <t>③勝</t>
    <rPh sb="1" eb="2">
      <t>カ</t>
    </rPh>
    <phoneticPr fontId="2"/>
  </si>
  <si>
    <t>（　４　，　５　，　６　，　１　）</t>
    <phoneticPr fontId="2"/>
  </si>
  <si>
    <t>（　１　，　２　，　３　，　６　）</t>
    <phoneticPr fontId="2"/>
  </si>
  <si>
    <t>（  ６  ， ４　， ５　， ①負　）</t>
    <rPh sb="17" eb="18">
      <t>フ</t>
    </rPh>
    <phoneticPr fontId="2"/>
  </si>
  <si>
    <t>（  ２  ， ３　， １　， ②負　）</t>
    <rPh sb="17" eb="18">
      <t>フ</t>
    </rPh>
    <phoneticPr fontId="2"/>
  </si>
  <si>
    <t>①負</t>
    <rPh sb="1" eb="2">
      <t>マ</t>
    </rPh>
    <phoneticPr fontId="2"/>
  </si>
  <si>
    <t>②負</t>
    <rPh sb="1" eb="2">
      <t>マ</t>
    </rPh>
    <phoneticPr fontId="2"/>
  </si>
  <si>
    <t>②勝</t>
    <rPh sb="1" eb="2">
      <t>カ</t>
    </rPh>
    <phoneticPr fontId="2"/>
  </si>
  <si>
    <t>第3会場</t>
    <phoneticPr fontId="2"/>
  </si>
  <si>
    <t>第4会場</t>
    <phoneticPr fontId="2"/>
  </si>
  <si>
    <t>a</t>
    <phoneticPr fontId="2"/>
  </si>
  <si>
    <t>c</t>
    <phoneticPr fontId="2"/>
  </si>
  <si>
    <t>e</t>
    <phoneticPr fontId="2"/>
  </si>
  <si>
    <t>g</t>
    <phoneticPr fontId="2"/>
  </si>
  <si>
    <t>第5会場</t>
    <phoneticPr fontId="2"/>
  </si>
  <si>
    <t>第6会場</t>
    <phoneticPr fontId="2"/>
  </si>
  <si>
    <t>第7会場</t>
    <phoneticPr fontId="2"/>
  </si>
  <si>
    <t>第8会場</t>
    <phoneticPr fontId="2"/>
  </si>
  <si>
    <t>6,</t>
    <phoneticPr fontId="2"/>
  </si>
  <si>
    <t>4,</t>
    <phoneticPr fontId="2"/>
  </si>
  <si>
    <t>5,</t>
    <phoneticPr fontId="2"/>
  </si>
  <si>
    <t>3,</t>
    <phoneticPr fontId="2"/>
  </si>
  <si>
    <t>1,</t>
    <phoneticPr fontId="2"/>
  </si>
  <si>
    <t>2,</t>
    <phoneticPr fontId="2"/>
  </si>
  <si>
    <t>(</t>
    <phoneticPr fontId="2"/>
  </si>
  <si>
    <t>)</t>
    <phoneticPr fontId="2"/>
  </si>
  <si>
    <t>第2会場</t>
    <rPh sb="0" eb="1">
      <t>ダイ</t>
    </rPh>
    <rPh sb="2" eb="4">
      <t>カイジョウ</t>
    </rPh>
    <phoneticPr fontId="2"/>
  </si>
  <si>
    <t>ZZ</t>
  </si>
  <si>
    <t>Ａ</t>
    <phoneticPr fontId="2"/>
  </si>
  <si>
    <t>Ｂ</t>
    <phoneticPr fontId="2"/>
  </si>
  <si>
    <t>第26会場</t>
    <rPh sb="0" eb="1">
      <t>ダイ</t>
    </rPh>
    <rPh sb="3" eb="5">
      <t>カイジョウ</t>
    </rPh>
    <phoneticPr fontId="2"/>
  </si>
  <si>
    <t>Z・ZZブロック</t>
    <phoneticPr fontId="2"/>
  </si>
  <si>
    <t>(5 , 6 , 7 , 8)</t>
    <phoneticPr fontId="2"/>
  </si>
  <si>
    <t>(主,副,副,４ｔｈ)</t>
    <rPh sb="1" eb="2">
      <t>シュ</t>
    </rPh>
    <rPh sb="3" eb="4">
      <t>フク</t>
    </rPh>
    <rPh sb="5" eb="6">
      <t>フク</t>
    </rPh>
    <phoneticPr fontId="2"/>
  </si>
  <si>
    <t>(8 , 7 , 6 , 5)</t>
    <phoneticPr fontId="2"/>
  </si>
  <si>
    <t>(1 , 2 , 3 , 4)</t>
    <phoneticPr fontId="2"/>
  </si>
  <si>
    <t>(4 , 3 , 2 , 1)</t>
    <phoneticPr fontId="2"/>
  </si>
  <si>
    <t>(6 , 5 , 8 , 7)</t>
    <phoneticPr fontId="2"/>
  </si>
  <si>
    <t>(7 , 8 , 5 , 6)</t>
    <phoneticPr fontId="2"/>
  </si>
  <si>
    <t>(2 , 1 , 4 , 3)</t>
    <phoneticPr fontId="2"/>
  </si>
  <si>
    <t>(3 , 4 , 1 , 2)</t>
    <phoneticPr fontId="2"/>
  </si>
  <si>
    <t>（試合なし）</t>
    <rPh sb="1" eb="3">
      <t>シアイ</t>
    </rPh>
    <phoneticPr fontId="2"/>
  </si>
  <si>
    <t>(5, 7, 4, 5)</t>
    <phoneticPr fontId="2"/>
  </si>
  <si>
    <t>(6, 7, 1, 6)</t>
    <phoneticPr fontId="2"/>
  </si>
  <si>
    <t>(1, 2, 3 ,4)</t>
    <phoneticPr fontId="2"/>
  </si>
  <si>
    <t>(7, 6, 2, 7)</t>
    <phoneticPr fontId="2"/>
  </si>
  <si>
    <t>(5, 6, 3, 5)</t>
    <phoneticPr fontId="2"/>
  </si>
  <si>
    <t>(2, 3, 4, 1)</t>
    <phoneticPr fontId="2"/>
  </si>
  <si>
    <t>(6, 5, 3, 6)</t>
    <phoneticPr fontId="2"/>
  </si>
  <si>
    <t>(7, 5, 4, 7)</t>
    <phoneticPr fontId="2"/>
  </si>
  <si>
    <t>(3, 4, 1, 2)</t>
    <phoneticPr fontId="2"/>
  </si>
  <si>
    <t>(主, 副, 副, ４ｔｈ)</t>
    <rPh sb="1" eb="2">
      <t>シュ</t>
    </rPh>
    <rPh sb="4" eb="5">
      <t>フク</t>
    </rPh>
    <rPh sb="7" eb="8">
      <t>フク</t>
    </rPh>
    <phoneticPr fontId="2"/>
  </si>
  <si>
    <t>a会場</t>
    <rPh sb="1" eb="3">
      <t>カイジョウ</t>
    </rPh>
    <phoneticPr fontId="2"/>
  </si>
  <si>
    <t>a1</t>
  </si>
  <si>
    <t>a2</t>
  </si>
  <si>
    <t>a3</t>
  </si>
  <si>
    <t>a4</t>
  </si>
  <si>
    <t>a5</t>
  </si>
  <si>
    <t>a6</t>
  </si>
  <si>
    <t>A会場</t>
    <rPh sb="1" eb="3">
      <t>カイジョウ</t>
    </rPh>
    <phoneticPr fontId="2"/>
  </si>
  <si>
    <t>A</t>
  </si>
  <si>
    <t>AA</t>
  </si>
  <si>
    <t>A1</t>
  </si>
  <si>
    <t>A2</t>
  </si>
  <si>
    <t>A3</t>
  </si>
  <si>
    <t>A4</t>
  </si>
  <si>
    <t>A5</t>
  </si>
  <si>
    <t>A6</t>
  </si>
  <si>
    <t>A7</t>
  </si>
  <si>
    <t>A8</t>
  </si>
  <si>
    <t>N会場</t>
    <rPh sb="1" eb="3">
      <t>カイジョウ</t>
    </rPh>
    <phoneticPr fontId="2"/>
  </si>
  <si>
    <t>N</t>
  </si>
  <si>
    <t>NN</t>
  </si>
  <si>
    <t>N7</t>
  </si>
  <si>
    <t>N8</t>
  </si>
  <si>
    <t>Z会場</t>
    <rPh sb="1" eb="3">
      <t>カイジョウ</t>
    </rPh>
    <phoneticPr fontId="2"/>
  </si>
  <si>
    <t>Z</t>
  </si>
  <si>
    <t>Z1</t>
  </si>
  <si>
    <t>Z2</t>
  </si>
  <si>
    <t>Z3</t>
  </si>
  <si>
    <t>Z4</t>
  </si>
  <si>
    <t>Z5</t>
  </si>
  <si>
    <t>Z6</t>
  </si>
  <si>
    <t>a</t>
  </si>
  <si>
    <t>aa</t>
  </si>
  <si>
    <t>a１位</t>
    <rPh sb="2" eb="3">
      <t>イ</t>
    </rPh>
    <phoneticPr fontId="2"/>
  </si>
  <si>
    <t>aa１位</t>
    <rPh sb="3" eb="4">
      <t>イ</t>
    </rPh>
    <phoneticPr fontId="2"/>
  </si>
  <si>
    <t>A・AAブロック</t>
  </si>
  <si>
    <t>N・NNブロック</t>
  </si>
  <si>
    <t>第14会場</t>
    <rPh sb="0" eb="1">
      <t>ダイ</t>
    </rPh>
    <rPh sb="3" eb="5">
      <t>カイジョウ</t>
    </rPh>
    <phoneticPr fontId="2"/>
  </si>
  <si>
    <t>C・CCブロック</t>
  </si>
  <si>
    <t>C</t>
  </si>
  <si>
    <t>CC</t>
  </si>
  <si>
    <t>第3会場</t>
    <rPh sb="0" eb="1">
      <t>ダイ</t>
    </rPh>
    <rPh sb="2" eb="4">
      <t>カイジョウ</t>
    </rPh>
    <phoneticPr fontId="2"/>
  </si>
  <si>
    <t>第２６会場</t>
    <rPh sb="0" eb="1">
      <t>ダイ</t>
    </rPh>
    <rPh sb="3" eb="5">
      <t>カイジョウ</t>
    </rPh>
    <phoneticPr fontId="2"/>
  </si>
  <si>
    <t>第２７会場</t>
    <rPh sb="0" eb="1">
      <t>ダイ</t>
    </rPh>
    <rPh sb="3" eb="5">
      <t>カイジョウ</t>
    </rPh>
    <phoneticPr fontId="2"/>
  </si>
  <si>
    <t>D・DDブロック</t>
  </si>
  <si>
    <t>D</t>
  </si>
  <si>
    <t>DD</t>
  </si>
  <si>
    <t>第4会場</t>
    <rPh sb="0" eb="1">
      <t>ダイ</t>
    </rPh>
    <rPh sb="2" eb="4">
      <t>カイジョウ</t>
    </rPh>
    <phoneticPr fontId="2"/>
  </si>
  <si>
    <t>E・EEブロック</t>
  </si>
  <si>
    <t>E</t>
  </si>
  <si>
    <t>EE</t>
  </si>
  <si>
    <t>第5会場</t>
    <rPh sb="0" eb="1">
      <t>ダイ</t>
    </rPh>
    <rPh sb="2" eb="4">
      <t>カイジョウ</t>
    </rPh>
    <phoneticPr fontId="2"/>
  </si>
  <si>
    <t>F・FFブロック</t>
  </si>
  <si>
    <t>F</t>
  </si>
  <si>
    <t>FF</t>
  </si>
  <si>
    <t>第6会場</t>
    <rPh sb="0" eb="1">
      <t>ダイ</t>
    </rPh>
    <rPh sb="2" eb="4">
      <t>カイジョウ</t>
    </rPh>
    <phoneticPr fontId="2"/>
  </si>
  <si>
    <t>第7会場</t>
    <rPh sb="0" eb="1">
      <t>ダイ</t>
    </rPh>
    <rPh sb="2" eb="4">
      <t>カイジョウ</t>
    </rPh>
    <phoneticPr fontId="2"/>
  </si>
  <si>
    <t>G・GGブロック</t>
  </si>
  <si>
    <t>G</t>
  </si>
  <si>
    <t>GG</t>
  </si>
  <si>
    <t>H・HHブロック</t>
  </si>
  <si>
    <t>H</t>
  </si>
  <si>
    <t>HH</t>
  </si>
  <si>
    <t>第8会場</t>
    <rPh sb="0" eb="1">
      <t>ダイ</t>
    </rPh>
    <rPh sb="2" eb="4">
      <t>カイジョウ</t>
    </rPh>
    <phoneticPr fontId="2"/>
  </si>
  <si>
    <t>第9会場</t>
    <rPh sb="0" eb="1">
      <t>ダイ</t>
    </rPh>
    <rPh sb="2" eb="4">
      <t>カイジョウ</t>
    </rPh>
    <phoneticPr fontId="2"/>
  </si>
  <si>
    <t>I・IIブロック</t>
  </si>
  <si>
    <t>I</t>
  </si>
  <si>
    <t>II</t>
  </si>
  <si>
    <t>J・JJブロック</t>
  </si>
  <si>
    <t>J</t>
  </si>
  <si>
    <t>JJ</t>
  </si>
  <si>
    <t>第10会場</t>
    <rPh sb="0" eb="1">
      <t>ダイ</t>
    </rPh>
    <rPh sb="3" eb="5">
      <t>カイジョウ</t>
    </rPh>
    <phoneticPr fontId="2"/>
  </si>
  <si>
    <t>第11会場</t>
    <rPh sb="0" eb="1">
      <t>ダイ</t>
    </rPh>
    <rPh sb="3" eb="5">
      <t>カイジョウ</t>
    </rPh>
    <phoneticPr fontId="2"/>
  </si>
  <si>
    <t>K・KKブロック</t>
  </si>
  <si>
    <t>K</t>
  </si>
  <si>
    <t>KK</t>
  </si>
  <si>
    <t>第13会場</t>
    <rPh sb="0" eb="1">
      <t>ダイ</t>
    </rPh>
    <rPh sb="3" eb="5">
      <t>カイジョウ</t>
    </rPh>
    <phoneticPr fontId="2"/>
  </si>
  <si>
    <t>第12会場</t>
    <rPh sb="0" eb="1">
      <t>ダイ</t>
    </rPh>
    <rPh sb="3" eb="5">
      <t>カイジョウ</t>
    </rPh>
    <phoneticPr fontId="2"/>
  </si>
  <si>
    <t>L・LLブロック</t>
  </si>
  <si>
    <t>L</t>
  </si>
  <si>
    <t>LL</t>
  </si>
  <si>
    <t>M・MMブロック</t>
  </si>
  <si>
    <t>M</t>
  </si>
  <si>
    <t>MM</t>
  </si>
  <si>
    <t>第15会場</t>
    <rPh sb="0" eb="1">
      <t>ダイ</t>
    </rPh>
    <rPh sb="3" eb="5">
      <t>カイジョウ</t>
    </rPh>
    <phoneticPr fontId="2"/>
  </si>
  <si>
    <t>O・OOブロック</t>
  </si>
  <si>
    <t>O</t>
  </si>
  <si>
    <t>OO</t>
  </si>
  <si>
    <t>第16会場</t>
    <rPh sb="0" eb="1">
      <t>ダイ</t>
    </rPh>
    <rPh sb="3" eb="5">
      <t>カイジョウ</t>
    </rPh>
    <phoneticPr fontId="2"/>
  </si>
  <si>
    <t>P・PPブロック</t>
  </si>
  <si>
    <t>P</t>
  </si>
  <si>
    <t>PP</t>
  </si>
  <si>
    <t>Q・QQブロック</t>
  </si>
  <si>
    <t>Q</t>
  </si>
  <si>
    <t>QQ</t>
  </si>
  <si>
    <t>第17会場</t>
    <rPh sb="0" eb="1">
      <t>ダイ</t>
    </rPh>
    <rPh sb="3" eb="5">
      <t>カイジョウ</t>
    </rPh>
    <phoneticPr fontId="2"/>
  </si>
  <si>
    <t>第18会場</t>
    <rPh sb="0" eb="1">
      <t>ダイ</t>
    </rPh>
    <rPh sb="3" eb="5">
      <t>カイジョウ</t>
    </rPh>
    <phoneticPr fontId="2"/>
  </si>
  <si>
    <t>R・RRブロック</t>
  </si>
  <si>
    <t>R</t>
  </si>
  <si>
    <t>RR</t>
  </si>
  <si>
    <t>第19会場</t>
    <rPh sb="0" eb="1">
      <t>ダイ</t>
    </rPh>
    <rPh sb="3" eb="5">
      <t>カイジョウ</t>
    </rPh>
    <phoneticPr fontId="2"/>
  </si>
  <si>
    <t>S・SSブロック</t>
  </si>
  <si>
    <t>S</t>
  </si>
  <si>
    <t>SS</t>
  </si>
  <si>
    <t>第20会場</t>
    <rPh sb="0" eb="1">
      <t>ダイ</t>
    </rPh>
    <rPh sb="3" eb="5">
      <t>カイジョウ</t>
    </rPh>
    <phoneticPr fontId="2"/>
  </si>
  <si>
    <t>T・TTブロック</t>
  </si>
  <si>
    <t>T</t>
  </si>
  <si>
    <t>TT</t>
  </si>
  <si>
    <t>U・UUブロック</t>
  </si>
  <si>
    <t>U</t>
  </si>
  <si>
    <t>UU</t>
  </si>
  <si>
    <t>第21会場</t>
    <rPh sb="0" eb="1">
      <t>ダイ</t>
    </rPh>
    <rPh sb="3" eb="5">
      <t>カイジョウ</t>
    </rPh>
    <phoneticPr fontId="2"/>
  </si>
  <si>
    <t>第22会場</t>
    <rPh sb="0" eb="1">
      <t>ダイ</t>
    </rPh>
    <rPh sb="3" eb="5">
      <t>カイジョウ</t>
    </rPh>
    <phoneticPr fontId="2"/>
  </si>
  <si>
    <t>V・VVブロック</t>
  </si>
  <si>
    <t>V</t>
  </si>
  <si>
    <t>VV</t>
  </si>
  <si>
    <t>(</t>
    <phoneticPr fontId="2"/>
  </si>
  <si>
    <t>)</t>
    <phoneticPr fontId="2"/>
  </si>
  <si>
    <t>5,</t>
    <phoneticPr fontId="2"/>
  </si>
  <si>
    <t>8,</t>
    <phoneticPr fontId="2"/>
  </si>
  <si>
    <t>1,</t>
    <phoneticPr fontId="2"/>
  </si>
  <si>
    <t>4,</t>
    <phoneticPr fontId="2"/>
  </si>
  <si>
    <t>6,</t>
    <phoneticPr fontId="2"/>
  </si>
  <si>
    <t>7,</t>
    <phoneticPr fontId="2"/>
  </si>
  <si>
    <t>2,</t>
    <phoneticPr fontId="2"/>
  </si>
  <si>
    <t>3,</t>
    <phoneticPr fontId="2"/>
  </si>
  <si>
    <t>第23会場</t>
    <rPh sb="0" eb="1">
      <t>ダイ</t>
    </rPh>
    <rPh sb="3" eb="5">
      <t>カイジョウ</t>
    </rPh>
    <phoneticPr fontId="2"/>
  </si>
  <si>
    <t>W・WWブロック</t>
  </si>
  <si>
    <t>W</t>
  </si>
  <si>
    <t>WW</t>
  </si>
  <si>
    <t>X・XXブロック</t>
  </si>
  <si>
    <t>X</t>
  </si>
  <si>
    <t>XX</t>
  </si>
  <si>
    <t>第24会場</t>
    <rPh sb="0" eb="1">
      <t>ダイ</t>
    </rPh>
    <rPh sb="3" eb="5">
      <t>カイジョウ</t>
    </rPh>
    <phoneticPr fontId="2"/>
  </si>
  <si>
    <t>第25会場</t>
    <rPh sb="0" eb="1">
      <t>ダイ</t>
    </rPh>
    <rPh sb="3" eb="5">
      <t>カイジョウ</t>
    </rPh>
    <phoneticPr fontId="2"/>
  </si>
  <si>
    <t>Y・YYブロック</t>
  </si>
  <si>
    <t>Y</t>
  </si>
  <si>
    <t>YY</t>
  </si>
  <si>
    <t>Z・ZZブロック</t>
  </si>
  <si>
    <t>第27会場</t>
    <rPh sb="0" eb="1">
      <t>ダイ</t>
    </rPh>
    <rPh sb="3" eb="5">
      <t>カイジョウ</t>
    </rPh>
    <phoneticPr fontId="2"/>
  </si>
  <si>
    <t>a・aaブロック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</si>
</sst>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b/>
      <sz val="18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b/>
      <sz val="20"/>
      <name val="ＤＨＰ平成ゴシックW5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b/>
      <sz val="26"/>
      <name val="HGｺﾞｼｯｸE"/>
      <family val="3"/>
      <charset val="128"/>
    </font>
    <font>
      <b/>
      <sz val="18"/>
      <name val="BIZ UDP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color theme="0"/>
      <name val="ＭＳ Ｐゴシック"/>
      <family val="3"/>
      <charset val="128"/>
    </font>
    <font>
      <sz val="22"/>
      <name val="HG正楷書体-PRO"/>
      <family val="4"/>
      <charset val="128"/>
    </font>
    <font>
      <sz val="28"/>
      <name val="ＤＨＰ平成ゴシックW5"/>
      <family val="3"/>
      <charset val="128"/>
    </font>
    <font>
      <sz val="26"/>
      <name val="ＤＨＰ平成ゴシックW5"/>
      <family val="3"/>
      <charset val="128"/>
    </font>
    <font>
      <b/>
      <sz val="24"/>
      <name val="ＭＳ Ｐゴシック"/>
      <family val="3"/>
      <charset val="128"/>
    </font>
    <font>
      <sz val="11"/>
      <name val="ＤＨＰ平成ゴシックW5"/>
      <family val="3"/>
      <charset val="128"/>
    </font>
    <font>
      <sz val="24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>
      <left/>
      <right/>
      <top style="dashed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vertical="distributed" textRotation="255" wrapText="1"/>
    </xf>
    <xf numFmtId="0" fontId="0" fillId="0" borderId="0" xfId="0" applyAlignment="1">
      <alignment vertical="distributed" textRotation="255" wrapText="1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 shrinkToFit="1"/>
    </xf>
    <xf numFmtId="0" fontId="12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5" fillId="0" borderId="0" xfId="0" applyFont="1" applyAlignment="1">
      <alignment vertical="top" wrapText="1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>
      <alignment vertical="center"/>
    </xf>
    <xf numFmtId="0" fontId="3" fillId="0" borderId="0" xfId="0" applyFont="1" applyBorder="1" applyAlignment="1">
      <alignment horizontal="center" vertical="center" textRotation="91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distributed" textRotation="255" wrapText="1"/>
    </xf>
    <xf numFmtId="0" fontId="0" fillId="0" borderId="0" xfId="0" applyBorder="1" applyAlignment="1">
      <alignment vertical="distributed" textRotation="255" wrapText="1"/>
    </xf>
    <xf numFmtId="0" fontId="16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1" fillId="0" borderId="6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5" xfId="0" applyFont="1" applyBorder="1">
      <alignment vertical="center"/>
    </xf>
    <xf numFmtId="0" fontId="5" fillId="0" borderId="9" xfId="0" applyFont="1" applyBorder="1" applyAlignment="1">
      <alignment vertical="center" textRotation="255" shrinkToFit="1"/>
    </xf>
    <xf numFmtId="0" fontId="6" fillId="0" borderId="0" xfId="0" applyFont="1" applyAlignment="1">
      <alignment horizontal="center" vertical="distributed" textRotation="255" shrinkToFit="1"/>
    </xf>
    <xf numFmtId="0" fontId="6" fillId="0" borderId="0" xfId="0" applyFont="1" applyAlignment="1">
      <alignment horizontal="center" vertical="distributed" textRotation="255"/>
    </xf>
    <xf numFmtId="0" fontId="4" fillId="0" borderId="0" xfId="0" applyFont="1" applyAlignment="1">
      <alignment horizontal="center" vertical="distributed" textRotation="255" shrinkToFit="1"/>
    </xf>
    <xf numFmtId="0" fontId="5" fillId="0" borderId="0" xfId="0" applyFont="1" applyAlignment="1">
      <alignment vertical="center" textRotation="255" shrinkToFit="1"/>
    </xf>
    <xf numFmtId="0" fontId="5" fillId="0" borderId="0" xfId="0" applyFont="1" applyAlignment="1">
      <alignment horizontal="center" vertical="center" textRotation="255" wrapText="1" shrinkToFi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23" fillId="0" borderId="0" xfId="0" applyFont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13" xfId="0" applyBorder="1">
      <alignment vertical="center"/>
    </xf>
    <xf numFmtId="0" fontId="24" fillId="0" borderId="0" xfId="0" applyFont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25" fillId="0" borderId="25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 textRotation="255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23" fillId="0" borderId="0" xfId="0" applyFont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24" fillId="0" borderId="3" xfId="0" applyFont="1" applyBorder="1">
      <alignment vertical="center"/>
    </xf>
    <xf numFmtId="0" fontId="25" fillId="0" borderId="2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0" fontId="5" fillId="0" borderId="0" xfId="0" applyNumberFormat="1" applyFont="1">
      <alignment vertical="center"/>
    </xf>
    <xf numFmtId="0" fontId="12" fillId="0" borderId="0" xfId="0" applyFont="1" applyAlignment="1">
      <alignment horizontal="distributed" vertical="center"/>
    </xf>
    <xf numFmtId="0" fontId="20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top" textRotation="255" wrapText="1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distributed" vertical="center"/>
    </xf>
    <xf numFmtId="20" fontId="5" fillId="0" borderId="0" xfId="0" applyNumberFormat="1" applyFont="1" applyAlignment="1">
      <alignment horizontal="left" vertical="center"/>
    </xf>
    <xf numFmtId="0" fontId="10" fillId="0" borderId="0" xfId="0" applyFont="1">
      <alignment vertical="center"/>
    </xf>
    <xf numFmtId="0" fontId="13" fillId="0" borderId="0" xfId="0" applyFont="1" applyAlignment="1">
      <alignment vertical="top" textRotation="255" wrapText="1"/>
    </xf>
    <xf numFmtId="0" fontId="13" fillId="0" borderId="0" xfId="0" applyFont="1" applyAlignment="1">
      <alignment horizontal="center" vertical="top" textRotation="255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20" fontId="25" fillId="0" borderId="0" xfId="0" applyNumberFormat="1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" fontId="25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5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>
      <alignment vertical="center"/>
    </xf>
    <xf numFmtId="56" fontId="29" fillId="0" borderId="0" xfId="0" applyNumberFormat="1" applyFont="1" applyAlignment="1">
      <alignment vertical="center"/>
    </xf>
    <xf numFmtId="0" fontId="32" fillId="0" borderId="0" xfId="0" applyFont="1">
      <alignment vertical="center"/>
    </xf>
    <xf numFmtId="0" fontId="7" fillId="0" borderId="0" xfId="0" applyFont="1">
      <alignment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textRotation="255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20" fontId="5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textRotation="255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3" xfId="0" applyBorder="1" applyAlignment="1">
      <alignment vertical="center" textRotation="255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>
      <alignment vertical="center"/>
    </xf>
    <xf numFmtId="0" fontId="19" fillId="0" borderId="0" xfId="0" applyFont="1" applyAlignment="1">
      <alignment vertical="top" wrapText="1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top" textRotation="255" wrapText="1"/>
    </xf>
    <xf numFmtId="0" fontId="10" fillId="0" borderId="0" xfId="0" applyFont="1" applyAlignment="1">
      <alignment horizontal="left"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textRotation="255" wrapText="1"/>
    </xf>
    <xf numFmtId="0" fontId="5" fillId="0" borderId="0" xfId="0" applyFont="1" applyBorder="1" applyAlignment="1">
      <alignment horizontal="center" vertical="distributed" textRotation="255"/>
    </xf>
    <xf numFmtId="0" fontId="4" fillId="0" borderId="0" xfId="0" applyFont="1" applyAlignment="1">
      <alignment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56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21" xfId="0" quotePrefix="1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5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 textRotation="255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0" fontId="5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56" fontId="1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56" fontId="0" fillId="0" borderId="0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56" fontId="0" fillId="0" borderId="12" xfId="0" quotePrefix="1" applyNumberFormat="1" applyBorder="1" applyAlignment="1">
      <alignment horizontal="center" vertical="center"/>
    </xf>
    <xf numFmtId="0" fontId="5" fillId="0" borderId="26" xfId="0" applyFont="1" applyBorder="1" applyAlignment="1">
      <alignment vertical="center" textRotation="255"/>
    </xf>
    <xf numFmtId="0" fontId="5" fillId="0" borderId="27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3" fillId="0" borderId="0" xfId="0" applyFont="1" applyBorder="1" applyAlignment="1">
      <alignment vertical="center" textRotation="255" shrinkToFit="1"/>
    </xf>
    <xf numFmtId="0" fontId="24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distributed"/>
    </xf>
    <xf numFmtId="0" fontId="4" fillId="0" borderId="0" xfId="0" applyFont="1" applyBorder="1" applyAlignment="1">
      <alignment vertical="top" textRotation="255" shrinkToFit="1"/>
    </xf>
    <xf numFmtId="0" fontId="15" fillId="0" borderId="0" xfId="0" applyFont="1" applyBorder="1" applyAlignment="1">
      <alignment vertical="center" shrinkToFit="1"/>
    </xf>
    <xf numFmtId="20" fontId="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distributed" textRotation="255" shrinkToFit="1"/>
    </xf>
    <xf numFmtId="0" fontId="5" fillId="0" borderId="0" xfId="0" applyFont="1" applyBorder="1" applyAlignment="1">
      <alignment vertical="top" textRotation="255" shrinkToFi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5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56" fontId="0" fillId="0" borderId="0" xfId="0" quotePrefix="1" applyNumberFormat="1" applyAlignment="1">
      <alignment horizontal="center" vertical="center"/>
    </xf>
    <xf numFmtId="56" fontId="0" fillId="0" borderId="22" xfId="0" quotePrefix="1" applyNumberFormat="1" applyBorder="1" applyAlignment="1">
      <alignment horizontal="center" vertical="center"/>
    </xf>
    <xf numFmtId="56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21" xfId="0" quotePrefix="1" applyNumberForma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24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distributed"/>
    </xf>
    <xf numFmtId="0" fontId="12" fillId="0" borderId="7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 shrinkToFit="1"/>
    </xf>
    <xf numFmtId="0" fontId="4" fillId="0" borderId="7" xfId="0" applyFont="1" applyBorder="1" applyAlignment="1">
      <alignment horizontal="center" vertical="top" textRotation="255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distributed" textRotation="255" shrinkToFit="1"/>
    </xf>
    <xf numFmtId="0" fontId="5" fillId="0" borderId="0" xfId="0" applyFont="1" applyBorder="1" applyAlignment="1">
      <alignment horizontal="center" vertical="top" textRotation="255" shrinkToFit="1"/>
    </xf>
    <xf numFmtId="0" fontId="5" fillId="0" borderId="3" xfId="0" applyFont="1" applyBorder="1" applyAlignment="1">
      <alignment horizontal="center" vertical="distributed" textRotation="255" shrinkToFit="1"/>
    </xf>
    <xf numFmtId="0" fontId="5" fillId="0" borderId="2" xfId="0" applyFont="1" applyBorder="1" applyAlignment="1">
      <alignment horizontal="center" vertical="distributed" textRotation="255" shrinkToFit="1"/>
    </xf>
    <xf numFmtId="0" fontId="10" fillId="0" borderId="0" xfId="0" applyFont="1" applyAlignment="1">
      <alignment horizontal="left" vertical="center" shrinkToFit="1"/>
    </xf>
    <xf numFmtId="5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top" textRotation="255" wrapText="1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top" textRotation="255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20" fontId="5" fillId="0" borderId="0" xfId="0" applyNumberFormat="1" applyFont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textRotation="255" shrinkToFit="1"/>
    </xf>
    <xf numFmtId="0" fontId="4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 shrinkToFit="1"/>
    </xf>
    <xf numFmtId="20" fontId="25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top" textRotation="255" shrinkToFit="1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19E31EA-3762-483F-A20F-4D07250C6F7C}"/>
            </a:ext>
          </a:extLst>
        </xdr:cNvPr>
        <xdr:cNvSpPr txBox="1"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185445C-8D98-4490-B88D-F4955C358996}"/>
            </a:ext>
          </a:extLst>
        </xdr:cNvPr>
        <xdr:cNvSpPr>
          <a:spLocks noChangeShapeType="1"/>
        </xdr:cNvSpPr>
      </xdr:nvSpPr>
      <xdr:spPr bwMode="auto">
        <a:xfrm>
          <a:off x="774700" y="755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5E32791-E216-4FCA-8F61-EE5EA458FAD4}"/>
            </a:ext>
          </a:extLst>
        </xdr:cNvPr>
        <xdr:cNvSpPr txBox="1"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B3BD22F-EC77-4637-8728-F0F1520BD577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362E708-7FCA-4571-A1CA-36D2F11924D6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83379D2-2131-4FAA-8380-340057800C17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6513164-7E0D-41FD-8BF2-3D59AEB9B12E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1CD12108-6F13-4438-A64A-04CF60121042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E524934A-1085-48A2-90F0-61974979527C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A465F472-7A0D-42A1-81EE-B049619162E7}"/>
            </a:ext>
          </a:extLst>
        </xdr:cNvPr>
        <xdr:cNvSpPr>
          <a:spLocks noChangeShapeType="1"/>
        </xdr:cNvSpPr>
      </xdr:nvSpPr>
      <xdr:spPr bwMode="auto">
        <a:xfrm>
          <a:off x="774700" y="755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E9484FBE-C711-4FFD-AC7D-DA28B3F74B0B}"/>
            </a:ext>
          </a:extLst>
        </xdr:cNvPr>
        <xdr:cNvSpPr>
          <a:spLocks noChangeShapeType="1"/>
        </xdr:cNvSpPr>
      </xdr:nvSpPr>
      <xdr:spPr bwMode="auto">
        <a:xfrm>
          <a:off x="774700" y="755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A31621D4-B12C-4032-84E1-39B260F2A376}"/>
            </a:ext>
          </a:extLst>
        </xdr:cNvPr>
        <xdr:cNvSpPr txBox="1"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7E1E35FF-C593-498C-B50A-D1339D0EC93D}"/>
            </a:ext>
          </a:extLst>
        </xdr:cNvPr>
        <xdr:cNvSpPr>
          <a:spLocks noChangeShapeType="1"/>
        </xdr:cNvSpPr>
      </xdr:nvSpPr>
      <xdr:spPr bwMode="auto">
        <a:xfrm>
          <a:off x="774700" y="1273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559B9145-5A46-454C-821C-B3BD1BA49664}"/>
            </a:ext>
          </a:extLst>
        </xdr:cNvPr>
        <xdr:cNvSpPr txBox="1"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Rectangle 4">
          <a:extLst>
            <a:ext uri="{FF2B5EF4-FFF2-40B4-BE49-F238E27FC236}">
              <a16:creationId xmlns:a16="http://schemas.microsoft.com/office/drawing/2014/main" id="{C02083CC-7F63-4CC4-88AE-D41E7A4A48FC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Rectangle 5">
          <a:extLst>
            <a:ext uri="{FF2B5EF4-FFF2-40B4-BE49-F238E27FC236}">
              <a16:creationId xmlns:a16="http://schemas.microsoft.com/office/drawing/2014/main" id="{CF73D201-882D-440D-A6B1-E5076DF244BB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Rectangle 6">
          <a:extLst>
            <a:ext uri="{FF2B5EF4-FFF2-40B4-BE49-F238E27FC236}">
              <a16:creationId xmlns:a16="http://schemas.microsoft.com/office/drawing/2014/main" id="{B0C2D6CF-FBF3-4C0D-BF69-2318AC7D8EBC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Rectangle 7">
          <a:extLst>
            <a:ext uri="{FF2B5EF4-FFF2-40B4-BE49-F238E27FC236}">
              <a16:creationId xmlns:a16="http://schemas.microsoft.com/office/drawing/2014/main" id="{EEF4F6BF-A21B-4ECD-88EF-68DB538E2464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Rectangle 8">
          <a:extLst>
            <a:ext uri="{FF2B5EF4-FFF2-40B4-BE49-F238E27FC236}">
              <a16:creationId xmlns:a16="http://schemas.microsoft.com/office/drawing/2014/main" id="{821F978C-B1BD-4EAF-8C16-70572A885CA4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Rectangle 9">
          <a:extLst>
            <a:ext uri="{FF2B5EF4-FFF2-40B4-BE49-F238E27FC236}">
              <a16:creationId xmlns:a16="http://schemas.microsoft.com/office/drawing/2014/main" id="{5DF6B8CF-E84E-416F-A406-8373AF5A0111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2D5D0247-8D31-46FF-8C2E-585E12EE319D}"/>
            </a:ext>
          </a:extLst>
        </xdr:cNvPr>
        <xdr:cNvSpPr txBox="1"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656EA5FA-E9B2-4B01-A647-48D2410F5F71}"/>
            </a:ext>
          </a:extLst>
        </xdr:cNvPr>
        <xdr:cNvSpPr>
          <a:spLocks noChangeShapeType="1"/>
        </xdr:cNvSpPr>
      </xdr:nvSpPr>
      <xdr:spPr bwMode="auto">
        <a:xfrm>
          <a:off x="774700" y="1877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BEBE7B66-9C6E-45F4-AF18-4799D810FD9A}"/>
            </a:ext>
          </a:extLst>
        </xdr:cNvPr>
        <xdr:cNvSpPr txBox="1"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5E3CE239-2C54-4BB6-BE84-1C2890D82D70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 macro="" textlink="">
      <xdr:nvSpPr>
        <xdr:cNvPr id="26" name="Rectangle 5">
          <a:extLst>
            <a:ext uri="{FF2B5EF4-FFF2-40B4-BE49-F238E27FC236}">
              <a16:creationId xmlns:a16="http://schemas.microsoft.com/office/drawing/2014/main" id="{340FA855-051E-49B6-B220-BDEBCE072F91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1E14DD1A-6D0E-4F69-95B5-F66A0C23D494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id="{2EEAB2CC-A6B0-47B7-BB5A-17053A02A23F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 macro="" textlink="">
      <xdr:nvSpPr>
        <xdr:cNvPr id="29" name="Rectangle 8">
          <a:extLst>
            <a:ext uri="{FF2B5EF4-FFF2-40B4-BE49-F238E27FC236}">
              <a16:creationId xmlns:a16="http://schemas.microsoft.com/office/drawing/2014/main" id="{E1371BFA-EFA9-4722-872C-E2F7D463F699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 macro="" textlink="">
      <xdr:nvSpPr>
        <xdr:cNvPr id="30" name="Rectangle 9">
          <a:extLst>
            <a:ext uri="{FF2B5EF4-FFF2-40B4-BE49-F238E27FC236}">
              <a16:creationId xmlns:a16="http://schemas.microsoft.com/office/drawing/2014/main" id="{C3874B71-2BDE-4B47-B65E-D0A3ACC129E8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 macro="" textlink="">
      <xdr:nvSpPr>
        <xdr:cNvPr id="31" name="Line 10">
          <a:extLst>
            <a:ext uri="{FF2B5EF4-FFF2-40B4-BE49-F238E27FC236}">
              <a16:creationId xmlns:a16="http://schemas.microsoft.com/office/drawing/2014/main" id="{60A16718-E3FA-475D-ADDF-F51C58117D89}"/>
            </a:ext>
          </a:extLst>
        </xdr:cNvPr>
        <xdr:cNvSpPr>
          <a:spLocks noChangeShapeType="1"/>
        </xdr:cNvSpPr>
      </xdr:nvSpPr>
      <xdr:spPr bwMode="auto">
        <a:xfrm>
          <a:off x="774700" y="1877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 macro="" textlink="">
      <xdr:nvSpPr>
        <xdr:cNvPr id="32" name="Line 11">
          <a:extLst>
            <a:ext uri="{FF2B5EF4-FFF2-40B4-BE49-F238E27FC236}">
              <a16:creationId xmlns:a16="http://schemas.microsoft.com/office/drawing/2014/main" id="{B4432EA5-1DA5-4F3C-A867-BB8417A233AA}"/>
            </a:ext>
          </a:extLst>
        </xdr:cNvPr>
        <xdr:cNvSpPr>
          <a:spLocks noChangeShapeType="1"/>
        </xdr:cNvSpPr>
      </xdr:nvSpPr>
      <xdr:spPr bwMode="auto">
        <a:xfrm>
          <a:off x="774700" y="1877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AFE3-99DB-441F-BA9F-500288B25F27}">
  <sheetPr>
    <tabColor indexed="12"/>
  </sheetPr>
  <dimension ref="A1:BS52"/>
  <sheetViews>
    <sheetView showGridLines="0" view="pageBreakPreview" zoomScale="70" zoomScaleNormal="100" zoomScaleSheetLayoutView="70" workbookViewId="0">
      <selection activeCell="AB17" sqref="AB17:AC17"/>
    </sheetView>
  </sheetViews>
  <sheetFormatPr defaultColWidth="9" defaultRowHeight="13.5"/>
  <cols>
    <col min="1" max="72" width="2.625" customWidth="1"/>
  </cols>
  <sheetData>
    <row r="1" spans="1:71" ht="30.75">
      <c r="A1" s="326" t="s">
        <v>261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</row>
    <row r="2" spans="1:71" ht="15" customHeight="1"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1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</row>
    <row r="3" spans="1:71" ht="24" customHeight="1">
      <c r="B3" s="328" t="s">
        <v>359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H3" s="1"/>
    </row>
    <row r="4" spans="1:71" ht="15" customHeight="1"/>
    <row r="5" spans="1:71" ht="8.1" customHeight="1">
      <c r="B5" s="329" t="s">
        <v>25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T5" s="329" t="s">
        <v>124</v>
      </c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L5" s="329" t="s">
        <v>26</v>
      </c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D5" s="329" t="s">
        <v>123</v>
      </c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</row>
    <row r="6" spans="1:71" ht="20.100000000000001" customHeight="1">
      <c r="A6" s="19"/>
      <c r="B6" s="330" t="s">
        <v>475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2"/>
      <c r="Q6" s="21"/>
      <c r="T6" s="330" t="s">
        <v>169</v>
      </c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2"/>
      <c r="AL6" s="333" t="s">
        <v>170</v>
      </c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5"/>
      <c r="BD6" s="330" t="s">
        <v>171</v>
      </c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2"/>
    </row>
    <row r="7" spans="1:71" s="13" customFormat="1" ht="18" customHeight="1">
      <c r="A7" s="64"/>
      <c r="B7" s="325" t="s">
        <v>476</v>
      </c>
      <c r="C7" s="325"/>
      <c r="D7" s="325"/>
      <c r="E7" s="325"/>
      <c r="F7" s="325"/>
      <c r="G7" s="325"/>
      <c r="H7" s="227"/>
      <c r="I7" s="227"/>
      <c r="J7" s="227"/>
      <c r="K7" s="325" t="s">
        <v>477</v>
      </c>
      <c r="L7" s="325"/>
      <c r="M7" s="325"/>
      <c r="N7" s="325"/>
      <c r="O7" s="325"/>
      <c r="P7" s="325"/>
      <c r="V7" s="336" t="s">
        <v>136</v>
      </c>
      <c r="W7" s="336"/>
      <c r="X7" s="336"/>
      <c r="Y7" s="336"/>
      <c r="AC7" s="336" t="s">
        <v>137</v>
      </c>
      <c r="AD7" s="336"/>
      <c r="AE7" s="336"/>
      <c r="AF7" s="336"/>
      <c r="AN7" s="336" t="s">
        <v>138</v>
      </c>
      <c r="AO7" s="336"/>
      <c r="AP7" s="336"/>
      <c r="AQ7" s="336"/>
      <c r="AU7" s="336" t="s">
        <v>139</v>
      </c>
      <c r="AV7" s="336"/>
      <c r="AW7" s="336"/>
      <c r="AX7" s="336"/>
      <c r="BF7" s="336" t="s">
        <v>140</v>
      </c>
      <c r="BG7" s="336"/>
      <c r="BH7" s="336"/>
      <c r="BI7" s="336"/>
      <c r="BM7" s="336" t="s">
        <v>141</v>
      </c>
      <c r="BN7" s="336"/>
      <c r="BO7" s="336"/>
      <c r="BP7" s="336"/>
    </row>
    <row r="8" spans="1:71" ht="18" customHeight="1">
      <c r="A8" s="15"/>
      <c r="B8" s="49"/>
      <c r="C8" s="51"/>
      <c r="D8" s="223"/>
      <c r="E8" s="224"/>
      <c r="F8" s="225"/>
      <c r="G8" s="226"/>
      <c r="H8" s="63"/>
      <c r="I8" s="63"/>
      <c r="J8" s="63"/>
      <c r="K8" s="225"/>
      <c r="L8" s="226"/>
      <c r="M8" s="224"/>
      <c r="N8" s="223"/>
      <c r="O8" s="49"/>
      <c r="P8" s="51"/>
      <c r="R8" s="15"/>
      <c r="S8" s="15"/>
      <c r="T8" s="15"/>
      <c r="U8" s="48"/>
      <c r="V8" s="49"/>
      <c r="W8" s="15"/>
      <c r="X8" s="50"/>
      <c r="Y8" s="15"/>
      <c r="Z8" s="50"/>
      <c r="AA8" s="15"/>
      <c r="AB8" s="15"/>
      <c r="AC8" s="50"/>
      <c r="AD8" s="51"/>
      <c r="AE8" s="49"/>
      <c r="AF8" s="15"/>
      <c r="AG8" s="50"/>
      <c r="AH8" s="15"/>
      <c r="AI8" s="15"/>
      <c r="AK8" s="15"/>
      <c r="AL8" s="15"/>
      <c r="AM8" s="48"/>
      <c r="AN8" s="49"/>
      <c r="AO8" s="15"/>
      <c r="AP8" s="50"/>
      <c r="AQ8" s="15"/>
      <c r="AR8" s="50"/>
      <c r="AS8" s="15"/>
      <c r="AT8" s="15"/>
      <c r="AU8" s="50"/>
      <c r="AV8" s="51"/>
      <c r="AW8" s="49"/>
      <c r="AX8" s="15"/>
      <c r="AY8" s="50"/>
      <c r="AZ8" s="15"/>
      <c r="BA8" s="15"/>
      <c r="BC8" s="15"/>
      <c r="BD8" s="15"/>
      <c r="BE8" s="48"/>
      <c r="BF8" s="49"/>
      <c r="BG8" s="15"/>
      <c r="BH8" s="50"/>
      <c r="BI8" s="15"/>
      <c r="BJ8" s="50"/>
      <c r="BK8" s="15"/>
      <c r="BL8" s="15"/>
      <c r="BM8" s="50"/>
      <c r="BN8" s="51"/>
      <c r="BO8" s="49"/>
      <c r="BP8" s="15"/>
      <c r="BQ8" s="50"/>
      <c r="BR8" s="15"/>
      <c r="BS8" s="15"/>
    </row>
    <row r="9" spans="1:71" s="13" customFormat="1" ht="18" customHeight="1">
      <c r="A9" s="336">
        <v>1</v>
      </c>
      <c r="B9" s="336"/>
      <c r="C9" s="336">
        <v>2</v>
      </c>
      <c r="D9" s="336"/>
      <c r="E9" s="336">
        <v>3</v>
      </c>
      <c r="F9" s="336"/>
      <c r="G9" s="336">
        <v>4</v>
      </c>
      <c r="H9" s="336"/>
      <c r="J9" s="336">
        <v>5</v>
      </c>
      <c r="K9" s="336"/>
      <c r="L9" s="336">
        <v>6</v>
      </c>
      <c r="M9" s="336"/>
      <c r="N9" s="336">
        <v>7</v>
      </c>
      <c r="O9" s="336"/>
      <c r="P9" s="336">
        <v>8</v>
      </c>
      <c r="Q9" s="336"/>
      <c r="R9" s="61"/>
      <c r="S9" s="337"/>
      <c r="T9" s="337"/>
      <c r="U9" s="337">
        <v>1</v>
      </c>
      <c r="V9" s="337"/>
      <c r="W9" s="337">
        <v>2</v>
      </c>
      <c r="X9" s="337"/>
      <c r="Y9" s="337">
        <v>3</v>
      </c>
      <c r="Z9" s="337"/>
      <c r="AB9" s="337">
        <v>4</v>
      </c>
      <c r="AC9" s="337"/>
      <c r="AD9" s="337">
        <v>5</v>
      </c>
      <c r="AE9" s="337"/>
      <c r="AF9" s="337">
        <v>6</v>
      </c>
      <c r="AG9" s="337"/>
      <c r="AH9" s="337"/>
      <c r="AI9" s="337"/>
      <c r="AK9" s="337"/>
      <c r="AL9" s="337"/>
      <c r="AM9" s="337">
        <v>1</v>
      </c>
      <c r="AN9" s="337"/>
      <c r="AO9" s="337">
        <v>2</v>
      </c>
      <c r="AP9" s="337"/>
      <c r="AQ9" s="337">
        <v>3</v>
      </c>
      <c r="AR9" s="337"/>
      <c r="AT9" s="337">
        <v>4</v>
      </c>
      <c r="AU9" s="337"/>
      <c r="AV9" s="337">
        <v>5</v>
      </c>
      <c r="AW9" s="337"/>
      <c r="AX9" s="337">
        <v>6</v>
      </c>
      <c r="AY9" s="337"/>
      <c r="AZ9" s="337"/>
      <c r="BA9" s="337"/>
      <c r="BC9" s="337"/>
      <c r="BD9" s="337"/>
      <c r="BE9" s="336">
        <v>1</v>
      </c>
      <c r="BF9" s="336"/>
      <c r="BG9" s="336">
        <v>2</v>
      </c>
      <c r="BH9" s="336"/>
      <c r="BI9" s="336">
        <v>3</v>
      </c>
      <c r="BJ9" s="336"/>
      <c r="BL9" s="336">
        <v>4</v>
      </c>
      <c r="BM9" s="336"/>
      <c r="BN9" s="336">
        <v>5</v>
      </c>
      <c r="BO9" s="336"/>
      <c r="BP9" s="336">
        <v>6</v>
      </c>
      <c r="BQ9" s="336"/>
      <c r="BR9" s="337"/>
      <c r="BS9" s="337"/>
    </row>
    <row r="10" spans="1:71" s="39" customFormat="1" ht="150" customHeight="1">
      <c r="A10" s="338" t="s">
        <v>478</v>
      </c>
      <c r="B10" s="339"/>
      <c r="C10" s="338" t="s">
        <v>479</v>
      </c>
      <c r="D10" s="339"/>
      <c r="E10" s="338" t="s">
        <v>480</v>
      </c>
      <c r="F10" s="339"/>
      <c r="G10" s="338" t="s">
        <v>481</v>
      </c>
      <c r="H10" s="339"/>
      <c r="I10" s="56"/>
      <c r="J10" s="338" t="s">
        <v>482</v>
      </c>
      <c r="K10" s="339"/>
      <c r="L10" s="338" t="s">
        <v>483</v>
      </c>
      <c r="M10" s="339"/>
      <c r="N10" s="338" t="s">
        <v>484</v>
      </c>
      <c r="O10" s="339"/>
      <c r="P10" s="338" t="s">
        <v>485</v>
      </c>
      <c r="Q10" s="339"/>
      <c r="R10" s="46"/>
      <c r="S10" s="340"/>
      <c r="T10" s="341"/>
      <c r="U10" s="342" t="s">
        <v>0</v>
      </c>
      <c r="V10" s="342"/>
      <c r="W10" s="342" t="s">
        <v>90</v>
      </c>
      <c r="X10" s="342"/>
      <c r="Y10" s="342" t="s">
        <v>30</v>
      </c>
      <c r="Z10" s="342"/>
      <c r="AA10" s="52"/>
      <c r="AB10" s="342" t="s">
        <v>91</v>
      </c>
      <c r="AC10" s="342"/>
      <c r="AD10" s="342" t="s">
        <v>92</v>
      </c>
      <c r="AE10" s="342"/>
      <c r="AF10" s="342" t="s">
        <v>31</v>
      </c>
      <c r="AG10" s="342"/>
      <c r="AH10" s="341"/>
      <c r="AI10" s="343"/>
      <c r="AK10" s="340"/>
      <c r="AL10" s="341"/>
      <c r="AM10" s="342" t="s">
        <v>93</v>
      </c>
      <c r="AN10" s="342"/>
      <c r="AO10" s="342" t="s">
        <v>32</v>
      </c>
      <c r="AP10" s="342"/>
      <c r="AQ10" s="342" t="s">
        <v>33</v>
      </c>
      <c r="AR10" s="342"/>
      <c r="AS10" s="52"/>
      <c r="AT10" s="342" t="s">
        <v>94</v>
      </c>
      <c r="AU10" s="342"/>
      <c r="AV10" s="342" t="s">
        <v>95</v>
      </c>
      <c r="AW10" s="342"/>
      <c r="AX10" s="342" t="s">
        <v>34</v>
      </c>
      <c r="AY10" s="342"/>
      <c r="AZ10" s="341"/>
      <c r="BA10" s="343"/>
      <c r="BC10" s="340"/>
      <c r="BD10" s="341"/>
      <c r="BE10" s="342" t="s">
        <v>96</v>
      </c>
      <c r="BF10" s="342"/>
      <c r="BG10" s="342" t="s">
        <v>35</v>
      </c>
      <c r="BH10" s="342"/>
      <c r="BI10" s="342" t="s">
        <v>36</v>
      </c>
      <c r="BJ10" s="342"/>
      <c r="BK10" s="52"/>
      <c r="BL10" s="342" t="s">
        <v>97</v>
      </c>
      <c r="BM10" s="342"/>
      <c r="BN10" s="342" t="s">
        <v>98</v>
      </c>
      <c r="BO10" s="342"/>
      <c r="BP10" s="342" t="s">
        <v>37</v>
      </c>
      <c r="BQ10" s="342"/>
      <c r="BR10" s="341"/>
      <c r="BS10" s="343"/>
    </row>
    <row r="11" spans="1:71" ht="9.9499999999999993" customHeight="1">
      <c r="A11" s="53"/>
      <c r="B11" s="53"/>
      <c r="C11" s="54"/>
      <c r="D11" s="54"/>
      <c r="E11" s="54"/>
      <c r="F11" s="54"/>
      <c r="G11" s="54"/>
      <c r="H11" s="54"/>
      <c r="I11" s="15"/>
      <c r="J11" s="54"/>
      <c r="K11" s="54"/>
      <c r="L11" s="53"/>
      <c r="M11" s="53"/>
      <c r="N11" s="54"/>
      <c r="O11" s="54"/>
      <c r="P11" s="54"/>
      <c r="Q11" s="54"/>
      <c r="R11" s="54"/>
      <c r="S11" s="53"/>
      <c r="T11" s="53"/>
      <c r="U11" s="54"/>
      <c r="V11" s="54"/>
      <c r="W11" s="54"/>
      <c r="X11" s="54"/>
      <c r="Y11" s="54"/>
      <c r="Z11" s="54"/>
      <c r="AA11" s="15"/>
      <c r="AB11" s="54"/>
      <c r="AC11" s="54"/>
      <c r="AD11" s="53"/>
      <c r="AE11" s="53"/>
      <c r="AF11" s="54"/>
      <c r="AG11" s="54"/>
      <c r="AH11" s="54"/>
      <c r="AI11" s="54"/>
      <c r="AJ11" s="15"/>
      <c r="AK11" s="55"/>
      <c r="AL11" s="55"/>
      <c r="AM11" s="54"/>
      <c r="AN11" s="54"/>
      <c r="AO11" s="54"/>
      <c r="AP11" s="54"/>
      <c r="AQ11" s="54"/>
      <c r="AR11" s="54"/>
      <c r="AS11" s="15"/>
      <c r="AT11" s="54"/>
      <c r="AU11" s="54"/>
      <c r="AV11" s="53"/>
      <c r="AW11" s="53"/>
      <c r="AX11" s="54"/>
      <c r="AY11" s="54"/>
      <c r="AZ11" s="54"/>
      <c r="BA11" s="54"/>
      <c r="BB11" s="54"/>
      <c r="BC11" s="53"/>
      <c r="BD11" s="53"/>
      <c r="BE11" s="54"/>
      <c r="BF11" s="54"/>
      <c r="BG11" s="54"/>
      <c r="BH11" s="54"/>
      <c r="BI11" s="54"/>
      <c r="BJ11" s="54"/>
      <c r="BK11" s="15"/>
      <c r="BL11" s="54"/>
      <c r="BM11" s="54"/>
      <c r="BN11" s="53"/>
      <c r="BO11" s="53"/>
      <c r="BP11" s="54"/>
      <c r="BQ11" s="54"/>
      <c r="BR11" s="54"/>
      <c r="BS11" s="54"/>
    </row>
    <row r="12" spans="1:71" ht="8.1" customHeight="1">
      <c r="B12" s="329" t="s">
        <v>125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T12" s="329" t="s">
        <v>126</v>
      </c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L12" s="329" t="s">
        <v>27</v>
      </c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D12" s="329" t="s">
        <v>127</v>
      </c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</row>
    <row r="13" spans="1:71" ht="20.100000000000001" customHeight="1">
      <c r="B13" s="330" t="s">
        <v>172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2"/>
      <c r="T13" s="330" t="s">
        <v>173</v>
      </c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2"/>
      <c r="AL13" s="330" t="s">
        <v>174</v>
      </c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2"/>
      <c r="BD13" s="330" t="s">
        <v>175</v>
      </c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2"/>
    </row>
    <row r="14" spans="1:71" s="13" customFormat="1" ht="18" customHeight="1">
      <c r="D14" s="336" t="s">
        <v>142</v>
      </c>
      <c r="E14" s="336"/>
      <c r="F14" s="336"/>
      <c r="G14" s="336"/>
      <c r="K14" s="336" t="s">
        <v>143</v>
      </c>
      <c r="L14" s="336"/>
      <c r="M14" s="336"/>
      <c r="N14" s="336"/>
      <c r="V14" s="336" t="s">
        <v>144</v>
      </c>
      <c r="W14" s="336"/>
      <c r="X14" s="336"/>
      <c r="Y14" s="336"/>
      <c r="AC14" s="336" t="s">
        <v>145</v>
      </c>
      <c r="AD14" s="336"/>
      <c r="AE14" s="336"/>
      <c r="AF14" s="336"/>
      <c r="AN14" s="336" t="s">
        <v>146</v>
      </c>
      <c r="AO14" s="336"/>
      <c r="AP14" s="336"/>
      <c r="AQ14" s="336"/>
      <c r="AU14" s="336" t="s">
        <v>147</v>
      </c>
      <c r="AV14" s="336"/>
      <c r="AW14" s="336"/>
      <c r="AX14" s="336"/>
      <c r="BF14" s="336" t="s">
        <v>148</v>
      </c>
      <c r="BG14" s="336"/>
      <c r="BH14" s="336"/>
      <c r="BI14" s="336"/>
      <c r="BM14" s="336" t="s">
        <v>149</v>
      </c>
      <c r="BN14" s="336"/>
      <c r="BO14" s="336"/>
      <c r="BP14" s="336"/>
    </row>
    <row r="15" spans="1:71" ht="18" customHeight="1">
      <c r="A15" s="15"/>
      <c r="B15" s="15"/>
      <c r="C15" s="48"/>
      <c r="D15" s="49"/>
      <c r="E15" s="15"/>
      <c r="F15" s="50"/>
      <c r="G15" s="15"/>
      <c r="H15" s="50"/>
      <c r="I15" s="15"/>
      <c r="J15" s="15"/>
      <c r="K15" s="50"/>
      <c r="L15" s="51"/>
      <c r="M15" s="49"/>
      <c r="N15" s="15"/>
      <c r="O15" s="50"/>
      <c r="P15" s="15"/>
      <c r="Q15" s="15"/>
      <c r="R15" s="15"/>
      <c r="S15" s="15"/>
      <c r="T15" s="15"/>
      <c r="U15" s="48"/>
      <c r="V15" s="49"/>
      <c r="W15" s="15"/>
      <c r="X15" s="50"/>
      <c r="Y15" s="15"/>
      <c r="Z15" s="50"/>
      <c r="AA15" s="15"/>
      <c r="AB15" s="15"/>
      <c r="AC15" s="50"/>
      <c r="AD15" s="51"/>
      <c r="AE15" s="49"/>
      <c r="AF15" s="15"/>
      <c r="AG15" s="50"/>
      <c r="AH15" s="15"/>
      <c r="AI15" s="15"/>
      <c r="AK15" s="15"/>
      <c r="AL15" s="15"/>
      <c r="AM15" s="48"/>
      <c r="AN15" s="49"/>
      <c r="AO15" s="15"/>
      <c r="AP15" s="50"/>
      <c r="AQ15" s="15"/>
      <c r="AR15" s="50"/>
      <c r="AS15" s="15"/>
      <c r="AT15" s="15"/>
      <c r="AU15" s="50"/>
      <c r="AV15" s="51"/>
      <c r="AW15" s="49"/>
      <c r="AX15" s="15"/>
      <c r="AY15" s="50"/>
      <c r="AZ15" s="15"/>
      <c r="BA15" s="15"/>
      <c r="BC15" s="15"/>
      <c r="BD15" s="15"/>
      <c r="BE15" s="48"/>
      <c r="BF15" s="49"/>
      <c r="BG15" s="15"/>
      <c r="BH15" s="50"/>
      <c r="BI15" s="15"/>
      <c r="BJ15" s="50"/>
      <c r="BK15" s="15"/>
      <c r="BL15" s="15"/>
      <c r="BM15" s="50"/>
      <c r="BN15" s="51"/>
      <c r="BO15" s="49"/>
      <c r="BP15" s="15"/>
      <c r="BQ15" s="50"/>
      <c r="BR15" s="15"/>
      <c r="BS15" s="15"/>
    </row>
    <row r="16" spans="1:71" s="13" customFormat="1" ht="18" customHeight="1">
      <c r="A16" s="337"/>
      <c r="B16" s="337"/>
      <c r="C16" s="337">
        <v>1</v>
      </c>
      <c r="D16" s="337"/>
      <c r="E16" s="337">
        <v>2</v>
      </c>
      <c r="F16" s="337"/>
      <c r="G16" s="337">
        <v>3</v>
      </c>
      <c r="H16" s="337"/>
      <c r="J16" s="337">
        <v>4</v>
      </c>
      <c r="K16" s="337"/>
      <c r="L16" s="337">
        <v>5</v>
      </c>
      <c r="M16" s="337"/>
      <c r="N16" s="337">
        <v>6</v>
      </c>
      <c r="O16" s="337"/>
      <c r="P16" s="337"/>
      <c r="Q16" s="337"/>
      <c r="R16" s="61"/>
      <c r="S16" s="337"/>
      <c r="T16" s="337"/>
      <c r="U16" s="337">
        <v>1</v>
      </c>
      <c r="V16" s="337"/>
      <c r="W16" s="337">
        <v>2</v>
      </c>
      <c r="X16" s="337"/>
      <c r="Y16" s="337">
        <v>3</v>
      </c>
      <c r="Z16" s="337"/>
      <c r="AB16" s="337">
        <v>4</v>
      </c>
      <c r="AC16" s="337"/>
      <c r="AD16" s="337">
        <v>5</v>
      </c>
      <c r="AE16" s="337"/>
      <c r="AF16" s="337">
        <v>6</v>
      </c>
      <c r="AG16" s="337"/>
      <c r="AH16" s="337"/>
      <c r="AI16" s="337"/>
      <c r="AK16" s="337"/>
      <c r="AL16" s="337"/>
      <c r="AM16" s="337">
        <v>1</v>
      </c>
      <c r="AN16" s="337"/>
      <c r="AO16" s="337">
        <v>2</v>
      </c>
      <c r="AP16" s="337"/>
      <c r="AQ16" s="337">
        <v>3</v>
      </c>
      <c r="AR16" s="337"/>
      <c r="AT16" s="337">
        <v>4</v>
      </c>
      <c r="AU16" s="337"/>
      <c r="AV16" s="337">
        <v>5</v>
      </c>
      <c r="AW16" s="337"/>
      <c r="AX16" s="337">
        <v>6</v>
      </c>
      <c r="AY16" s="337"/>
      <c r="AZ16" s="337"/>
      <c r="BA16" s="337"/>
      <c r="BC16" s="337"/>
      <c r="BD16" s="337"/>
      <c r="BE16" s="336">
        <v>1</v>
      </c>
      <c r="BF16" s="336"/>
      <c r="BG16" s="336">
        <v>2</v>
      </c>
      <c r="BH16" s="336"/>
      <c r="BI16" s="336">
        <v>3</v>
      </c>
      <c r="BJ16" s="336"/>
      <c r="BL16" s="336">
        <v>4</v>
      </c>
      <c r="BM16" s="336"/>
      <c r="BN16" s="336">
        <v>5</v>
      </c>
      <c r="BO16" s="336"/>
      <c r="BP16" s="336">
        <v>6</v>
      </c>
      <c r="BQ16" s="336"/>
      <c r="BR16" s="337"/>
      <c r="BS16" s="337"/>
    </row>
    <row r="17" spans="1:71" s="39" customFormat="1" ht="150" customHeight="1">
      <c r="A17" s="340"/>
      <c r="B17" s="341"/>
      <c r="C17" s="342" t="s">
        <v>99</v>
      </c>
      <c r="D17" s="342"/>
      <c r="E17" s="342" t="s">
        <v>18</v>
      </c>
      <c r="F17" s="342"/>
      <c r="G17" s="342" t="s">
        <v>16</v>
      </c>
      <c r="H17" s="342"/>
      <c r="I17" s="52"/>
      <c r="J17" s="342" t="s">
        <v>17</v>
      </c>
      <c r="K17" s="342"/>
      <c r="L17" s="342" t="s">
        <v>100</v>
      </c>
      <c r="M17" s="342"/>
      <c r="N17" s="342" t="s">
        <v>38</v>
      </c>
      <c r="O17" s="342"/>
      <c r="P17" s="341"/>
      <c r="Q17" s="343"/>
      <c r="R17" s="46"/>
      <c r="S17" s="340"/>
      <c r="T17" s="341"/>
      <c r="U17" s="342" t="s">
        <v>101</v>
      </c>
      <c r="V17" s="342"/>
      <c r="W17" s="342" t="s">
        <v>13</v>
      </c>
      <c r="X17" s="342"/>
      <c r="Y17" s="342" t="s">
        <v>14</v>
      </c>
      <c r="Z17" s="342"/>
      <c r="AA17" s="52"/>
      <c r="AB17" s="342" t="s">
        <v>15</v>
      </c>
      <c r="AC17" s="342"/>
      <c r="AD17" s="342" t="s">
        <v>102</v>
      </c>
      <c r="AE17" s="342"/>
      <c r="AF17" s="342" t="s">
        <v>39</v>
      </c>
      <c r="AG17" s="342"/>
      <c r="AH17" s="341"/>
      <c r="AI17" s="343"/>
      <c r="AK17" s="340"/>
      <c r="AL17" s="341"/>
      <c r="AM17" s="342" t="s">
        <v>103</v>
      </c>
      <c r="AN17" s="342"/>
      <c r="AO17" s="342" t="s">
        <v>22</v>
      </c>
      <c r="AP17" s="342"/>
      <c r="AQ17" s="342" t="s">
        <v>23</v>
      </c>
      <c r="AR17" s="342"/>
      <c r="AS17" s="52"/>
      <c r="AT17" s="342" t="s">
        <v>24</v>
      </c>
      <c r="AU17" s="342"/>
      <c r="AV17" s="342" t="s">
        <v>104</v>
      </c>
      <c r="AW17" s="342"/>
      <c r="AX17" s="342" t="s">
        <v>40</v>
      </c>
      <c r="AY17" s="342"/>
      <c r="AZ17" s="341"/>
      <c r="BA17" s="343"/>
      <c r="BC17" s="340"/>
      <c r="BD17" s="341"/>
      <c r="BE17" s="342" t="s">
        <v>105</v>
      </c>
      <c r="BF17" s="342"/>
      <c r="BG17" s="342" t="s">
        <v>19</v>
      </c>
      <c r="BH17" s="342"/>
      <c r="BI17" s="342" t="s">
        <v>20</v>
      </c>
      <c r="BJ17" s="342"/>
      <c r="BK17" s="52"/>
      <c r="BL17" s="342" t="s">
        <v>21</v>
      </c>
      <c r="BM17" s="342"/>
      <c r="BN17" s="342" t="s">
        <v>106</v>
      </c>
      <c r="BO17" s="342"/>
      <c r="BP17" s="342" t="s">
        <v>41</v>
      </c>
      <c r="BQ17" s="342"/>
      <c r="BR17" s="341"/>
      <c r="BS17" s="343"/>
    </row>
    <row r="18" spans="1:71" ht="9.9499999999999993" customHeight="1">
      <c r="A18" s="53"/>
      <c r="B18" s="53"/>
      <c r="C18" s="54"/>
      <c r="D18" s="54"/>
      <c r="E18" s="54"/>
      <c r="F18" s="54"/>
      <c r="G18" s="54"/>
      <c r="H18" s="54"/>
      <c r="I18" s="15"/>
      <c r="J18" s="54"/>
      <c r="K18" s="54"/>
      <c r="L18" s="53"/>
      <c r="M18" s="53"/>
      <c r="N18" s="54"/>
      <c r="O18" s="54"/>
      <c r="P18" s="54"/>
      <c r="Q18" s="54"/>
      <c r="R18" s="54"/>
      <c r="S18" s="53"/>
      <c r="T18" s="53"/>
      <c r="U18" s="54"/>
      <c r="V18" s="54"/>
      <c r="W18" s="54"/>
      <c r="X18" s="54"/>
      <c r="Y18" s="54"/>
      <c r="Z18" s="54"/>
      <c r="AA18" s="15"/>
      <c r="AB18" s="54"/>
      <c r="AC18" s="54"/>
      <c r="AD18" s="53"/>
      <c r="AE18" s="53"/>
      <c r="AF18" s="54"/>
      <c r="AG18" s="54"/>
      <c r="AH18" s="54"/>
      <c r="AI18" s="54"/>
      <c r="AJ18" s="15"/>
      <c r="AK18" s="55"/>
      <c r="AL18" s="55"/>
      <c r="AM18" s="54"/>
      <c r="AN18" s="54"/>
      <c r="AO18" s="54"/>
      <c r="AP18" s="54"/>
      <c r="AQ18" s="54"/>
      <c r="AR18" s="54"/>
      <c r="AS18" s="15"/>
      <c r="AT18" s="54"/>
      <c r="AU18" s="54"/>
      <c r="AV18" s="53"/>
      <c r="AW18" s="53"/>
      <c r="AX18" s="54"/>
      <c r="AY18" s="54"/>
      <c r="AZ18" s="54"/>
      <c r="BA18" s="54"/>
      <c r="BB18" s="54"/>
      <c r="BC18" s="53"/>
      <c r="BD18" s="53"/>
      <c r="BE18" s="54"/>
      <c r="BF18" s="54"/>
      <c r="BG18" s="54"/>
      <c r="BH18" s="54"/>
      <c r="BI18" s="54"/>
      <c r="BJ18" s="54"/>
      <c r="BK18" s="15"/>
      <c r="BL18" s="54"/>
      <c r="BM18" s="54"/>
      <c r="BN18" s="53"/>
      <c r="BO18" s="53"/>
      <c r="BP18" s="54"/>
      <c r="BQ18" s="54"/>
      <c r="BR18" s="54"/>
      <c r="BS18" s="54"/>
    </row>
    <row r="19" spans="1:71" ht="8.1" customHeight="1">
      <c r="B19" s="329" t="s">
        <v>28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T19" s="329" t="s">
        <v>128</v>
      </c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L19" s="329" t="s">
        <v>129</v>
      </c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D19" s="329" t="s">
        <v>130</v>
      </c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</row>
    <row r="20" spans="1:71" ht="20.100000000000001" customHeight="1">
      <c r="B20" s="330" t="s">
        <v>176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2"/>
      <c r="T20" s="330" t="s">
        <v>177</v>
      </c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2"/>
      <c r="AL20" s="330" t="s">
        <v>178</v>
      </c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2"/>
      <c r="BD20" s="330" t="s">
        <v>179</v>
      </c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2"/>
    </row>
    <row r="21" spans="1:71" s="13" customFormat="1" ht="18" customHeight="1">
      <c r="D21" s="336" t="s">
        <v>150</v>
      </c>
      <c r="E21" s="336"/>
      <c r="F21" s="336"/>
      <c r="G21" s="336"/>
      <c r="K21" s="336" t="s">
        <v>151</v>
      </c>
      <c r="L21" s="336"/>
      <c r="M21" s="336"/>
      <c r="N21" s="336"/>
      <c r="V21" s="336" t="s">
        <v>152</v>
      </c>
      <c r="W21" s="336"/>
      <c r="X21" s="336"/>
      <c r="Y21" s="336"/>
      <c r="AC21" s="336" t="s">
        <v>153</v>
      </c>
      <c r="AD21" s="336"/>
      <c r="AE21" s="336"/>
      <c r="AF21" s="336"/>
      <c r="AN21" s="336" t="s">
        <v>154</v>
      </c>
      <c r="AO21" s="336"/>
      <c r="AP21" s="336"/>
      <c r="AQ21" s="336"/>
      <c r="AU21" s="336" t="s">
        <v>155</v>
      </c>
      <c r="AV21" s="336"/>
      <c r="AW21" s="336"/>
      <c r="AX21" s="336"/>
      <c r="BF21" s="336" t="s">
        <v>156</v>
      </c>
      <c r="BG21" s="336"/>
      <c r="BH21" s="336"/>
      <c r="BI21" s="336"/>
      <c r="BM21" s="336" t="s">
        <v>157</v>
      </c>
      <c r="BN21" s="336"/>
      <c r="BO21" s="336"/>
      <c r="BP21" s="336"/>
    </row>
    <row r="22" spans="1:71" ht="18" customHeight="1">
      <c r="A22" s="15"/>
      <c r="B22" s="15"/>
      <c r="C22" s="48"/>
      <c r="D22" s="49"/>
      <c r="E22" s="15"/>
      <c r="F22" s="50"/>
      <c r="G22" s="15"/>
      <c r="H22" s="50"/>
      <c r="I22" s="15"/>
      <c r="J22" s="15"/>
      <c r="K22" s="50"/>
      <c r="L22" s="51"/>
      <c r="M22" s="49"/>
      <c r="N22" s="15"/>
      <c r="O22" s="50"/>
      <c r="P22" s="15"/>
      <c r="Q22" s="15"/>
      <c r="R22" s="15"/>
      <c r="S22" s="15"/>
      <c r="T22" s="15"/>
      <c r="U22" s="48"/>
      <c r="V22" s="49"/>
      <c r="W22" s="15"/>
      <c r="X22" s="50"/>
      <c r="Y22" s="15"/>
      <c r="Z22" s="50"/>
      <c r="AA22" s="15"/>
      <c r="AB22" s="15"/>
      <c r="AC22" s="50"/>
      <c r="AD22" s="51"/>
      <c r="AE22" s="49"/>
      <c r="AF22" s="15"/>
      <c r="AG22" s="50"/>
      <c r="AH22" s="15"/>
      <c r="AI22" s="15"/>
      <c r="AK22" s="15"/>
      <c r="AL22" s="15"/>
      <c r="AM22" s="48"/>
      <c r="AN22" s="49"/>
      <c r="AO22" s="15"/>
      <c r="AP22" s="50"/>
      <c r="AQ22" s="15"/>
      <c r="AR22" s="50"/>
      <c r="AS22" s="15"/>
      <c r="AT22" s="15"/>
      <c r="AU22" s="50"/>
      <c r="AV22" s="51"/>
      <c r="AW22" s="49"/>
      <c r="AX22" s="15"/>
      <c r="AY22" s="50"/>
      <c r="AZ22" s="15"/>
      <c r="BA22" s="15"/>
      <c r="BC22" s="15"/>
      <c r="BD22" s="15"/>
      <c r="BE22" s="48"/>
      <c r="BF22" s="49"/>
      <c r="BG22" s="15"/>
      <c r="BH22" s="50"/>
      <c r="BI22" s="15"/>
      <c r="BJ22" s="50"/>
      <c r="BK22" s="15"/>
      <c r="BL22" s="15"/>
      <c r="BM22" s="50"/>
      <c r="BN22" s="51"/>
      <c r="BO22" s="49"/>
      <c r="BP22" s="15"/>
      <c r="BQ22" s="50"/>
      <c r="BR22" s="15"/>
      <c r="BS22" s="15"/>
    </row>
    <row r="23" spans="1:71" s="13" customFormat="1" ht="18" customHeight="1">
      <c r="A23" s="337"/>
      <c r="B23" s="337"/>
      <c r="C23" s="337">
        <v>1</v>
      </c>
      <c r="D23" s="337"/>
      <c r="E23" s="337">
        <v>2</v>
      </c>
      <c r="F23" s="337"/>
      <c r="G23" s="337">
        <v>3</v>
      </c>
      <c r="H23" s="337"/>
      <c r="J23" s="337">
        <v>4</v>
      </c>
      <c r="K23" s="337"/>
      <c r="L23" s="337">
        <v>5</v>
      </c>
      <c r="M23" s="337"/>
      <c r="N23" s="337">
        <v>6</v>
      </c>
      <c r="O23" s="337"/>
      <c r="P23" s="337"/>
      <c r="Q23" s="337"/>
      <c r="R23" s="61"/>
      <c r="S23" s="337"/>
      <c r="T23" s="337"/>
      <c r="U23" s="337">
        <v>1</v>
      </c>
      <c r="V23" s="337"/>
      <c r="W23" s="337">
        <v>2</v>
      </c>
      <c r="X23" s="337"/>
      <c r="Y23" s="337">
        <v>3</v>
      </c>
      <c r="Z23" s="337"/>
      <c r="AB23" s="337">
        <v>4</v>
      </c>
      <c r="AC23" s="337"/>
      <c r="AD23" s="337">
        <v>5</v>
      </c>
      <c r="AE23" s="337"/>
      <c r="AF23" s="337">
        <v>6</v>
      </c>
      <c r="AG23" s="337"/>
      <c r="AH23" s="337"/>
      <c r="AI23" s="337"/>
      <c r="AK23" s="337"/>
      <c r="AL23" s="337"/>
      <c r="AM23" s="337">
        <v>1</v>
      </c>
      <c r="AN23" s="337"/>
      <c r="AO23" s="337">
        <v>2</v>
      </c>
      <c r="AP23" s="337"/>
      <c r="AQ23" s="337">
        <v>3</v>
      </c>
      <c r="AR23" s="337"/>
      <c r="AT23" s="337">
        <v>4</v>
      </c>
      <c r="AU23" s="337"/>
      <c r="AV23" s="337">
        <v>5</v>
      </c>
      <c r="AW23" s="337"/>
      <c r="AX23" s="337">
        <v>6</v>
      </c>
      <c r="AY23" s="337"/>
      <c r="AZ23" s="337"/>
      <c r="BA23" s="337"/>
      <c r="BC23" s="337"/>
      <c r="BD23" s="337"/>
      <c r="BE23" s="336">
        <v>1</v>
      </c>
      <c r="BF23" s="336"/>
      <c r="BG23" s="336">
        <v>2</v>
      </c>
      <c r="BH23" s="336"/>
      <c r="BI23" s="336">
        <v>3</v>
      </c>
      <c r="BJ23" s="336"/>
      <c r="BL23" s="336">
        <v>4</v>
      </c>
      <c r="BM23" s="336"/>
      <c r="BN23" s="336">
        <v>5</v>
      </c>
      <c r="BO23" s="336"/>
      <c r="BP23" s="336">
        <v>6</v>
      </c>
      <c r="BQ23" s="336"/>
      <c r="BR23" s="337"/>
      <c r="BS23" s="337"/>
    </row>
    <row r="24" spans="1:71" s="39" customFormat="1" ht="150" customHeight="1">
      <c r="A24" s="340"/>
      <c r="B24" s="341"/>
      <c r="C24" s="342" t="s">
        <v>107</v>
      </c>
      <c r="D24" s="342"/>
      <c r="E24" s="342" t="s">
        <v>42</v>
      </c>
      <c r="F24" s="342"/>
      <c r="G24" s="342" t="s">
        <v>43</v>
      </c>
      <c r="H24" s="342"/>
      <c r="I24" s="52"/>
      <c r="J24" s="342" t="s">
        <v>44</v>
      </c>
      <c r="K24" s="342"/>
      <c r="L24" s="342" t="s">
        <v>108</v>
      </c>
      <c r="M24" s="342"/>
      <c r="N24" s="342" t="s">
        <v>45</v>
      </c>
      <c r="O24" s="342"/>
      <c r="P24" s="341"/>
      <c r="Q24" s="343"/>
      <c r="R24" s="46"/>
      <c r="S24" s="340"/>
      <c r="T24" s="341"/>
      <c r="U24" s="342" t="s">
        <v>109</v>
      </c>
      <c r="V24" s="342"/>
      <c r="W24" s="342" t="s">
        <v>46</v>
      </c>
      <c r="X24" s="342"/>
      <c r="Y24" s="342" t="s">
        <v>47</v>
      </c>
      <c r="Z24" s="342"/>
      <c r="AA24" s="52"/>
      <c r="AB24" s="342" t="s">
        <v>48</v>
      </c>
      <c r="AC24" s="342"/>
      <c r="AD24" s="342" t="s">
        <v>110</v>
      </c>
      <c r="AE24" s="342"/>
      <c r="AF24" s="342" t="s">
        <v>49</v>
      </c>
      <c r="AG24" s="342"/>
      <c r="AH24" s="341"/>
      <c r="AI24" s="343"/>
      <c r="AK24" s="340"/>
      <c r="AL24" s="341"/>
      <c r="AM24" s="342" t="s">
        <v>50</v>
      </c>
      <c r="AN24" s="342"/>
      <c r="AO24" s="342" t="s">
        <v>51</v>
      </c>
      <c r="AP24" s="342"/>
      <c r="AQ24" s="342" t="s">
        <v>52</v>
      </c>
      <c r="AR24" s="342"/>
      <c r="AS24" s="52"/>
      <c r="AT24" s="342" t="s">
        <v>53</v>
      </c>
      <c r="AU24" s="342"/>
      <c r="AV24" s="342" t="s">
        <v>54</v>
      </c>
      <c r="AW24" s="342"/>
      <c r="AX24" s="342" t="s">
        <v>55</v>
      </c>
      <c r="AY24" s="342"/>
      <c r="AZ24" s="341"/>
      <c r="BA24" s="343"/>
      <c r="BC24" s="340"/>
      <c r="BD24" s="341"/>
      <c r="BE24" s="342" t="s">
        <v>56</v>
      </c>
      <c r="BF24" s="342"/>
      <c r="BG24" s="342" t="s">
        <v>57</v>
      </c>
      <c r="BH24" s="342"/>
      <c r="BI24" s="342" t="s">
        <v>58</v>
      </c>
      <c r="BJ24" s="342"/>
      <c r="BK24" s="52"/>
      <c r="BL24" s="342" t="s">
        <v>59</v>
      </c>
      <c r="BM24" s="342"/>
      <c r="BN24" s="342" t="s">
        <v>60</v>
      </c>
      <c r="BO24" s="342"/>
      <c r="BP24" s="342" t="s">
        <v>61</v>
      </c>
      <c r="BQ24" s="342"/>
      <c r="BR24" s="341"/>
      <c r="BS24" s="343"/>
    </row>
    <row r="25" spans="1:71" ht="9.9499999999999993" customHeight="1">
      <c r="A25" s="53"/>
      <c r="B25" s="53"/>
      <c r="C25" s="54"/>
      <c r="D25" s="54"/>
      <c r="E25" s="54"/>
      <c r="F25" s="54"/>
      <c r="G25" s="54"/>
      <c r="H25" s="54"/>
      <c r="I25" s="15"/>
      <c r="J25" s="54"/>
      <c r="K25" s="54"/>
      <c r="L25" s="53"/>
      <c r="M25" s="53"/>
      <c r="N25" s="54"/>
      <c r="O25" s="54"/>
      <c r="P25" s="54"/>
      <c r="Q25" s="54"/>
      <c r="R25" s="54"/>
      <c r="S25" s="53"/>
      <c r="T25" s="53"/>
      <c r="U25" s="54"/>
      <c r="V25" s="54"/>
      <c r="W25" s="54"/>
      <c r="X25" s="54"/>
      <c r="Y25" s="54"/>
      <c r="Z25" s="54"/>
      <c r="AA25" s="15"/>
      <c r="AB25" s="54"/>
      <c r="AC25" s="54"/>
      <c r="AD25" s="53"/>
      <c r="AE25" s="53"/>
      <c r="AF25" s="54"/>
      <c r="AG25" s="54"/>
      <c r="AH25" s="54"/>
      <c r="AI25" s="54"/>
      <c r="AJ25" s="15"/>
      <c r="AK25" s="55"/>
      <c r="AL25" s="55"/>
      <c r="AM25" s="54"/>
      <c r="AN25" s="54"/>
      <c r="AO25" s="54"/>
      <c r="AP25" s="54"/>
      <c r="AQ25" s="54"/>
      <c r="AR25" s="54"/>
      <c r="AS25" s="15"/>
      <c r="AT25" s="54"/>
      <c r="AU25" s="54"/>
      <c r="AV25" s="53"/>
      <c r="AW25" s="53"/>
      <c r="AX25" s="54"/>
      <c r="AY25" s="54"/>
      <c r="AZ25" s="54"/>
      <c r="BA25" s="54"/>
      <c r="BB25" s="54"/>
      <c r="BC25" s="53"/>
      <c r="BD25" s="53"/>
      <c r="BE25" s="54"/>
      <c r="BF25" s="54"/>
      <c r="BG25" s="54"/>
      <c r="BH25" s="54"/>
      <c r="BI25" s="54"/>
      <c r="BJ25" s="54"/>
      <c r="BK25" s="15"/>
      <c r="BL25" s="54"/>
      <c r="BM25" s="54"/>
      <c r="BN25" s="53"/>
      <c r="BO25" s="53"/>
      <c r="BP25" s="54"/>
      <c r="BQ25" s="54"/>
      <c r="BR25" s="54"/>
      <c r="BS25" s="54"/>
    </row>
    <row r="26" spans="1:71" ht="8.1" customHeight="1">
      <c r="B26" s="329" t="s">
        <v>29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T26" s="329" t="s">
        <v>131</v>
      </c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L26" s="329" t="s">
        <v>132</v>
      </c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D26" s="329" t="s">
        <v>133</v>
      </c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</row>
    <row r="27" spans="1:71" ht="20.100000000000001" customHeight="1">
      <c r="B27" s="333" t="s">
        <v>180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5"/>
      <c r="S27" s="19"/>
      <c r="T27" s="330" t="s">
        <v>486</v>
      </c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2"/>
      <c r="AI27" s="21"/>
      <c r="AL27" s="330" t="s">
        <v>181</v>
      </c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2"/>
      <c r="BD27" s="330" t="s">
        <v>182</v>
      </c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2"/>
    </row>
    <row r="28" spans="1:71" s="13" customFormat="1" ht="18" customHeight="1">
      <c r="D28" s="336" t="s">
        <v>158</v>
      </c>
      <c r="E28" s="336"/>
      <c r="F28" s="336"/>
      <c r="G28" s="336"/>
      <c r="K28" s="336" t="s">
        <v>159</v>
      </c>
      <c r="L28" s="336"/>
      <c r="M28" s="336"/>
      <c r="N28" s="336"/>
      <c r="S28" s="64"/>
      <c r="T28" s="325" t="s">
        <v>487</v>
      </c>
      <c r="U28" s="325"/>
      <c r="V28" s="325"/>
      <c r="W28" s="325"/>
      <c r="X28" s="325"/>
      <c r="Y28" s="325"/>
      <c r="Z28" s="227"/>
      <c r="AA28" s="227"/>
      <c r="AB28" s="227"/>
      <c r="AC28" s="325" t="s">
        <v>488</v>
      </c>
      <c r="AD28" s="325"/>
      <c r="AE28" s="325"/>
      <c r="AF28" s="325"/>
      <c r="AG28" s="325"/>
      <c r="AH28" s="325"/>
      <c r="AN28" s="336" t="s">
        <v>160</v>
      </c>
      <c r="AO28" s="336"/>
      <c r="AP28" s="336"/>
      <c r="AQ28" s="336"/>
      <c r="AU28" s="336" t="s">
        <v>161</v>
      </c>
      <c r="AV28" s="336"/>
      <c r="AW28" s="336"/>
      <c r="AX28" s="336"/>
      <c r="BF28" s="336" t="s">
        <v>162</v>
      </c>
      <c r="BG28" s="336"/>
      <c r="BH28" s="336"/>
      <c r="BI28" s="336"/>
      <c r="BM28" s="336" t="s">
        <v>163</v>
      </c>
      <c r="BN28" s="336"/>
      <c r="BO28" s="336"/>
      <c r="BP28" s="336"/>
    </row>
    <row r="29" spans="1:71" ht="18" customHeight="1">
      <c r="A29" s="15"/>
      <c r="B29" s="15"/>
      <c r="C29" s="48"/>
      <c r="D29" s="49"/>
      <c r="E29" s="15"/>
      <c r="F29" s="50"/>
      <c r="G29" s="15"/>
      <c r="H29" s="50"/>
      <c r="I29" s="15"/>
      <c r="J29" s="15"/>
      <c r="K29" s="50"/>
      <c r="L29" s="51"/>
      <c r="M29" s="49"/>
      <c r="N29" s="15"/>
      <c r="O29" s="50"/>
      <c r="P29" s="15"/>
      <c r="Q29" s="15"/>
      <c r="R29" s="15"/>
      <c r="S29" s="15"/>
      <c r="T29" s="49"/>
      <c r="U29" s="51"/>
      <c r="V29" s="223"/>
      <c r="W29" s="224"/>
      <c r="X29" s="225"/>
      <c r="Y29" s="226"/>
      <c r="Z29" s="63"/>
      <c r="AA29" s="63"/>
      <c r="AB29" s="63"/>
      <c r="AC29" s="225"/>
      <c r="AD29" s="226"/>
      <c r="AE29" s="224"/>
      <c r="AF29" s="223"/>
      <c r="AG29" s="49"/>
      <c r="AH29" s="51"/>
      <c r="AK29" s="15"/>
      <c r="AL29" s="15"/>
      <c r="AM29" s="48"/>
      <c r="AN29" s="49"/>
      <c r="AO29" s="15"/>
      <c r="AP29" s="50"/>
      <c r="AQ29" s="15"/>
      <c r="AR29" s="50"/>
      <c r="AS29" s="15"/>
      <c r="AT29" s="15"/>
      <c r="AU29" s="50"/>
      <c r="AV29" s="51"/>
      <c r="AW29" s="49"/>
      <c r="AX29" s="15"/>
      <c r="AY29" s="50"/>
      <c r="AZ29" s="15"/>
      <c r="BA29" s="15"/>
      <c r="BC29" s="15"/>
      <c r="BD29" s="15"/>
      <c r="BE29" s="48"/>
      <c r="BF29" s="49"/>
      <c r="BG29" s="15"/>
      <c r="BH29" s="50"/>
      <c r="BI29" s="15"/>
      <c r="BJ29" s="50"/>
      <c r="BK29" s="15"/>
      <c r="BL29" s="15"/>
      <c r="BM29" s="50"/>
      <c r="BN29" s="51"/>
      <c r="BO29" s="49"/>
      <c r="BP29" s="15"/>
      <c r="BQ29" s="50"/>
      <c r="BR29" s="15"/>
      <c r="BS29" s="15"/>
    </row>
    <row r="30" spans="1:71" s="13" customFormat="1" ht="18" customHeight="1">
      <c r="A30" s="337"/>
      <c r="B30" s="337"/>
      <c r="C30" s="337">
        <v>1</v>
      </c>
      <c r="D30" s="337"/>
      <c r="E30" s="337">
        <v>2</v>
      </c>
      <c r="F30" s="337"/>
      <c r="G30" s="337">
        <v>3</v>
      </c>
      <c r="H30" s="337"/>
      <c r="J30" s="337">
        <v>4</v>
      </c>
      <c r="K30" s="337"/>
      <c r="L30" s="337">
        <v>5</v>
      </c>
      <c r="M30" s="337"/>
      <c r="N30" s="337">
        <v>6</v>
      </c>
      <c r="O30" s="337"/>
      <c r="P30" s="337"/>
      <c r="Q30" s="337"/>
      <c r="R30" s="61"/>
      <c r="S30" s="336">
        <v>1</v>
      </c>
      <c r="T30" s="336"/>
      <c r="U30" s="336">
        <v>2</v>
      </c>
      <c r="V30" s="336"/>
      <c r="W30" s="336">
        <v>3</v>
      </c>
      <c r="X30" s="336"/>
      <c r="Y30" s="336">
        <v>4</v>
      </c>
      <c r="Z30" s="336"/>
      <c r="AB30" s="336">
        <v>5</v>
      </c>
      <c r="AC30" s="336"/>
      <c r="AD30" s="336">
        <v>6</v>
      </c>
      <c r="AE30" s="336"/>
      <c r="AF30" s="336">
        <v>7</v>
      </c>
      <c r="AG30" s="336"/>
      <c r="AH30" s="336">
        <v>8</v>
      </c>
      <c r="AI30" s="336"/>
      <c r="AK30" s="337"/>
      <c r="AL30" s="337"/>
      <c r="AM30" s="337">
        <v>1</v>
      </c>
      <c r="AN30" s="337"/>
      <c r="AO30" s="337">
        <v>2</v>
      </c>
      <c r="AP30" s="337"/>
      <c r="AQ30" s="337">
        <v>3</v>
      </c>
      <c r="AR30" s="337"/>
      <c r="AT30" s="337">
        <v>4</v>
      </c>
      <c r="AU30" s="337"/>
      <c r="AV30" s="337">
        <v>5</v>
      </c>
      <c r="AW30" s="337"/>
      <c r="AX30" s="337">
        <v>6</v>
      </c>
      <c r="AY30" s="337"/>
      <c r="AZ30" s="337"/>
      <c r="BA30" s="337"/>
      <c r="BC30" s="337"/>
      <c r="BD30" s="337"/>
      <c r="BE30" s="336">
        <v>1</v>
      </c>
      <c r="BF30" s="336"/>
      <c r="BG30" s="336">
        <v>2</v>
      </c>
      <c r="BH30" s="336"/>
      <c r="BI30" s="336">
        <v>3</v>
      </c>
      <c r="BJ30" s="336"/>
      <c r="BL30" s="336">
        <v>4</v>
      </c>
      <c r="BM30" s="336"/>
      <c r="BN30" s="336">
        <v>5</v>
      </c>
      <c r="BO30" s="336"/>
      <c r="BP30" s="336">
        <v>6</v>
      </c>
      <c r="BQ30" s="336"/>
      <c r="BR30" s="337"/>
      <c r="BS30" s="337"/>
    </row>
    <row r="31" spans="1:71" s="39" customFormat="1" ht="150" customHeight="1">
      <c r="A31" s="340"/>
      <c r="B31" s="341"/>
      <c r="C31" s="342" t="s">
        <v>62</v>
      </c>
      <c r="D31" s="342"/>
      <c r="E31" s="342" t="s">
        <v>63</v>
      </c>
      <c r="F31" s="342"/>
      <c r="G31" s="342" t="s">
        <v>64</v>
      </c>
      <c r="H31" s="342"/>
      <c r="I31" s="52"/>
      <c r="J31" s="342" t="s">
        <v>65</v>
      </c>
      <c r="K31" s="342"/>
      <c r="L31" s="342" t="s">
        <v>66</v>
      </c>
      <c r="M31" s="342"/>
      <c r="N31" s="342" t="s">
        <v>67</v>
      </c>
      <c r="O31" s="342"/>
      <c r="P31" s="341"/>
      <c r="Q31" s="343"/>
      <c r="R31" s="46"/>
      <c r="S31" s="338" t="s">
        <v>68</v>
      </c>
      <c r="T31" s="339"/>
      <c r="U31" s="338" t="s">
        <v>69</v>
      </c>
      <c r="V31" s="339"/>
      <c r="W31" s="338" t="s">
        <v>70</v>
      </c>
      <c r="X31" s="339"/>
      <c r="Y31" s="338" t="s">
        <v>71</v>
      </c>
      <c r="Z31" s="339"/>
      <c r="AA31" s="56"/>
      <c r="AB31" s="338" t="s">
        <v>72</v>
      </c>
      <c r="AC31" s="339"/>
      <c r="AD31" s="338" t="s">
        <v>73</v>
      </c>
      <c r="AE31" s="339"/>
      <c r="AF31" s="338" t="s">
        <v>489</v>
      </c>
      <c r="AG31" s="339"/>
      <c r="AH31" s="338" t="s">
        <v>490</v>
      </c>
      <c r="AI31" s="339"/>
      <c r="AK31" s="340"/>
      <c r="AL31" s="341"/>
      <c r="AM31" s="342" t="s">
        <v>74</v>
      </c>
      <c r="AN31" s="342"/>
      <c r="AO31" s="342" t="s">
        <v>75</v>
      </c>
      <c r="AP31" s="342"/>
      <c r="AQ31" s="342" t="s">
        <v>76</v>
      </c>
      <c r="AR31" s="342"/>
      <c r="AS31" s="52"/>
      <c r="AT31" s="342" t="s">
        <v>77</v>
      </c>
      <c r="AU31" s="342"/>
      <c r="AV31" s="342" t="s">
        <v>78</v>
      </c>
      <c r="AW31" s="342"/>
      <c r="AX31" s="342" t="s">
        <v>79</v>
      </c>
      <c r="AY31" s="342"/>
      <c r="AZ31" s="341"/>
      <c r="BA31" s="343"/>
      <c r="BC31" s="340"/>
      <c r="BD31" s="341"/>
      <c r="BE31" s="342" t="s">
        <v>80</v>
      </c>
      <c r="BF31" s="342"/>
      <c r="BG31" s="342" t="s">
        <v>81</v>
      </c>
      <c r="BH31" s="342"/>
      <c r="BI31" s="342" t="s">
        <v>82</v>
      </c>
      <c r="BJ31" s="342"/>
      <c r="BK31" s="52"/>
      <c r="BL31" s="342" t="s">
        <v>83</v>
      </c>
      <c r="BM31" s="342"/>
      <c r="BN31" s="342" t="s">
        <v>84</v>
      </c>
      <c r="BO31" s="342"/>
      <c r="BP31" s="342" t="s">
        <v>85</v>
      </c>
      <c r="BQ31" s="342"/>
      <c r="BR31" s="341"/>
      <c r="BS31" s="343"/>
    </row>
    <row r="32" spans="1:71" ht="9.9499999999999993" customHeight="1">
      <c r="A32" s="53"/>
      <c r="B32" s="53"/>
      <c r="C32" s="54"/>
      <c r="D32" s="54"/>
      <c r="E32" s="54"/>
      <c r="F32" s="54"/>
      <c r="G32" s="54"/>
      <c r="H32" s="54"/>
      <c r="I32" s="15"/>
      <c r="J32" s="54"/>
      <c r="K32" s="54"/>
      <c r="L32" s="53"/>
      <c r="M32" s="53"/>
      <c r="N32" s="54"/>
      <c r="O32" s="54"/>
      <c r="P32" s="54"/>
      <c r="Q32" s="54"/>
      <c r="R32" s="54"/>
      <c r="S32" s="53"/>
      <c r="T32" s="53"/>
      <c r="U32" s="54"/>
      <c r="V32" s="54"/>
      <c r="W32" s="54"/>
      <c r="X32" s="54"/>
      <c r="Y32" s="54"/>
      <c r="Z32" s="54"/>
      <c r="AA32" s="15"/>
      <c r="AB32" s="54"/>
      <c r="AC32" s="54"/>
      <c r="AD32" s="53"/>
      <c r="AE32" s="53"/>
      <c r="AF32" s="54"/>
      <c r="AG32" s="54"/>
      <c r="AH32" s="54"/>
      <c r="AI32" s="54"/>
      <c r="AJ32" s="15"/>
      <c r="AK32" s="55"/>
      <c r="AL32" s="55"/>
      <c r="AM32" s="54"/>
      <c r="AN32" s="54"/>
      <c r="AO32" s="54"/>
      <c r="AP32" s="54"/>
      <c r="AQ32" s="54"/>
      <c r="AR32" s="54"/>
      <c r="AS32" s="15"/>
      <c r="AT32" s="54"/>
      <c r="AU32" s="54"/>
      <c r="AV32" s="53"/>
      <c r="AW32" s="53"/>
      <c r="AX32" s="54"/>
      <c r="AY32" s="54"/>
      <c r="AZ32" s="54"/>
      <c r="BA32" s="54"/>
      <c r="BB32" s="54"/>
      <c r="BC32" s="53"/>
      <c r="BD32" s="53"/>
      <c r="BE32" s="54"/>
      <c r="BF32" s="54"/>
      <c r="BG32" s="54"/>
      <c r="BH32" s="54"/>
      <c r="BI32" s="54"/>
      <c r="BJ32" s="54"/>
      <c r="BK32" s="15"/>
      <c r="BL32" s="54"/>
      <c r="BM32" s="54"/>
      <c r="BN32" s="53"/>
      <c r="BO32" s="53"/>
      <c r="BP32" s="54"/>
      <c r="BQ32" s="54"/>
      <c r="BR32" s="54"/>
      <c r="BS32" s="54"/>
    </row>
    <row r="33" spans="1:71" ht="8.1" customHeight="1">
      <c r="B33" s="329" t="s">
        <v>89</v>
      </c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T33" s="329" t="s">
        <v>134</v>
      </c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L33" s="329" t="s">
        <v>185</v>
      </c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D33" s="329" t="s">
        <v>186</v>
      </c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</row>
    <row r="34" spans="1:71" ht="20.100000000000001" customHeight="1">
      <c r="B34" s="333" t="s">
        <v>183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5"/>
      <c r="T34" s="330" t="s">
        <v>184</v>
      </c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2"/>
      <c r="AL34" s="330" t="s">
        <v>187</v>
      </c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2"/>
      <c r="BD34" s="330" t="s">
        <v>193</v>
      </c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2"/>
    </row>
    <row r="35" spans="1:71" s="13" customFormat="1" ht="18" customHeight="1">
      <c r="D35" s="336" t="s">
        <v>195</v>
      </c>
      <c r="E35" s="336"/>
      <c r="F35" s="336"/>
      <c r="G35" s="336"/>
      <c r="K35" s="336" t="s">
        <v>196</v>
      </c>
      <c r="L35" s="336"/>
      <c r="M35" s="336"/>
      <c r="N35" s="336"/>
      <c r="V35" s="336" t="s">
        <v>197</v>
      </c>
      <c r="W35" s="336"/>
      <c r="X35" s="336"/>
      <c r="Y35" s="336"/>
      <c r="AC35" s="336" t="s">
        <v>198</v>
      </c>
      <c r="AD35" s="336"/>
      <c r="AE35" s="336"/>
      <c r="AF35" s="336"/>
      <c r="AN35" s="336" t="s">
        <v>199</v>
      </c>
      <c r="AO35" s="336"/>
      <c r="AP35" s="336"/>
      <c r="AQ35" s="336"/>
      <c r="AU35" s="336" t="s">
        <v>200</v>
      </c>
      <c r="AV35" s="336"/>
      <c r="AW35" s="336"/>
      <c r="AX35" s="336"/>
      <c r="BF35" s="336" t="s">
        <v>188</v>
      </c>
      <c r="BG35" s="336"/>
      <c r="BH35" s="336"/>
      <c r="BI35" s="336"/>
      <c r="BM35" s="336" t="s">
        <v>201</v>
      </c>
      <c r="BN35" s="336"/>
      <c r="BO35" s="336"/>
      <c r="BP35" s="336"/>
    </row>
    <row r="36" spans="1:71" ht="18" customHeight="1">
      <c r="A36" s="15"/>
      <c r="B36" s="15"/>
      <c r="C36" s="48"/>
      <c r="D36" s="49"/>
      <c r="E36" s="15"/>
      <c r="F36" s="50"/>
      <c r="G36" s="15"/>
      <c r="H36" s="50"/>
      <c r="I36" s="15"/>
      <c r="J36" s="15"/>
      <c r="K36" s="50"/>
      <c r="L36" s="51"/>
      <c r="M36" s="49"/>
      <c r="N36" s="15"/>
      <c r="O36" s="50"/>
      <c r="P36" s="15"/>
      <c r="Q36" s="15"/>
      <c r="R36" s="15"/>
      <c r="S36" s="15"/>
      <c r="T36" s="15"/>
      <c r="U36" s="48"/>
      <c r="V36" s="49"/>
      <c r="W36" s="15"/>
      <c r="X36" s="50"/>
      <c r="Y36" s="15"/>
      <c r="Z36" s="50"/>
      <c r="AA36" s="15"/>
      <c r="AB36" s="15"/>
      <c r="AC36" s="50"/>
      <c r="AD36" s="51"/>
      <c r="AE36" s="49"/>
      <c r="AF36" s="15"/>
      <c r="AG36" s="50"/>
      <c r="AH36" s="15"/>
      <c r="AI36" s="15"/>
      <c r="AK36" s="15"/>
      <c r="AL36" s="15"/>
      <c r="AM36" s="48"/>
      <c r="AN36" s="49"/>
      <c r="AO36" s="15"/>
      <c r="AP36" s="50"/>
      <c r="AQ36" s="15"/>
      <c r="AR36" s="50"/>
      <c r="AS36" s="15"/>
      <c r="AT36" s="15"/>
      <c r="AU36" s="50"/>
      <c r="AV36" s="51"/>
      <c r="AW36" s="49"/>
      <c r="AX36" s="15"/>
      <c r="AY36" s="50"/>
      <c r="AZ36" s="15"/>
      <c r="BA36" s="15"/>
      <c r="BC36" s="15"/>
      <c r="BD36" s="15"/>
      <c r="BE36" s="48"/>
      <c r="BF36" s="49"/>
      <c r="BG36" s="15"/>
      <c r="BH36" s="50"/>
      <c r="BI36" s="15"/>
      <c r="BJ36" s="50"/>
      <c r="BK36" s="15"/>
      <c r="BL36" s="15"/>
      <c r="BM36" s="50"/>
      <c r="BN36" s="51"/>
      <c r="BO36" s="49"/>
      <c r="BP36" s="15"/>
      <c r="BQ36" s="50"/>
      <c r="BR36" s="15"/>
      <c r="BS36" s="15"/>
    </row>
    <row r="37" spans="1:71" s="13" customFormat="1" ht="18" customHeight="1">
      <c r="A37" s="337"/>
      <c r="B37" s="337"/>
      <c r="C37" s="337">
        <v>1</v>
      </c>
      <c r="D37" s="337"/>
      <c r="E37" s="337">
        <v>2</v>
      </c>
      <c r="F37" s="337"/>
      <c r="G37" s="337">
        <v>3</v>
      </c>
      <c r="H37" s="337"/>
      <c r="J37" s="337">
        <v>4</v>
      </c>
      <c r="K37" s="337"/>
      <c r="L37" s="337">
        <v>5</v>
      </c>
      <c r="M37" s="337"/>
      <c r="N37" s="337">
        <v>6</v>
      </c>
      <c r="O37" s="337"/>
      <c r="P37" s="337"/>
      <c r="Q37" s="337"/>
      <c r="R37" s="61"/>
      <c r="S37" s="337"/>
      <c r="T37" s="337"/>
      <c r="U37" s="337">
        <v>1</v>
      </c>
      <c r="V37" s="337"/>
      <c r="W37" s="337">
        <v>2</v>
      </c>
      <c r="X37" s="337"/>
      <c r="Y37" s="337">
        <v>3</v>
      </c>
      <c r="Z37" s="337"/>
      <c r="AB37" s="337">
        <v>4</v>
      </c>
      <c r="AC37" s="337"/>
      <c r="AD37" s="337">
        <v>5</v>
      </c>
      <c r="AE37" s="337"/>
      <c r="AF37" s="337">
        <v>6</v>
      </c>
      <c r="AG37" s="337"/>
      <c r="AH37" s="337"/>
      <c r="AI37" s="337"/>
      <c r="AK37" s="337"/>
      <c r="AL37" s="337"/>
      <c r="AM37" s="337">
        <v>1</v>
      </c>
      <c r="AN37" s="337"/>
      <c r="AO37" s="337">
        <v>2</v>
      </c>
      <c r="AP37" s="337"/>
      <c r="AQ37" s="337">
        <v>3</v>
      </c>
      <c r="AR37" s="337"/>
      <c r="AT37" s="337">
        <v>4</v>
      </c>
      <c r="AU37" s="337"/>
      <c r="AV37" s="337">
        <v>5</v>
      </c>
      <c r="AW37" s="337"/>
      <c r="AX37" s="337">
        <v>6</v>
      </c>
      <c r="AY37" s="337"/>
      <c r="AZ37" s="337"/>
      <c r="BA37" s="337"/>
      <c r="BC37" s="337"/>
      <c r="BD37" s="337"/>
      <c r="BE37" s="336">
        <v>1</v>
      </c>
      <c r="BF37" s="336"/>
      <c r="BG37" s="336">
        <v>2</v>
      </c>
      <c r="BH37" s="336"/>
      <c r="BI37" s="336">
        <v>3</v>
      </c>
      <c r="BJ37" s="336"/>
      <c r="BL37" s="336">
        <v>4</v>
      </c>
      <c r="BM37" s="336"/>
      <c r="BN37" s="336">
        <v>5</v>
      </c>
      <c r="BO37" s="336"/>
      <c r="BP37" s="336">
        <v>6</v>
      </c>
      <c r="BQ37" s="336"/>
      <c r="BR37" s="337"/>
      <c r="BS37" s="337"/>
    </row>
    <row r="38" spans="1:71" s="39" customFormat="1" ht="150" customHeight="1">
      <c r="A38" s="340"/>
      <c r="B38" s="341"/>
      <c r="C38" s="342" t="s">
        <v>111</v>
      </c>
      <c r="D38" s="342"/>
      <c r="E38" s="342" t="s">
        <v>112</v>
      </c>
      <c r="F38" s="342"/>
      <c r="G38" s="342" t="s">
        <v>113</v>
      </c>
      <c r="H38" s="342"/>
      <c r="I38" s="52"/>
      <c r="J38" s="342" t="s">
        <v>114</v>
      </c>
      <c r="K38" s="342"/>
      <c r="L38" s="342" t="s">
        <v>115</v>
      </c>
      <c r="M38" s="342"/>
      <c r="N38" s="342" t="s">
        <v>116</v>
      </c>
      <c r="O38" s="342"/>
      <c r="P38" s="341"/>
      <c r="Q38" s="343"/>
      <c r="R38" s="62"/>
      <c r="S38" s="340"/>
      <c r="T38" s="341"/>
      <c r="U38" s="342" t="s">
        <v>117</v>
      </c>
      <c r="V38" s="342"/>
      <c r="W38" s="342" t="s">
        <v>118</v>
      </c>
      <c r="X38" s="342"/>
      <c r="Y38" s="342" t="s">
        <v>119</v>
      </c>
      <c r="Z38" s="342"/>
      <c r="AA38" s="52"/>
      <c r="AB38" s="342" t="s">
        <v>120</v>
      </c>
      <c r="AC38" s="342"/>
      <c r="AD38" s="342" t="s">
        <v>121</v>
      </c>
      <c r="AE38" s="342"/>
      <c r="AF38" s="342" t="s">
        <v>122</v>
      </c>
      <c r="AG38" s="342"/>
      <c r="AH38" s="341"/>
      <c r="AI38" s="343"/>
      <c r="AK38" s="340"/>
      <c r="AL38" s="341"/>
      <c r="AM38" s="342" t="s">
        <v>190</v>
      </c>
      <c r="AN38" s="342"/>
      <c r="AO38" s="342" t="s">
        <v>191</v>
      </c>
      <c r="AP38" s="342"/>
      <c r="AQ38" s="342" t="s">
        <v>189</v>
      </c>
      <c r="AR38" s="342"/>
      <c r="AS38" s="52"/>
      <c r="AT38" s="342" t="s">
        <v>192</v>
      </c>
      <c r="AU38" s="342"/>
      <c r="AV38" s="342" t="s">
        <v>223</v>
      </c>
      <c r="AW38" s="342"/>
      <c r="AX38" s="342" t="s">
        <v>224</v>
      </c>
      <c r="AY38" s="342"/>
      <c r="AZ38" s="341"/>
      <c r="BA38" s="343"/>
      <c r="BC38" s="340"/>
      <c r="BD38" s="341"/>
      <c r="BE38" s="342" t="s">
        <v>225</v>
      </c>
      <c r="BF38" s="342"/>
      <c r="BG38" s="342" t="s">
        <v>226</v>
      </c>
      <c r="BH38" s="342"/>
      <c r="BI38" s="342" t="s">
        <v>227</v>
      </c>
      <c r="BJ38" s="342"/>
      <c r="BK38" s="52"/>
      <c r="BL38" s="342" t="s">
        <v>228</v>
      </c>
      <c r="BM38" s="342"/>
      <c r="BN38" s="342" t="s">
        <v>229</v>
      </c>
      <c r="BO38" s="342"/>
      <c r="BP38" s="342" t="s">
        <v>230</v>
      </c>
      <c r="BQ38" s="342"/>
      <c r="BR38" s="341"/>
      <c r="BS38" s="343"/>
    </row>
    <row r="39" spans="1:71" ht="9.9499999999999993" customHeight="1">
      <c r="A39" s="53"/>
      <c r="B39" s="53"/>
      <c r="C39" s="54"/>
      <c r="D39" s="54"/>
      <c r="E39" s="54"/>
      <c r="F39" s="54"/>
      <c r="G39" s="54"/>
      <c r="H39" s="54"/>
      <c r="I39" s="15"/>
      <c r="J39" s="54"/>
      <c r="K39" s="54"/>
      <c r="L39" s="53"/>
      <c r="M39" s="53"/>
      <c r="N39" s="54"/>
      <c r="O39" s="54"/>
      <c r="P39" s="54"/>
      <c r="Q39" s="54"/>
      <c r="R39" s="54"/>
      <c r="S39" s="53"/>
      <c r="T39" s="53"/>
      <c r="U39" s="54"/>
      <c r="V39" s="54"/>
      <c r="W39" s="54"/>
      <c r="X39" s="54"/>
      <c r="Y39" s="54"/>
      <c r="Z39" s="54"/>
      <c r="AA39" s="15"/>
      <c r="AB39" s="54"/>
      <c r="AC39" s="54"/>
      <c r="AD39" s="53"/>
      <c r="AE39" s="53"/>
      <c r="AF39" s="54"/>
      <c r="AG39" s="54"/>
      <c r="AH39" s="54"/>
      <c r="AI39" s="54"/>
      <c r="AJ39" s="15"/>
      <c r="AK39" s="55"/>
      <c r="AL39" s="55"/>
      <c r="AM39" s="54"/>
      <c r="AN39" s="54"/>
      <c r="AO39" s="54"/>
      <c r="AP39" s="54"/>
      <c r="AQ39" s="54"/>
      <c r="AR39" s="54"/>
      <c r="AS39" s="15"/>
      <c r="AT39" s="54"/>
      <c r="AU39" s="54"/>
      <c r="AV39" s="53"/>
      <c r="AW39" s="53"/>
      <c r="AX39" s="54"/>
      <c r="AY39" s="54"/>
      <c r="AZ39" s="54"/>
      <c r="BA39" s="54"/>
      <c r="BB39" s="54"/>
      <c r="BC39" s="53"/>
      <c r="BD39" s="53"/>
      <c r="BE39" s="54"/>
      <c r="BF39" s="54"/>
      <c r="BG39" s="54"/>
      <c r="BH39" s="54"/>
      <c r="BI39" s="54"/>
      <c r="BJ39" s="54"/>
      <c r="BK39" s="15"/>
      <c r="BL39" s="54"/>
      <c r="BM39" s="54"/>
      <c r="BN39" s="53"/>
      <c r="BO39" s="53"/>
      <c r="BP39" s="54"/>
      <c r="BQ39" s="54"/>
      <c r="BR39" s="54"/>
      <c r="BS39" s="54"/>
    </row>
    <row r="40" spans="1:71" ht="8.1" customHeight="1">
      <c r="B40" s="329" t="s">
        <v>215</v>
      </c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T40" s="329" t="s">
        <v>216</v>
      </c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L40" s="329" t="s">
        <v>217</v>
      </c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D40" s="329" t="s">
        <v>218</v>
      </c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</row>
    <row r="41" spans="1:71" ht="20.100000000000001" customHeight="1">
      <c r="B41" s="333" t="s">
        <v>219</v>
      </c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5"/>
      <c r="T41" s="330" t="s">
        <v>220</v>
      </c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2"/>
      <c r="AL41" s="330" t="s">
        <v>221</v>
      </c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2"/>
      <c r="BD41" s="330" t="s">
        <v>222</v>
      </c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331"/>
      <c r="BQ41" s="331"/>
      <c r="BR41" s="332"/>
    </row>
    <row r="42" spans="1:71" s="13" customFormat="1" ht="18" customHeight="1">
      <c r="D42" s="336" t="s">
        <v>207</v>
      </c>
      <c r="E42" s="336"/>
      <c r="F42" s="336"/>
      <c r="G42" s="336"/>
      <c r="K42" s="336" t="s">
        <v>208</v>
      </c>
      <c r="L42" s="336"/>
      <c r="M42" s="336"/>
      <c r="N42" s="336"/>
      <c r="V42" s="336" t="s">
        <v>209</v>
      </c>
      <c r="W42" s="336"/>
      <c r="X42" s="336"/>
      <c r="Y42" s="336"/>
      <c r="AC42" s="336" t="s">
        <v>210</v>
      </c>
      <c r="AD42" s="336"/>
      <c r="AE42" s="336"/>
      <c r="AF42" s="336"/>
      <c r="AN42" s="336" t="s">
        <v>211</v>
      </c>
      <c r="AO42" s="336"/>
      <c r="AP42" s="336"/>
      <c r="AQ42" s="336"/>
      <c r="AU42" s="336" t="s">
        <v>212</v>
      </c>
      <c r="AV42" s="336"/>
      <c r="AW42" s="336"/>
      <c r="AX42" s="336"/>
      <c r="BF42" s="336" t="s">
        <v>213</v>
      </c>
      <c r="BG42" s="336"/>
      <c r="BH42" s="336"/>
      <c r="BI42" s="336"/>
      <c r="BM42" s="336" t="s">
        <v>214</v>
      </c>
      <c r="BN42" s="336"/>
      <c r="BO42" s="336"/>
      <c r="BP42" s="336"/>
    </row>
    <row r="43" spans="1:71" ht="18" customHeight="1">
      <c r="A43" s="15"/>
      <c r="B43" s="15"/>
      <c r="C43" s="48"/>
      <c r="D43" s="49"/>
      <c r="E43" s="15"/>
      <c r="F43" s="50"/>
      <c r="G43" s="15"/>
      <c r="H43" s="50"/>
      <c r="I43" s="15"/>
      <c r="J43" s="15"/>
      <c r="K43" s="50"/>
      <c r="L43" s="51"/>
      <c r="M43" s="49"/>
      <c r="N43" s="15"/>
      <c r="O43" s="50"/>
      <c r="P43" s="15"/>
      <c r="Q43" s="15"/>
      <c r="R43" s="15"/>
      <c r="S43" s="15"/>
      <c r="T43" s="15"/>
      <c r="U43" s="48"/>
      <c r="V43" s="49"/>
      <c r="W43" s="15"/>
      <c r="X43" s="50"/>
      <c r="Y43" s="15"/>
      <c r="Z43" s="50"/>
      <c r="AA43" s="15"/>
      <c r="AB43" s="15"/>
      <c r="AC43" s="50"/>
      <c r="AD43" s="51"/>
      <c r="AE43" s="49"/>
      <c r="AF43" s="15"/>
      <c r="AG43" s="50"/>
      <c r="AH43" s="15"/>
      <c r="AI43" s="15"/>
      <c r="AK43" s="15"/>
      <c r="AL43" s="15"/>
      <c r="AM43" s="48"/>
      <c r="AN43" s="49"/>
      <c r="AO43" s="15"/>
      <c r="AP43" s="50"/>
      <c r="AQ43" s="15"/>
      <c r="AR43" s="50"/>
      <c r="AS43" s="15"/>
      <c r="AT43" s="15"/>
      <c r="AU43" s="50"/>
      <c r="AV43" s="51"/>
      <c r="AW43" s="49"/>
      <c r="AX43" s="15"/>
      <c r="AY43" s="50"/>
      <c r="AZ43" s="15"/>
      <c r="BA43" s="15"/>
      <c r="BC43" s="15"/>
      <c r="BD43" s="15"/>
      <c r="BE43" s="48"/>
      <c r="BF43" s="49"/>
      <c r="BG43" s="15"/>
      <c r="BH43" s="50"/>
      <c r="BI43" s="15"/>
      <c r="BJ43" s="50"/>
      <c r="BK43" s="15"/>
      <c r="BL43" s="15"/>
      <c r="BM43" s="50"/>
      <c r="BN43" s="51"/>
      <c r="BO43" s="49"/>
      <c r="BP43" s="15"/>
      <c r="BQ43" s="50"/>
      <c r="BR43" s="15"/>
      <c r="BS43" s="15"/>
    </row>
    <row r="44" spans="1:71" s="13" customFormat="1" ht="18" customHeight="1">
      <c r="A44" s="337"/>
      <c r="B44" s="337"/>
      <c r="C44" s="337">
        <v>1</v>
      </c>
      <c r="D44" s="337"/>
      <c r="E44" s="337">
        <v>2</v>
      </c>
      <c r="F44" s="337"/>
      <c r="G44" s="337">
        <v>3</v>
      </c>
      <c r="H44" s="337"/>
      <c r="J44" s="337">
        <v>4</v>
      </c>
      <c r="K44" s="337"/>
      <c r="L44" s="337">
        <v>5</v>
      </c>
      <c r="M44" s="337"/>
      <c r="N44" s="337">
        <v>6</v>
      </c>
      <c r="O44" s="337"/>
      <c r="P44" s="337"/>
      <c r="Q44" s="337"/>
      <c r="R44" s="61"/>
      <c r="S44" s="337"/>
      <c r="T44" s="337"/>
      <c r="U44" s="337">
        <v>1</v>
      </c>
      <c r="V44" s="337"/>
      <c r="W44" s="337">
        <v>2</v>
      </c>
      <c r="X44" s="337"/>
      <c r="Y44" s="337">
        <v>3</v>
      </c>
      <c r="Z44" s="337"/>
      <c r="AB44" s="337">
        <v>4</v>
      </c>
      <c r="AC44" s="337"/>
      <c r="AD44" s="337">
        <v>5</v>
      </c>
      <c r="AE44" s="337"/>
      <c r="AF44" s="337">
        <v>6</v>
      </c>
      <c r="AG44" s="337"/>
      <c r="AH44" s="337"/>
      <c r="AI44" s="337"/>
      <c r="AK44" s="337"/>
      <c r="AL44" s="337"/>
      <c r="AM44" s="337">
        <v>1</v>
      </c>
      <c r="AN44" s="337"/>
      <c r="AO44" s="337">
        <v>2</v>
      </c>
      <c r="AP44" s="337"/>
      <c r="AQ44" s="337">
        <v>3</v>
      </c>
      <c r="AR44" s="337"/>
      <c r="AT44" s="337">
        <v>4</v>
      </c>
      <c r="AU44" s="337"/>
      <c r="AV44" s="337">
        <v>5</v>
      </c>
      <c r="AW44" s="337"/>
      <c r="AX44" s="337">
        <v>6</v>
      </c>
      <c r="AY44" s="337"/>
      <c r="AZ44" s="337"/>
      <c r="BA44" s="337"/>
      <c r="BC44" s="337"/>
      <c r="BD44" s="337"/>
      <c r="BE44" s="336">
        <v>1</v>
      </c>
      <c r="BF44" s="336"/>
      <c r="BG44" s="336">
        <v>2</v>
      </c>
      <c r="BH44" s="336"/>
      <c r="BI44" s="336">
        <v>3</v>
      </c>
      <c r="BJ44" s="336"/>
      <c r="BL44" s="336">
        <v>4</v>
      </c>
      <c r="BM44" s="336"/>
      <c r="BN44" s="336">
        <v>5</v>
      </c>
      <c r="BO44" s="336"/>
      <c r="BP44" s="336">
        <v>6</v>
      </c>
      <c r="BQ44" s="336"/>
      <c r="BR44" s="337"/>
      <c r="BS44" s="337"/>
    </row>
    <row r="45" spans="1:71" s="39" customFormat="1" ht="150" customHeight="1">
      <c r="A45" s="340"/>
      <c r="B45" s="341"/>
      <c r="C45" s="342" t="s">
        <v>231</v>
      </c>
      <c r="D45" s="342"/>
      <c r="E45" s="342" t="s">
        <v>232</v>
      </c>
      <c r="F45" s="342"/>
      <c r="G45" s="342" t="s">
        <v>233</v>
      </c>
      <c r="H45" s="342"/>
      <c r="I45" s="52"/>
      <c r="J45" s="342" t="s">
        <v>234</v>
      </c>
      <c r="K45" s="342"/>
      <c r="L45" s="342" t="s">
        <v>235</v>
      </c>
      <c r="M45" s="342"/>
      <c r="N45" s="342" t="s">
        <v>236</v>
      </c>
      <c r="O45" s="342"/>
      <c r="P45" s="341"/>
      <c r="Q45" s="343"/>
      <c r="R45" s="62"/>
      <c r="S45" s="340"/>
      <c r="T45" s="341"/>
      <c r="U45" s="342" t="s">
        <v>237</v>
      </c>
      <c r="V45" s="342"/>
      <c r="W45" s="342" t="s">
        <v>238</v>
      </c>
      <c r="X45" s="342"/>
      <c r="Y45" s="342" t="s">
        <v>239</v>
      </c>
      <c r="Z45" s="342"/>
      <c r="AA45" s="52"/>
      <c r="AB45" s="342" t="s">
        <v>240</v>
      </c>
      <c r="AC45" s="342"/>
      <c r="AD45" s="342" t="s">
        <v>241</v>
      </c>
      <c r="AE45" s="342"/>
      <c r="AF45" s="342" t="s">
        <v>242</v>
      </c>
      <c r="AG45" s="342"/>
      <c r="AH45" s="341"/>
      <c r="AI45" s="343"/>
      <c r="AK45" s="340"/>
      <c r="AL45" s="341"/>
      <c r="AM45" s="342" t="s">
        <v>243</v>
      </c>
      <c r="AN45" s="342"/>
      <c r="AO45" s="342" t="s">
        <v>244</v>
      </c>
      <c r="AP45" s="342"/>
      <c r="AQ45" s="342" t="s">
        <v>245</v>
      </c>
      <c r="AR45" s="342"/>
      <c r="AS45" s="52"/>
      <c r="AT45" s="342" t="s">
        <v>246</v>
      </c>
      <c r="AU45" s="342"/>
      <c r="AV45" s="342" t="s">
        <v>247</v>
      </c>
      <c r="AW45" s="342"/>
      <c r="AX45" s="342" t="s">
        <v>248</v>
      </c>
      <c r="AY45" s="342"/>
      <c r="AZ45" s="341"/>
      <c r="BA45" s="343"/>
      <c r="BC45" s="340"/>
      <c r="BD45" s="341"/>
      <c r="BE45" s="342" t="s">
        <v>249</v>
      </c>
      <c r="BF45" s="342"/>
      <c r="BG45" s="342" t="s">
        <v>250</v>
      </c>
      <c r="BH45" s="342"/>
      <c r="BI45" s="342" t="s">
        <v>251</v>
      </c>
      <c r="BJ45" s="342"/>
      <c r="BK45" s="52"/>
      <c r="BL45" s="342" t="s">
        <v>252</v>
      </c>
      <c r="BM45" s="342"/>
      <c r="BN45" s="342" t="s">
        <v>253</v>
      </c>
      <c r="BO45" s="342"/>
      <c r="BP45" s="342" t="s">
        <v>254</v>
      </c>
      <c r="BQ45" s="342"/>
      <c r="BR45" s="341"/>
      <c r="BS45" s="343"/>
    </row>
    <row r="46" spans="1:71" ht="9.9499999999999993" customHeight="1">
      <c r="A46" s="62"/>
      <c r="B46" s="62"/>
      <c r="C46" s="62"/>
      <c r="D46" s="62"/>
      <c r="E46" s="62"/>
      <c r="F46" s="62"/>
      <c r="G46" s="62"/>
      <c r="H46" s="62"/>
      <c r="I46" s="56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56"/>
      <c r="AB46" s="57"/>
      <c r="AC46" s="57"/>
      <c r="AD46" s="57"/>
      <c r="AE46" s="57"/>
      <c r="AF46" s="57"/>
      <c r="AG46" s="57"/>
      <c r="AH46" s="57"/>
      <c r="AI46" s="57"/>
      <c r="AJ46" s="56"/>
      <c r="AK46" s="62"/>
      <c r="AL46" s="62"/>
      <c r="AM46" s="62"/>
      <c r="AN46" s="62"/>
      <c r="AO46" s="62"/>
      <c r="AP46" s="62"/>
      <c r="AQ46" s="62"/>
      <c r="AR46" s="62"/>
      <c r="AS46" s="56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56"/>
      <c r="BL46" s="62"/>
      <c r="BM46" s="62"/>
      <c r="BN46" s="62"/>
      <c r="BO46" s="62"/>
      <c r="BP46" s="62"/>
      <c r="BQ46" s="62"/>
      <c r="BR46" s="62"/>
      <c r="BS46" s="62"/>
    </row>
    <row r="47" spans="1:71" ht="8.1" customHeight="1">
      <c r="B47" s="329" t="s">
        <v>206</v>
      </c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T47" s="329" t="s">
        <v>510</v>
      </c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L47" s="329" t="s">
        <v>511</v>
      </c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</row>
    <row r="48" spans="1:71" ht="20.100000000000001" customHeight="1">
      <c r="B48" s="333" t="s">
        <v>194</v>
      </c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5"/>
      <c r="T48" s="333" t="s">
        <v>491</v>
      </c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5"/>
      <c r="AL48" s="333" t="s">
        <v>468</v>
      </c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5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</row>
    <row r="49" spans="1:71" s="13" customFormat="1" ht="18" customHeight="1">
      <c r="D49" s="325" t="s">
        <v>202</v>
      </c>
      <c r="E49" s="325"/>
      <c r="F49" s="325"/>
      <c r="G49" s="325"/>
      <c r="K49" s="325" t="s">
        <v>203</v>
      </c>
      <c r="L49" s="325"/>
      <c r="M49" s="325"/>
      <c r="N49" s="325"/>
      <c r="V49" s="325" t="s">
        <v>492</v>
      </c>
      <c r="W49" s="325"/>
      <c r="X49" s="325"/>
      <c r="Y49" s="325"/>
      <c r="AC49" s="325" t="s">
        <v>443</v>
      </c>
      <c r="AD49" s="325"/>
      <c r="AE49" s="325"/>
      <c r="AF49" s="325"/>
      <c r="AN49" s="325" t="s">
        <v>499</v>
      </c>
      <c r="AO49" s="325"/>
      <c r="AP49" s="325"/>
      <c r="AQ49" s="325"/>
      <c r="AU49" s="325" t="s">
        <v>500</v>
      </c>
      <c r="AV49" s="325"/>
      <c r="AW49" s="325"/>
      <c r="AX49" s="325"/>
    </row>
    <row r="50" spans="1:71" ht="18" customHeight="1">
      <c r="A50" s="15"/>
      <c r="B50" s="15"/>
      <c r="C50" s="48"/>
      <c r="D50" s="49"/>
      <c r="E50" s="15"/>
      <c r="F50" s="50"/>
      <c r="G50" s="15"/>
      <c r="H50" s="50"/>
      <c r="I50" s="15"/>
      <c r="J50" s="15"/>
      <c r="K50" s="50"/>
      <c r="L50" s="51"/>
      <c r="M50" s="49"/>
      <c r="N50" s="15"/>
      <c r="O50" s="50"/>
      <c r="P50" s="15"/>
      <c r="Q50" s="15"/>
      <c r="R50" s="15"/>
      <c r="S50" s="15"/>
      <c r="T50" s="15"/>
      <c r="U50" s="48"/>
      <c r="V50" s="49"/>
      <c r="W50" s="15"/>
      <c r="X50" s="50"/>
      <c r="Y50" s="15"/>
      <c r="Z50" s="50"/>
      <c r="AA50" s="15"/>
      <c r="AB50" s="15"/>
      <c r="AC50" s="50"/>
      <c r="AD50" s="51"/>
      <c r="AE50" s="49"/>
      <c r="AF50" s="15"/>
      <c r="AG50" s="50"/>
      <c r="AH50" s="15"/>
      <c r="AI50" s="15"/>
      <c r="AJ50" s="15"/>
      <c r="AK50" s="15"/>
      <c r="AL50" s="15"/>
      <c r="AM50" s="48"/>
      <c r="AN50" s="49"/>
      <c r="AO50" s="15"/>
      <c r="AP50" s="50"/>
      <c r="AQ50" s="15"/>
      <c r="AR50" s="50"/>
      <c r="AS50" s="15"/>
      <c r="AT50" s="15"/>
      <c r="AU50" s="50"/>
      <c r="AV50" s="51"/>
      <c r="AW50" s="49"/>
      <c r="AX50" s="15"/>
      <c r="AY50" s="50"/>
      <c r="AZ50" s="15"/>
      <c r="BA50" s="15"/>
      <c r="BB50" s="15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</row>
    <row r="51" spans="1:71" s="13" customFormat="1" ht="18" customHeight="1">
      <c r="A51" s="337"/>
      <c r="B51" s="337"/>
      <c r="C51" s="336">
        <v>1</v>
      </c>
      <c r="D51" s="336"/>
      <c r="E51" s="336">
        <v>2</v>
      </c>
      <c r="F51" s="336"/>
      <c r="G51" s="336">
        <v>3</v>
      </c>
      <c r="H51" s="336"/>
      <c r="J51" s="336">
        <v>4</v>
      </c>
      <c r="K51" s="336"/>
      <c r="L51" s="336">
        <v>5</v>
      </c>
      <c r="M51" s="336"/>
      <c r="N51" s="336">
        <v>6</v>
      </c>
      <c r="O51" s="336"/>
      <c r="P51" s="337"/>
      <c r="Q51" s="337"/>
      <c r="R51" s="61"/>
      <c r="S51" s="337"/>
      <c r="T51" s="337"/>
      <c r="U51" s="336">
        <v>1</v>
      </c>
      <c r="V51" s="336"/>
      <c r="W51" s="336">
        <v>2</v>
      </c>
      <c r="X51" s="336"/>
      <c r="Y51" s="336">
        <v>3</v>
      </c>
      <c r="Z51" s="336"/>
      <c r="AB51" s="336">
        <v>4</v>
      </c>
      <c r="AC51" s="336"/>
      <c r="AD51" s="336">
        <v>5</v>
      </c>
      <c r="AE51" s="336"/>
      <c r="AF51" s="336">
        <v>6</v>
      </c>
      <c r="AG51" s="336"/>
      <c r="AH51" s="337"/>
      <c r="AI51" s="337"/>
      <c r="AJ51" s="257"/>
      <c r="AK51" s="337"/>
      <c r="AL51" s="337"/>
      <c r="AM51" s="336">
        <v>1</v>
      </c>
      <c r="AN51" s="336"/>
      <c r="AO51" s="336">
        <v>2</v>
      </c>
      <c r="AP51" s="336"/>
      <c r="AQ51" s="336">
        <v>3</v>
      </c>
      <c r="AR51" s="336"/>
      <c r="AT51" s="336">
        <v>4</v>
      </c>
      <c r="AU51" s="336"/>
      <c r="AV51" s="336">
        <v>5</v>
      </c>
      <c r="AW51" s="336"/>
      <c r="AX51" s="336">
        <v>6</v>
      </c>
      <c r="AY51" s="336"/>
      <c r="AZ51" s="337"/>
      <c r="BA51" s="337"/>
      <c r="BB51" s="257"/>
    </row>
    <row r="52" spans="1:71" s="39" customFormat="1" ht="150" customHeight="1">
      <c r="A52" s="344"/>
      <c r="B52" s="340"/>
      <c r="C52" s="338" t="s">
        <v>255</v>
      </c>
      <c r="D52" s="339"/>
      <c r="E52" s="338" t="s">
        <v>256</v>
      </c>
      <c r="F52" s="339"/>
      <c r="G52" s="338" t="s">
        <v>257</v>
      </c>
      <c r="H52" s="339"/>
      <c r="I52" s="52"/>
      <c r="J52" s="338" t="s">
        <v>258</v>
      </c>
      <c r="K52" s="339"/>
      <c r="L52" s="338" t="s">
        <v>259</v>
      </c>
      <c r="M52" s="339"/>
      <c r="N52" s="338" t="s">
        <v>260</v>
      </c>
      <c r="O52" s="339"/>
      <c r="P52" s="343"/>
      <c r="Q52" s="344"/>
      <c r="R52" s="46"/>
      <c r="S52" s="344"/>
      <c r="T52" s="340"/>
      <c r="U52" s="338" t="s">
        <v>493</v>
      </c>
      <c r="V52" s="339"/>
      <c r="W52" s="338" t="s">
        <v>494</v>
      </c>
      <c r="X52" s="339"/>
      <c r="Y52" s="338" t="s">
        <v>495</v>
      </c>
      <c r="Z52" s="339"/>
      <c r="AA52" s="52"/>
      <c r="AB52" s="338" t="s">
        <v>496</v>
      </c>
      <c r="AC52" s="339"/>
      <c r="AD52" s="338" t="s">
        <v>497</v>
      </c>
      <c r="AE52" s="339"/>
      <c r="AF52" s="338" t="s">
        <v>498</v>
      </c>
      <c r="AG52" s="339"/>
      <c r="AH52" s="343"/>
      <c r="AI52" s="344"/>
      <c r="AJ52" s="62"/>
      <c r="AK52" s="344"/>
      <c r="AL52" s="340"/>
      <c r="AM52" s="338" t="s">
        <v>469</v>
      </c>
      <c r="AN52" s="339"/>
      <c r="AO52" s="338" t="s">
        <v>470</v>
      </c>
      <c r="AP52" s="339"/>
      <c r="AQ52" s="338" t="s">
        <v>471</v>
      </c>
      <c r="AR52" s="339"/>
      <c r="AS52" s="52"/>
      <c r="AT52" s="338" t="s">
        <v>472</v>
      </c>
      <c r="AU52" s="339"/>
      <c r="AV52" s="338" t="s">
        <v>473</v>
      </c>
      <c r="AW52" s="339"/>
      <c r="AX52" s="338" t="s">
        <v>474</v>
      </c>
      <c r="AY52" s="339"/>
      <c r="AZ52" s="343"/>
      <c r="BA52" s="344"/>
      <c r="BB52" s="62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</row>
  </sheetData>
  <mergeCells count="542">
    <mergeCell ref="U52:V52"/>
    <mergeCell ref="S52:T52"/>
    <mergeCell ref="AT51:AU51"/>
    <mergeCell ref="AK51:AL51"/>
    <mergeCell ref="AH51:AI51"/>
    <mergeCell ref="AF51:AG51"/>
    <mergeCell ref="AD51:AE51"/>
    <mergeCell ref="AL48:AZ48"/>
    <mergeCell ref="AT52:AU52"/>
    <mergeCell ref="AK52:AL52"/>
    <mergeCell ref="AH52:AI52"/>
    <mergeCell ref="AF52:AG52"/>
    <mergeCell ref="AD52:AE52"/>
    <mergeCell ref="AB52:AC52"/>
    <mergeCell ref="Y52:Z52"/>
    <mergeCell ref="W52:X52"/>
    <mergeCell ref="AM51:AN51"/>
    <mergeCell ref="AO51:AP51"/>
    <mergeCell ref="AQ51:AR51"/>
    <mergeCell ref="AV51:AW51"/>
    <mergeCell ref="AX51:AY51"/>
    <mergeCell ref="AZ51:BA51"/>
    <mergeCell ref="AM52:AN52"/>
    <mergeCell ref="AO52:AP52"/>
    <mergeCell ref="AQ52:AR52"/>
    <mergeCell ref="AV52:AW52"/>
    <mergeCell ref="AX52:AY52"/>
    <mergeCell ref="AZ52:BA52"/>
    <mergeCell ref="J51:K51"/>
    <mergeCell ref="L51:M51"/>
    <mergeCell ref="N51:O51"/>
    <mergeCell ref="P51:Q51"/>
    <mergeCell ref="E37:F37"/>
    <mergeCell ref="G37:H37"/>
    <mergeCell ref="J37:K37"/>
    <mergeCell ref="L37:M37"/>
    <mergeCell ref="N37:O37"/>
    <mergeCell ref="P37:Q37"/>
    <mergeCell ref="U45:V45"/>
    <mergeCell ref="B41:P41"/>
    <mergeCell ref="T41:AH41"/>
    <mergeCell ref="B48:P48"/>
    <mergeCell ref="D49:G49"/>
    <mergeCell ref="K49:N49"/>
    <mergeCell ref="A45:B45"/>
    <mergeCell ref="C45:D45"/>
    <mergeCell ref="E45:F45"/>
    <mergeCell ref="G45:H45"/>
    <mergeCell ref="J45:K45"/>
    <mergeCell ref="B47:P47"/>
    <mergeCell ref="V49:Y49"/>
    <mergeCell ref="AC49:AF49"/>
    <mergeCell ref="T47:AH47"/>
    <mergeCell ref="T48:AH48"/>
    <mergeCell ref="BP45:BQ45"/>
    <mergeCell ref="BR45:BS45"/>
    <mergeCell ref="Y37:Z37"/>
    <mergeCell ref="W37:X37"/>
    <mergeCell ref="U37:V37"/>
    <mergeCell ref="S37:T37"/>
    <mergeCell ref="AH37:AI37"/>
    <mergeCell ref="AF37:AG37"/>
    <mergeCell ref="W45:X45"/>
    <mergeCell ref="Y45:Z45"/>
    <mergeCell ref="AB45:AC45"/>
    <mergeCell ref="AD45:AE45"/>
    <mergeCell ref="AF45:AG45"/>
    <mergeCell ref="AH45:AI45"/>
    <mergeCell ref="AK45:AL45"/>
    <mergeCell ref="AM45:AN45"/>
    <mergeCell ref="AO45:AP45"/>
    <mergeCell ref="AO44:AP44"/>
    <mergeCell ref="BL45:BM45"/>
    <mergeCell ref="BN45:BO45"/>
    <mergeCell ref="BC45:BD45"/>
    <mergeCell ref="AZ45:BA45"/>
    <mergeCell ref="T34:AH34"/>
    <mergeCell ref="AL34:AZ34"/>
    <mergeCell ref="BD34:BR34"/>
    <mergeCell ref="V35:Y35"/>
    <mergeCell ref="BI37:BJ37"/>
    <mergeCell ref="BL37:BM37"/>
    <mergeCell ref="BR37:BS37"/>
    <mergeCell ref="BI44:BJ44"/>
    <mergeCell ref="BL44:BM44"/>
    <mergeCell ref="BN44:BO44"/>
    <mergeCell ref="BP44:BQ44"/>
    <mergeCell ref="BR44:BS44"/>
    <mergeCell ref="BE44:BF44"/>
    <mergeCell ref="BG44:BH44"/>
    <mergeCell ref="U44:V44"/>
    <mergeCell ref="W44:X44"/>
    <mergeCell ref="Y44:Z44"/>
    <mergeCell ref="AH44:AI44"/>
    <mergeCell ref="AK37:AL37"/>
    <mergeCell ref="AQ37:AR37"/>
    <mergeCell ref="AK44:AL44"/>
    <mergeCell ref="AM44:AN44"/>
    <mergeCell ref="AX44:AY44"/>
    <mergeCell ref="AO37:AP37"/>
    <mergeCell ref="AV37:AW37"/>
    <mergeCell ref="AX37:AY37"/>
    <mergeCell ref="AQ44:AR44"/>
    <mergeCell ref="AT44:AU44"/>
    <mergeCell ref="AV44:AW44"/>
    <mergeCell ref="BC44:BD44"/>
    <mergeCell ref="BE45:BF45"/>
    <mergeCell ref="BG45:BH45"/>
    <mergeCell ref="BI45:BJ45"/>
    <mergeCell ref="A44:B44"/>
    <mergeCell ref="C44:D44"/>
    <mergeCell ref="E44:F44"/>
    <mergeCell ref="G44:H44"/>
    <mergeCell ref="J44:K44"/>
    <mergeCell ref="L44:M44"/>
    <mergeCell ref="N44:O44"/>
    <mergeCell ref="P44:Q44"/>
    <mergeCell ref="S44:T44"/>
    <mergeCell ref="L45:M45"/>
    <mergeCell ref="N45:O45"/>
    <mergeCell ref="P45:Q45"/>
    <mergeCell ref="S45:T45"/>
    <mergeCell ref="AQ45:AR45"/>
    <mergeCell ref="AT45:AU45"/>
    <mergeCell ref="AV45:AW45"/>
    <mergeCell ref="AX45:AY45"/>
    <mergeCell ref="AB44:AC44"/>
    <mergeCell ref="AD44:AE44"/>
    <mergeCell ref="AF44:AG44"/>
    <mergeCell ref="D42:G42"/>
    <mergeCell ref="K42:N42"/>
    <mergeCell ref="V42:Y42"/>
    <mergeCell ref="AC42:AF42"/>
    <mergeCell ref="AN42:AQ42"/>
    <mergeCell ref="AU42:AX42"/>
    <mergeCell ref="BF42:BI42"/>
    <mergeCell ref="BM42:BP42"/>
    <mergeCell ref="J38:K38"/>
    <mergeCell ref="L38:M38"/>
    <mergeCell ref="N38:O38"/>
    <mergeCell ref="P38:Q38"/>
    <mergeCell ref="AH38:AI38"/>
    <mergeCell ref="AQ38:AR38"/>
    <mergeCell ref="AT38:AU38"/>
    <mergeCell ref="AF38:AG38"/>
    <mergeCell ref="AL41:AZ41"/>
    <mergeCell ref="BD41:BR41"/>
    <mergeCell ref="BI38:BJ38"/>
    <mergeCell ref="BL38:BM38"/>
    <mergeCell ref="U38:V38"/>
    <mergeCell ref="W38:X38"/>
    <mergeCell ref="Y38:Z38"/>
    <mergeCell ref="AB38:AC38"/>
    <mergeCell ref="AD38:AE38"/>
    <mergeCell ref="AC35:AF35"/>
    <mergeCell ref="AT37:AU37"/>
    <mergeCell ref="BM35:BP35"/>
    <mergeCell ref="AK38:AL38"/>
    <mergeCell ref="AM38:AN38"/>
    <mergeCell ref="AO38:AP38"/>
    <mergeCell ref="AV38:AW38"/>
    <mergeCell ref="AX38:AY38"/>
    <mergeCell ref="AZ38:BA38"/>
    <mergeCell ref="BC38:BD38"/>
    <mergeCell ref="BE38:BF38"/>
    <mergeCell ref="BG38:BH38"/>
    <mergeCell ref="BN38:BO38"/>
    <mergeCell ref="BP38:BQ38"/>
    <mergeCell ref="BN37:BO37"/>
    <mergeCell ref="BP37:BQ37"/>
    <mergeCell ref="AN35:AQ35"/>
    <mergeCell ref="AU35:AX35"/>
    <mergeCell ref="AM37:AN37"/>
    <mergeCell ref="AZ37:BA37"/>
    <mergeCell ref="BC37:BD37"/>
    <mergeCell ref="BE37:BF37"/>
    <mergeCell ref="BG37:BH37"/>
    <mergeCell ref="T33:AH33"/>
    <mergeCell ref="AL47:AZ47"/>
    <mergeCell ref="B33:P33"/>
    <mergeCell ref="AL33:AZ33"/>
    <mergeCell ref="BD33:BR33"/>
    <mergeCell ref="B34:P34"/>
    <mergeCell ref="D35:G35"/>
    <mergeCell ref="K35:N35"/>
    <mergeCell ref="A37:B37"/>
    <mergeCell ref="C37:D37"/>
    <mergeCell ref="AB37:AC37"/>
    <mergeCell ref="AD37:AE37"/>
    <mergeCell ref="BR38:BS38"/>
    <mergeCell ref="T40:AH40"/>
    <mergeCell ref="AL40:AZ40"/>
    <mergeCell ref="AZ44:BA44"/>
    <mergeCell ref="BD40:BR40"/>
    <mergeCell ref="B40:P40"/>
    <mergeCell ref="A38:B38"/>
    <mergeCell ref="C38:D38"/>
    <mergeCell ref="E38:F38"/>
    <mergeCell ref="G38:H38"/>
    <mergeCell ref="BF35:BI35"/>
    <mergeCell ref="S38:T38"/>
    <mergeCell ref="AB51:AC51"/>
    <mergeCell ref="Y51:Z51"/>
    <mergeCell ref="W51:X51"/>
    <mergeCell ref="U51:V51"/>
    <mergeCell ref="S51:T51"/>
    <mergeCell ref="BG30:BH30"/>
    <mergeCell ref="AF31:AG31"/>
    <mergeCell ref="A52:B52"/>
    <mergeCell ref="C52:D52"/>
    <mergeCell ref="E52:F52"/>
    <mergeCell ref="G52:H52"/>
    <mergeCell ref="J52:K52"/>
    <mergeCell ref="L52:M52"/>
    <mergeCell ref="N52:O52"/>
    <mergeCell ref="P52:Q52"/>
    <mergeCell ref="A51:B51"/>
    <mergeCell ref="C51:D51"/>
    <mergeCell ref="E51:F51"/>
    <mergeCell ref="G51:H51"/>
    <mergeCell ref="A31:B31"/>
    <mergeCell ref="C31:D31"/>
    <mergeCell ref="E31:F31"/>
    <mergeCell ref="G31:H31"/>
    <mergeCell ref="J31:K31"/>
    <mergeCell ref="BP31:BQ31"/>
    <mergeCell ref="BR31:BS31"/>
    <mergeCell ref="BC31:BD31"/>
    <mergeCell ref="BE31:BF31"/>
    <mergeCell ref="BG31:BH31"/>
    <mergeCell ref="BI31:BJ31"/>
    <mergeCell ref="BL31:BM31"/>
    <mergeCell ref="BN31:BO31"/>
    <mergeCell ref="AO31:AP31"/>
    <mergeCell ref="AQ31:AR31"/>
    <mergeCell ref="AT31:AU31"/>
    <mergeCell ref="AV31:AW31"/>
    <mergeCell ref="AX31:AY31"/>
    <mergeCell ref="AZ31:BA31"/>
    <mergeCell ref="BN30:BO30"/>
    <mergeCell ref="BP30:BQ30"/>
    <mergeCell ref="BR30:BS30"/>
    <mergeCell ref="AT30:AU30"/>
    <mergeCell ref="AV30:AW30"/>
    <mergeCell ref="AX30:AY30"/>
    <mergeCell ref="AZ30:BA30"/>
    <mergeCell ref="L31:M31"/>
    <mergeCell ref="A30:B30"/>
    <mergeCell ref="C30:D30"/>
    <mergeCell ref="E30:F30"/>
    <mergeCell ref="G30:H30"/>
    <mergeCell ref="AH31:AI31"/>
    <mergeCell ref="AK31:AL31"/>
    <mergeCell ref="AM31:AN31"/>
    <mergeCell ref="N31:O31"/>
    <mergeCell ref="P31:Q31"/>
    <mergeCell ref="S31:T31"/>
    <mergeCell ref="U31:V31"/>
    <mergeCell ref="W31:X31"/>
    <mergeCell ref="J30:K30"/>
    <mergeCell ref="L30:M30"/>
    <mergeCell ref="N30:O30"/>
    <mergeCell ref="P30:Q30"/>
    <mergeCell ref="G24:H24"/>
    <mergeCell ref="BD27:BR27"/>
    <mergeCell ref="D28:G28"/>
    <mergeCell ref="K28:N28"/>
    <mergeCell ref="AN28:AQ28"/>
    <mergeCell ref="AU28:AX28"/>
    <mergeCell ref="BF28:BI28"/>
    <mergeCell ref="BM28:BP28"/>
    <mergeCell ref="J24:K24"/>
    <mergeCell ref="L24:M24"/>
    <mergeCell ref="AB31:AC31"/>
    <mergeCell ref="AD31:AE31"/>
    <mergeCell ref="Y31:Z31"/>
    <mergeCell ref="AH30:AI30"/>
    <mergeCell ref="AK30:AL30"/>
    <mergeCell ref="B27:P27"/>
    <mergeCell ref="T27:AH27"/>
    <mergeCell ref="AL27:AZ27"/>
    <mergeCell ref="AF30:AG30"/>
    <mergeCell ref="S30:T30"/>
    <mergeCell ref="U30:V30"/>
    <mergeCell ref="W30:X30"/>
    <mergeCell ref="Y30:Z30"/>
    <mergeCell ref="AB30:AC30"/>
    <mergeCell ref="AD30:AE30"/>
    <mergeCell ref="AM30:AN30"/>
    <mergeCell ref="AO30:AP30"/>
    <mergeCell ref="AQ30:AR30"/>
    <mergeCell ref="BL30:BM30"/>
    <mergeCell ref="BC30:BD30"/>
    <mergeCell ref="BE30:BF30"/>
    <mergeCell ref="BP24:BQ24"/>
    <mergeCell ref="BR24:BS24"/>
    <mergeCell ref="B26:P26"/>
    <mergeCell ref="T26:AH26"/>
    <mergeCell ref="AL26:AZ26"/>
    <mergeCell ref="BD26:BR26"/>
    <mergeCell ref="BC24:BD24"/>
    <mergeCell ref="BE24:BF24"/>
    <mergeCell ref="BG24:BH24"/>
    <mergeCell ref="BI24:BJ24"/>
    <mergeCell ref="BL24:BM24"/>
    <mergeCell ref="BN24:BO24"/>
    <mergeCell ref="AO24:AP24"/>
    <mergeCell ref="AQ24:AR24"/>
    <mergeCell ref="AT24:AU24"/>
    <mergeCell ref="AV24:AW24"/>
    <mergeCell ref="AX24:AY24"/>
    <mergeCell ref="AZ24:BA24"/>
    <mergeCell ref="AB24:AC24"/>
    <mergeCell ref="AD24:AE24"/>
    <mergeCell ref="A24:B24"/>
    <mergeCell ref="AO23:AP23"/>
    <mergeCell ref="AQ23:AR23"/>
    <mergeCell ref="S23:T23"/>
    <mergeCell ref="U23:V23"/>
    <mergeCell ref="W23:X23"/>
    <mergeCell ref="Y23:Z23"/>
    <mergeCell ref="AB23:AC23"/>
    <mergeCell ref="AD23:AE23"/>
    <mergeCell ref="BI30:BJ30"/>
    <mergeCell ref="A23:B23"/>
    <mergeCell ref="C23:D23"/>
    <mergeCell ref="E23:F23"/>
    <mergeCell ref="G23:H23"/>
    <mergeCell ref="AF24:AG24"/>
    <mergeCell ref="AH24:AI24"/>
    <mergeCell ref="AK24:AL24"/>
    <mergeCell ref="AM24:AN24"/>
    <mergeCell ref="N24:O24"/>
    <mergeCell ref="P24:Q24"/>
    <mergeCell ref="S24:T24"/>
    <mergeCell ref="U24:V24"/>
    <mergeCell ref="W24:X24"/>
    <mergeCell ref="Y24:Z24"/>
    <mergeCell ref="J23:K23"/>
    <mergeCell ref="L23:M23"/>
    <mergeCell ref="N23:O23"/>
    <mergeCell ref="P23:Q23"/>
    <mergeCell ref="AF23:AG23"/>
    <mergeCell ref="AH23:AI23"/>
    <mergeCell ref="AK23:AL23"/>
    <mergeCell ref="AM23:AN23"/>
    <mergeCell ref="C24:D24"/>
    <mergeCell ref="E24:F24"/>
    <mergeCell ref="B20:P20"/>
    <mergeCell ref="T20:AH20"/>
    <mergeCell ref="AL20:AZ20"/>
    <mergeCell ref="BD20:BR20"/>
    <mergeCell ref="D21:G21"/>
    <mergeCell ref="K21:N21"/>
    <mergeCell ref="V21:Y21"/>
    <mergeCell ref="AC21:AF21"/>
    <mergeCell ref="AN21:AQ21"/>
    <mergeCell ref="AU21:AX21"/>
    <mergeCell ref="BF21:BI21"/>
    <mergeCell ref="BM21:BP21"/>
    <mergeCell ref="BN23:BO23"/>
    <mergeCell ref="BP23:BQ23"/>
    <mergeCell ref="BR23:BS23"/>
    <mergeCell ref="AT23:AU23"/>
    <mergeCell ref="AV23:AW23"/>
    <mergeCell ref="AX23:AY23"/>
    <mergeCell ref="AZ23:BA23"/>
    <mergeCell ref="BI23:BJ23"/>
    <mergeCell ref="BL23:BM23"/>
    <mergeCell ref="BC23:BD23"/>
    <mergeCell ref="BE23:BF23"/>
    <mergeCell ref="BG23:BH23"/>
    <mergeCell ref="BP17:BQ17"/>
    <mergeCell ref="BR17:BS17"/>
    <mergeCell ref="B19:P19"/>
    <mergeCell ref="T19:AH19"/>
    <mergeCell ref="AL19:AZ19"/>
    <mergeCell ref="BD19:BR19"/>
    <mergeCell ref="BC17:BD17"/>
    <mergeCell ref="BE17:BF17"/>
    <mergeCell ref="BG17:BH17"/>
    <mergeCell ref="BI17:BJ17"/>
    <mergeCell ref="BL17:BM17"/>
    <mergeCell ref="BN17:BO17"/>
    <mergeCell ref="AO17:AP17"/>
    <mergeCell ref="AQ17:AR17"/>
    <mergeCell ref="AT17:AU17"/>
    <mergeCell ref="AV17:AW17"/>
    <mergeCell ref="AX17:AY17"/>
    <mergeCell ref="AZ17:BA17"/>
    <mergeCell ref="AB17:AC17"/>
    <mergeCell ref="AD17:AE17"/>
    <mergeCell ref="AF17:AG17"/>
    <mergeCell ref="AH17:AI17"/>
    <mergeCell ref="AK17:AL17"/>
    <mergeCell ref="AM17:AN17"/>
    <mergeCell ref="N17:O17"/>
    <mergeCell ref="P17:Q17"/>
    <mergeCell ref="S17:T17"/>
    <mergeCell ref="U17:V17"/>
    <mergeCell ref="W17:X17"/>
    <mergeCell ref="Y17:Z17"/>
    <mergeCell ref="A17:B17"/>
    <mergeCell ref="C17:D17"/>
    <mergeCell ref="E17:F17"/>
    <mergeCell ref="G17:H17"/>
    <mergeCell ref="J17:K17"/>
    <mergeCell ref="L17:M17"/>
    <mergeCell ref="BG16:BH16"/>
    <mergeCell ref="BI16:BJ16"/>
    <mergeCell ref="BL16:BM16"/>
    <mergeCell ref="BN16:BO16"/>
    <mergeCell ref="BP16:BQ16"/>
    <mergeCell ref="BR16:BS16"/>
    <mergeCell ref="AT16:AU16"/>
    <mergeCell ref="AV16:AW16"/>
    <mergeCell ref="AX16:AY16"/>
    <mergeCell ref="AZ16:BA16"/>
    <mergeCell ref="BC16:BD16"/>
    <mergeCell ref="BE16:BF16"/>
    <mergeCell ref="AH16:AI16"/>
    <mergeCell ref="AK16:AL16"/>
    <mergeCell ref="AM16:AN16"/>
    <mergeCell ref="AO16:AP16"/>
    <mergeCell ref="AQ16:AR16"/>
    <mergeCell ref="S16:T16"/>
    <mergeCell ref="U16:V16"/>
    <mergeCell ref="W16:X16"/>
    <mergeCell ref="Y16:Z16"/>
    <mergeCell ref="AB16:AC16"/>
    <mergeCell ref="AD16:AE16"/>
    <mergeCell ref="A16:B16"/>
    <mergeCell ref="C16:D16"/>
    <mergeCell ref="E16:F16"/>
    <mergeCell ref="G16:H16"/>
    <mergeCell ref="J16:K16"/>
    <mergeCell ref="L16:M16"/>
    <mergeCell ref="N16:O16"/>
    <mergeCell ref="P16:Q16"/>
    <mergeCell ref="AF16:AG16"/>
    <mergeCell ref="B13:P13"/>
    <mergeCell ref="T13:AH13"/>
    <mergeCell ref="AL13:AZ13"/>
    <mergeCell ref="BD13:BR13"/>
    <mergeCell ref="D14:G14"/>
    <mergeCell ref="K14:N14"/>
    <mergeCell ref="V14:Y14"/>
    <mergeCell ref="AC14:AF14"/>
    <mergeCell ref="AN14:AQ14"/>
    <mergeCell ref="AU14:AX14"/>
    <mergeCell ref="BF14:BI14"/>
    <mergeCell ref="BM14:BP14"/>
    <mergeCell ref="BP10:BQ10"/>
    <mergeCell ref="BR10:BS10"/>
    <mergeCell ref="B12:P12"/>
    <mergeCell ref="T12:AH12"/>
    <mergeCell ref="AL12:AZ12"/>
    <mergeCell ref="BD12:BR12"/>
    <mergeCell ref="BC10:BD10"/>
    <mergeCell ref="BE10:BF10"/>
    <mergeCell ref="BG10:BH10"/>
    <mergeCell ref="BI10:BJ10"/>
    <mergeCell ref="BL10:BM10"/>
    <mergeCell ref="BN10:BO10"/>
    <mergeCell ref="AO10:AP10"/>
    <mergeCell ref="AQ10:AR10"/>
    <mergeCell ref="AT10:AU10"/>
    <mergeCell ref="AV10:AW10"/>
    <mergeCell ref="AX10:AY10"/>
    <mergeCell ref="AZ10:BA10"/>
    <mergeCell ref="AH10:AI10"/>
    <mergeCell ref="AK10:AL10"/>
    <mergeCell ref="AM10:AN10"/>
    <mergeCell ref="W9:X9"/>
    <mergeCell ref="Y9:Z9"/>
    <mergeCell ref="AB9:AC9"/>
    <mergeCell ref="AD9:AE9"/>
    <mergeCell ref="BG9:BH9"/>
    <mergeCell ref="A10:B10"/>
    <mergeCell ref="C10:D10"/>
    <mergeCell ref="E10:F10"/>
    <mergeCell ref="G10:H10"/>
    <mergeCell ref="J10:K10"/>
    <mergeCell ref="L10:M10"/>
    <mergeCell ref="N10:O10"/>
    <mergeCell ref="P10:Q10"/>
    <mergeCell ref="S10:T10"/>
    <mergeCell ref="U10:V10"/>
    <mergeCell ref="W10:X10"/>
    <mergeCell ref="Y10:Z10"/>
    <mergeCell ref="AB10:AC10"/>
    <mergeCell ref="AD10:AE10"/>
    <mergeCell ref="AF10:AG10"/>
    <mergeCell ref="AQ9:AR9"/>
    <mergeCell ref="B7:G7"/>
    <mergeCell ref="K7:P7"/>
    <mergeCell ref="BR9:BS9"/>
    <mergeCell ref="AT9:AU9"/>
    <mergeCell ref="AV9:AW9"/>
    <mergeCell ref="AX9:AY9"/>
    <mergeCell ref="AZ9:BA9"/>
    <mergeCell ref="BC9:BD9"/>
    <mergeCell ref="BE9:BF9"/>
    <mergeCell ref="U9:V9"/>
    <mergeCell ref="BI9:BJ9"/>
    <mergeCell ref="BL9:BM9"/>
    <mergeCell ref="BN9:BO9"/>
    <mergeCell ref="BP9:BQ9"/>
    <mergeCell ref="V7:Y7"/>
    <mergeCell ref="AC7:AF7"/>
    <mergeCell ref="AN7:AQ7"/>
    <mergeCell ref="AU7:AX7"/>
    <mergeCell ref="BF7:BI7"/>
    <mergeCell ref="BM7:BP7"/>
    <mergeCell ref="AH9:AI9"/>
    <mergeCell ref="AK9:AL9"/>
    <mergeCell ref="AM9:AN9"/>
    <mergeCell ref="AO9:AP9"/>
    <mergeCell ref="AN49:AQ49"/>
    <mergeCell ref="AU49:AX49"/>
    <mergeCell ref="T28:Y28"/>
    <mergeCell ref="AC28:AH28"/>
    <mergeCell ref="A1:BS1"/>
    <mergeCell ref="B3:AC3"/>
    <mergeCell ref="B5:P5"/>
    <mergeCell ref="T5:AH5"/>
    <mergeCell ref="AL5:AZ5"/>
    <mergeCell ref="BD5:BR5"/>
    <mergeCell ref="B6:P6"/>
    <mergeCell ref="T6:AH6"/>
    <mergeCell ref="AL6:AZ6"/>
    <mergeCell ref="BD6:BR6"/>
    <mergeCell ref="A9:B9"/>
    <mergeCell ref="C9:D9"/>
    <mergeCell ref="E9:F9"/>
    <mergeCell ref="G9:H9"/>
    <mergeCell ref="J9:K9"/>
    <mergeCell ref="L9:M9"/>
    <mergeCell ref="N9:O9"/>
    <mergeCell ref="P9:Q9"/>
    <mergeCell ref="AF9:AG9"/>
    <mergeCell ref="S9:T9"/>
  </mergeCells>
  <phoneticPr fontId="2"/>
  <printOptions horizontalCentered="1" verticalCentered="1"/>
  <pageMargins left="0.31496062992125984" right="0.43307086614173229" top="0.35433070866141736" bottom="0.19685039370078741" header="0" footer="0"/>
  <pageSetup paperSize="9" scale="46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92D18-E9BE-4CBB-B2FF-B159DCF3C50F}">
  <sheetPr>
    <tabColor rgb="FF00B0F0"/>
    <pageSetUpPr fitToPage="1"/>
  </sheetPr>
  <dimension ref="A1:AG85"/>
  <sheetViews>
    <sheetView view="pageBreakPreview" topLeftCell="A34" zoomScale="70" zoomScaleNormal="100" zoomScaleSheetLayoutView="70" workbookViewId="0">
      <selection activeCell="M44" activeCellId="1" sqref="A1:XFD1 A44:XFD44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553</v>
      </c>
      <c r="O1" s="425"/>
      <c r="P1" s="425"/>
      <c r="Q1" s="425"/>
      <c r="R1" s="425"/>
      <c r="T1" s="426" t="s">
        <v>552</v>
      </c>
      <c r="U1" s="426"/>
      <c r="V1" s="426"/>
      <c r="W1" s="426"/>
      <c r="X1" s="427" t="str">
        <f>U12組合せ①!AL27</f>
        <v>Ｏ会場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266"/>
      <c r="B2" s="266"/>
      <c r="C2" s="266"/>
      <c r="D2" s="266"/>
      <c r="E2" s="266"/>
      <c r="F2" s="266"/>
      <c r="G2" s="266"/>
      <c r="H2" s="16"/>
      <c r="I2" s="262"/>
      <c r="J2" s="262"/>
      <c r="K2" s="262"/>
      <c r="L2" s="262"/>
      <c r="N2" s="262"/>
      <c r="O2" s="262"/>
      <c r="P2" s="262"/>
      <c r="Q2" s="262"/>
      <c r="R2" s="262"/>
      <c r="T2" s="263"/>
      <c r="U2" s="263"/>
      <c r="V2" s="263"/>
      <c r="W2" s="263"/>
      <c r="X2" s="264"/>
      <c r="Y2" s="264"/>
      <c r="AA2" s="25"/>
      <c r="AB2" s="210"/>
      <c r="AC2" s="210"/>
      <c r="AD2" s="210"/>
      <c r="AE2" s="210"/>
      <c r="AF2" s="210"/>
      <c r="AG2" s="210"/>
    </row>
    <row r="3" spans="1:33" ht="20.100000000000001" customHeight="1">
      <c r="F3" s="265"/>
      <c r="J3" s="428" t="s">
        <v>554</v>
      </c>
      <c r="K3" s="428"/>
      <c r="W3" s="428" t="s">
        <v>555</v>
      </c>
      <c r="X3" s="428"/>
      <c r="Z3" s="25"/>
      <c r="AA3" s="25"/>
      <c r="AB3" s="210"/>
      <c r="AC3" s="210"/>
      <c r="AD3" s="210"/>
      <c r="AE3" s="210"/>
      <c r="AF3" s="210"/>
      <c r="AG3" s="210"/>
    </row>
    <row r="4" spans="1:33" ht="20.100000000000001" customHeight="1">
      <c r="C4" s="19"/>
      <c r="D4" s="19"/>
      <c r="E4" s="19"/>
      <c r="F4" s="19"/>
      <c r="G4" s="3"/>
      <c r="H4" s="3"/>
      <c r="I4" s="3"/>
      <c r="J4" s="4"/>
      <c r="K4" s="3"/>
      <c r="L4" s="3"/>
      <c r="M4" s="3"/>
      <c r="N4" s="3"/>
      <c r="T4" s="3"/>
      <c r="U4" s="3"/>
      <c r="V4" s="3"/>
      <c r="W4" s="3"/>
      <c r="X4" s="24"/>
      <c r="Y4" s="3"/>
      <c r="Z4" s="25"/>
      <c r="AA4" s="25"/>
      <c r="AB4" s="210"/>
      <c r="AC4" s="210"/>
      <c r="AD4" s="210"/>
      <c r="AE4" s="210"/>
      <c r="AF4" s="210"/>
      <c r="AG4" s="210"/>
    </row>
    <row r="5" spans="1:33" ht="20.100000000000001" customHeight="1">
      <c r="B5" s="19"/>
      <c r="C5" s="19"/>
      <c r="D5" s="19"/>
      <c r="E5" s="19"/>
      <c r="F5" s="5"/>
      <c r="H5" s="6"/>
      <c r="J5" s="7"/>
      <c r="K5" s="6"/>
      <c r="N5" s="5"/>
      <c r="S5" s="5"/>
      <c r="V5" s="6"/>
      <c r="W5" s="7"/>
      <c r="Y5" s="6"/>
      <c r="Z5" s="6"/>
      <c r="AA5" s="7"/>
      <c r="AB5" s="21"/>
      <c r="AC5" s="19"/>
      <c r="AD5" s="19"/>
      <c r="AE5" s="19"/>
    </row>
    <row r="6" spans="1:33" ht="20.100000000000001" customHeight="1">
      <c r="B6" s="429"/>
      <c r="C6" s="429"/>
      <c r="D6" s="8"/>
      <c r="E6" s="8"/>
      <c r="F6" s="430">
        <v>1</v>
      </c>
      <c r="G6" s="430"/>
      <c r="H6" s="64"/>
      <c r="I6" s="64"/>
      <c r="J6" s="430">
        <v>2</v>
      </c>
      <c r="K6" s="430"/>
      <c r="L6" s="64"/>
      <c r="M6" s="64"/>
      <c r="N6" s="430">
        <v>3</v>
      </c>
      <c r="O6" s="430"/>
      <c r="P6" s="207"/>
      <c r="Q6" s="64"/>
      <c r="R6" s="64"/>
      <c r="S6" s="430">
        <v>4</v>
      </c>
      <c r="T6" s="430"/>
      <c r="U6" s="64"/>
      <c r="V6" s="64"/>
      <c r="W6" s="430">
        <v>5</v>
      </c>
      <c r="X6" s="430"/>
      <c r="Y6" s="64"/>
      <c r="Z6" s="64"/>
      <c r="AA6" s="430">
        <v>6</v>
      </c>
      <c r="AB6" s="430"/>
      <c r="AC6" s="8"/>
      <c r="AD6" s="8"/>
      <c r="AE6" s="431"/>
      <c r="AF6" s="432"/>
    </row>
    <row r="7" spans="1:33" ht="20.100000000000001" customHeight="1">
      <c r="B7" s="420"/>
      <c r="C7" s="420"/>
      <c r="D7" s="9"/>
      <c r="E7" s="9"/>
      <c r="F7" s="421" t="str">
        <f>U12組合せ①!AM31</f>
        <v>O1</v>
      </c>
      <c r="G7" s="421"/>
      <c r="H7" s="33"/>
      <c r="I7" s="33"/>
      <c r="J7" s="421" t="str">
        <f>U12組合せ①!AO31</f>
        <v>O2</v>
      </c>
      <c r="K7" s="421"/>
      <c r="L7" s="33"/>
      <c r="M7" s="33"/>
      <c r="N7" s="421" t="str">
        <f>U12組合せ①!AQ31</f>
        <v>O3</v>
      </c>
      <c r="O7" s="421"/>
      <c r="P7" s="34"/>
      <c r="Q7" s="33"/>
      <c r="R7" s="33"/>
      <c r="S7" s="421" t="str">
        <f>U12組合せ①!AT31</f>
        <v>O4</v>
      </c>
      <c r="T7" s="421"/>
      <c r="U7" s="33"/>
      <c r="V7" s="33"/>
      <c r="W7" s="421" t="str">
        <f>U12組合せ①!AV31</f>
        <v>O5</v>
      </c>
      <c r="X7" s="421"/>
      <c r="Y7" s="33"/>
      <c r="Z7" s="33"/>
      <c r="AA7" s="421" t="str">
        <f>U12組合せ①!AX31</f>
        <v>O6</v>
      </c>
      <c r="AB7" s="421"/>
      <c r="AC7" s="9"/>
      <c r="AD7" s="9"/>
      <c r="AE7" s="422"/>
      <c r="AF7" s="423"/>
    </row>
    <row r="8" spans="1:33" ht="20.100000000000001" customHeight="1">
      <c r="B8" s="420"/>
      <c r="C8" s="420"/>
      <c r="D8" s="9"/>
      <c r="E8" s="9"/>
      <c r="F8" s="421"/>
      <c r="G8" s="421"/>
      <c r="H8" s="33"/>
      <c r="I8" s="33"/>
      <c r="J8" s="421"/>
      <c r="K8" s="421"/>
      <c r="L8" s="33"/>
      <c r="M8" s="33"/>
      <c r="N8" s="421"/>
      <c r="O8" s="421"/>
      <c r="P8" s="34"/>
      <c r="Q8" s="33"/>
      <c r="R8" s="33"/>
      <c r="S8" s="421"/>
      <c r="T8" s="421"/>
      <c r="U8" s="33"/>
      <c r="V8" s="33"/>
      <c r="W8" s="421"/>
      <c r="X8" s="421"/>
      <c r="Y8" s="33"/>
      <c r="Z8" s="33"/>
      <c r="AA8" s="421"/>
      <c r="AB8" s="421"/>
      <c r="AC8" s="9"/>
      <c r="AD8" s="9"/>
      <c r="AE8" s="422"/>
      <c r="AF8" s="423"/>
    </row>
    <row r="9" spans="1:33" ht="20.100000000000001" customHeight="1">
      <c r="B9" s="420"/>
      <c r="C9" s="420"/>
      <c r="D9" s="9"/>
      <c r="E9" s="9"/>
      <c r="F9" s="421"/>
      <c r="G9" s="421"/>
      <c r="H9" s="33"/>
      <c r="I9" s="33"/>
      <c r="J9" s="421"/>
      <c r="K9" s="421"/>
      <c r="L9" s="33"/>
      <c r="M9" s="33"/>
      <c r="N9" s="421"/>
      <c r="O9" s="421"/>
      <c r="P9" s="34"/>
      <c r="Q9" s="33"/>
      <c r="R9" s="33"/>
      <c r="S9" s="421"/>
      <c r="T9" s="421"/>
      <c r="U9" s="33"/>
      <c r="V9" s="33"/>
      <c r="W9" s="421"/>
      <c r="X9" s="421"/>
      <c r="Y9" s="33"/>
      <c r="Z9" s="33"/>
      <c r="AA9" s="421"/>
      <c r="AB9" s="421"/>
      <c r="AC9" s="9"/>
      <c r="AD9" s="9"/>
      <c r="AE9" s="422"/>
      <c r="AF9" s="423"/>
    </row>
    <row r="10" spans="1:33" ht="20.100000000000001" customHeight="1">
      <c r="B10" s="420"/>
      <c r="C10" s="420"/>
      <c r="D10" s="9"/>
      <c r="E10" s="9"/>
      <c r="F10" s="421"/>
      <c r="G10" s="421"/>
      <c r="H10" s="33"/>
      <c r="I10" s="33"/>
      <c r="J10" s="421"/>
      <c r="K10" s="421"/>
      <c r="L10" s="33"/>
      <c r="M10" s="33"/>
      <c r="N10" s="421"/>
      <c r="O10" s="421"/>
      <c r="P10" s="34"/>
      <c r="Q10" s="33"/>
      <c r="R10" s="33"/>
      <c r="S10" s="421"/>
      <c r="T10" s="421"/>
      <c r="U10" s="33"/>
      <c r="V10" s="33"/>
      <c r="W10" s="421"/>
      <c r="X10" s="421"/>
      <c r="Y10" s="33"/>
      <c r="Z10" s="33"/>
      <c r="AA10" s="421"/>
      <c r="AB10" s="421"/>
      <c r="AC10" s="9"/>
      <c r="AD10" s="9"/>
      <c r="AE10" s="422"/>
      <c r="AF10" s="423"/>
    </row>
    <row r="11" spans="1:33" ht="20.100000000000001" customHeight="1">
      <c r="B11" s="420"/>
      <c r="C11" s="420"/>
      <c r="D11" s="9"/>
      <c r="E11" s="9"/>
      <c r="F11" s="421"/>
      <c r="G11" s="421"/>
      <c r="H11" s="33"/>
      <c r="I11" s="33"/>
      <c r="J11" s="421"/>
      <c r="K11" s="421"/>
      <c r="L11" s="33"/>
      <c r="M11" s="33"/>
      <c r="N11" s="421"/>
      <c r="O11" s="421"/>
      <c r="P11" s="34"/>
      <c r="Q11" s="33"/>
      <c r="R11" s="33"/>
      <c r="S11" s="421"/>
      <c r="T11" s="421"/>
      <c r="U11" s="33"/>
      <c r="V11" s="33"/>
      <c r="W11" s="421"/>
      <c r="X11" s="421"/>
      <c r="Y11" s="33"/>
      <c r="Z11" s="33"/>
      <c r="AA11" s="421"/>
      <c r="AB11" s="421"/>
      <c r="AC11" s="9"/>
      <c r="AD11" s="9"/>
      <c r="AE11" s="422"/>
      <c r="AF11" s="423"/>
    </row>
    <row r="12" spans="1:33" ht="20.100000000000001" customHeight="1">
      <c r="B12" s="420"/>
      <c r="C12" s="420"/>
      <c r="D12" s="9"/>
      <c r="E12" s="9"/>
      <c r="F12" s="421"/>
      <c r="G12" s="421"/>
      <c r="H12" s="33"/>
      <c r="I12" s="33"/>
      <c r="J12" s="421"/>
      <c r="K12" s="421"/>
      <c r="L12" s="33"/>
      <c r="M12" s="33"/>
      <c r="N12" s="421"/>
      <c r="O12" s="421"/>
      <c r="P12" s="34"/>
      <c r="Q12" s="33"/>
      <c r="R12" s="33"/>
      <c r="S12" s="421"/>
      <c r="T12" s="421"/>
      <c r="U12" s="33"/>
      <c r="V12" s="33"/>
      <c r="W12" s="421"/>
      <c r="X12" s="421"/>
      <c r="Y12" s="33"/>
      <c r="Z12" s="33"/>
      <c r="AA12" s="421"/>
      <c r="AB12" s="421"/>
      <c r="AC12" s="9"/>
      <c r="AD12" s="9"/>
      <c r="AE12" s="422"/>
      <c r="AF12" s="423"/>
    </row>
    <row r="13" spans="1:33" ht="20.100000000000001" customHeight="1">
      <c r="B13" s="420"/>
      <c r="C13" s="420"/>
      <c r="D13" s="10"/>
      <c r="E13" s="10"/>
      <c r="F13" s="421"/>
      <c r="G13" s="421"/>
      <c r="H13" s="34"/>
      <c r="I13" s="34"/>
      <c r="J13" s="421"/>
      <c r="K13" s="421"/>
      <c r="L13" s="34"/>
      <c r="M13" s="34"/>
      <c r="N13" s="421"/>
      <c r="O13" s="421"/>
      <c r="P13" s="34"/>
      <c r="Q13" s="34"/>
      <c r="R13" s="34"/>
      <c r="S13" s="421"/>
      <c r="T13" s="421"/>
      <c r="U13" s="34"/>
      <c r="V13" s="34"/>
      <c r="W13" s="421"/>
      <c r="X13" s="421"/>
      <c r="Y13" s="34"/>
      <c r="Z13" s="34"/>
      <c r="AA13" s="421"/>
      <c r="AB13" s="421"/>
      <c r="AC13" s="10"/>
      <c r="AD13" s="10"/>
      <c r="AE13" s="422"/>
      <c r="AF13" s="423"/>
    </row>
    <row r="14" spans="1:33" ht="20.100000000000001" customHeight="1">
      <c r="B14" s="420"/>
      <c r="C14" s="420"/>
      <c r="D14" s="10"/>
      <c r="E14" s="10"/>
      <c r="F14" s="421"/>
      <c r="G14" s="421"/>
      <c r="H14" s="34"/>
      <c r="I14" s="34"/>
      <c r="J14" s="421"/>
      <c r="K14" s="421"/>
      <c r="L14" s="34"/>
      <c r="M14" s="34"/>
      <c r="N14" s="421"/>
      <c r="O14" s="421"/>
      <c r="P14" s="34"/>
      <c r="Q14" s="34"/>
      <c r="R14" s="34"/>
      <c r="S14" s="421"/>
      <c r="T14" s="421"/>
      <c r="U14" s="34"/>
      <c r="V14" s="34"/>
      <c r="W14" s="421"/>
      <c r="X14" s="421"/>
      <c r="Y14" s="34"/>
      <c r="Z14" s="34"/>
      <c r="AA14" s="421"/>
      <c r="AB14" s="421"/>
      <c r="AC14" s="10"/>
      <c r="AD14" s="10"/>
      <c r="AE14" s="422"/>
      <c r="AF14" s="423"/>
    </row>
    <row r="15" spans="1:33" ht="20.100000000000001" customHeight="1">
      <c r="C15" s="169"/>
      <c r="D15" s="169"/>
      <c r="G15" s="169"/>
      <c r="H15" s="169"/>
      <c r="K15" s="169"/>
      <c r="L15" s="169"/>
      <c r="N15" s="60"/>
      <c r="O15" s="169"/>
      <c r="P15" s="169"/>
      <c r="Q15" s="60"/>
      <c r="R15" s="60"/>
      <c r="S15" s="60"/>
      <c r="T15" s="169"/>
      <c r="U15" s="169"/>
      <c r="X15" s="169"/>
      <c r="Y15" s="169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20.100000000000001" customHeight="1">
      <c r="A16" s="8"/>
      <c r="B16" s="409" t="s">
        <v>5</v>
      </c>
      <c r="C16" s="410">
        <v>0.39583333333333331</v>
      </c>
      <c r="D16" s="410"/>
      <c r="E16" s="410"/>
      <c r="G16" s="411" t="str">
        <f>F7</f>
        <v>O1</v>
      </c>
      <c r="H16" s="411"/>
      <c r="I16" s="411"/>
      <c r="J16" s="411"/>
      <c r="K16" s="411"/>
      <c r="L16" s="411"/>
      <c r="M16" s="411"/>
      <c r="N16" s="412">
        <f>P16+P17</f>
        <v>0</v>
      </c>
      <c r="O16" s="413" t="s">
        <v>10</v>
      </c>
      <c r="P16" s="284">
        <v>0</v>
      </c>
      <c r="Q16" s="289" t="s">
        <v>168</v>
      </c>
      <c r="R16" s="284">
        <v>0</v>
      </c>
      <c r="S16" s="413" t="s">
        <v>11</v>
      </c>
      <c r="T16" s="412">
        <f>R16+R17</f>
        <v>0</v>
      </c>
      <c r="U16" s="411" t="str">
        <f>J7</f>
        <v>O2</v>
      </c>
      <c r="V16" s="411"/>
      <c r="W16" s="411"/>
      <c r="X16" s="411"/>
      <c r="Y16" s="411"/>
      <c r="Z16" s="411"/>
      <c r="AA16" s="411"/>
      <c r="AB16" s="375" t="s">
        <v>440</v>
      </c>
      <c r="AC16" s="419" t="s">
        <v>434</v>
      </c>
      <c r="AD16" s="419" t="s">
        <v>435</v>
      </c>
      <c r="AE16" s="419" t="s">
        <v>436</v>
      </c>
      <c r="AF16" s="419">
        <v>6</v>
      </c>
      <c r="AG16" s="377" t="s">
        <v>441</v>
      </c>
    </row>
    <row r="17" spans="1:33" ht="20.100000000000001" customHeight="1">
      <c r="A17" s="8"/>
      <c r="B17" s="409"/>
      <c r="C17" s="410"/>
      <c r="D17" s="410"/>
      <c r="E17" s="410"/>
      <c r="G17" s="411"/>
      <c r="H17" s="411"/>
      <c r="I17" s="411"/>
      <c r="J17" s="411"/>
      <c r="K17" s="411"/>
      <c r="L17" s="411"/>
      <c r="M17" s="411"/>
      <c r="N17" s="412"/>
      <c r="O17" s="413"/>
      <c r="P17" s="284">
        <v>0</v>
      </c>
      <c r="Q17" s="289" t="s">
        <v>168</v>
      </c>
      <c r="R17" s="284">
        <v>0</v>
      </c>
      <c r="S17" s="413"/>
      <c r="T17" s="412"/>
      <c r="U17" s="411"/>
      <c r="V17" s="411"/>
      <c r="W17" s="411"/>
      <c r="X17" s="411"/>
      <c r="Y17" s="411"/>
      <c r="Z17" s="411"/>
      <c r="AA17" s="411"/>
      <c r="AB17" s="375"/>
      <c r="AC17" s="419"/>
      <c r="AD17" s="419"/>
      <c r="AE17" s="419"/>
      <c r="AF17" s="419"/>
      <c r="AG17" s="377"/>
    </row>
    <row r="18" spans="1:33" ht="20.100000000000001" customHeight="1">
      <c r="C18" s="23"/>
      <c r="D18" s="23"/>
      <c r="E18" s="17"/>
      <c r="G18" s="269"/>
      <c r="H18" s="269"/>
      <c r="I18" s="12"/>
      <c r="J18" s="12"/>
      <c r="K18" s="269"/>
      <c r="L18" s="269"/>
      <c r="M18" s="12"/>
      <c r="N18" s="42"/>
      <c r="O18" s="269"/>
      <c r="P18" s="284"/>
      <c r="Q18" s="59"/>
      <c r="R18" s="42"/>
      <c r="S18" s="59"/>
      <c r="T18" s="284"/>
      <c r="U18" s="269"/>
      <c r="V18" s="12"/>
      <c r="W18" s="12"/>
      <c r="X18" s="269"/>
      <c r="Y18" s="269"/>
      <c r="Z18" s="12"/>
      <c r="AA18" s="12"/>
      <c r="AB18" s="275"/>
      <c r="AC18" s="35"/>
      <c r="AD18" s="35"/>
      <c r="AE18" s="36"/>
      <c r="AF18" s="36"/>
      <c r="AG18" s="274"/>
    </row>
    <row r="19" spans="1:33" ht="20.100000000000001" customHeight="1">
      <c r="A19" s="32"/>
      <c r="B19" s="414" t="s">
        <v>6</v>
      </c>
      <c r="C19" s="415">
        <v>0.4236111111111111</v>
      </c>
      <c r="D19" s="415"/>
      <c r="E19" s="415"/>
      <c r="F19" s="19"/>
      <c r="G19" s="416" t="str">
        <f>S7</f>
        <v>O4</v>
      </c>
      <c r="H19" s="416"/>
      <c r="I19" s="416"/>
      <c r="J19" s="416"/>
      <c r="K19" s="416"/>
      <c r="L19" s="416"/>
      <c r="M19" s="416"/>
      <c r="N19" s="417">
        <f>P19+P20</f>
        <v>0</v>
      </c>
      <c r="O19" s="418" t="s">
        <v>10</v>
      </c>
      <c r="P19" s="18">
        <v>0</v>
      </c>
      <c r="Q19" s="27" t="s">
        <v>168</v>
      </c>
      <c r="R19" s="18">
        <v>0</v>
      </c>
      <c r="S19" s="418" t="s">
        <v>11</v>
      </c>
      <c r="T19" s="417">
        <f>R19+R20</f>
        <v>0</v>
      </c>
      <c r="U19" s="416" t="str">
        <f>W7</f>
        <v>O5</v>
      </c>
      <c r="V19" s="416"/>
      <c r="W19" s="416"/>
      <c r="X19" s="416"/>
      <c r="Y19" s="416"/>
      <c r="Z19" s="416"/>
      <c r="AA19" s="416"/>
      <c r="AB19" s="375" t="s">
        <v>440</v>
      </c>
      <c r="AC19" s="408" t="s">
        <v>437</v>
      </c>
      <c r="AD19" s="408" t="s">
        <v>438</v>
      </c>
      <c r="AE19" s="408" t="s">
        <v>439</v>
      </c>
      <c r="AF19" s="408">
        <v>3</v>
      </c>
      <c r="AG19" s="377" t="s">
        <v>441</v>
      </c>
    </row>
    <row r="20" spans="1:33" ht="20.100000000000001" customHeight="1">
      <c r="A20" s="32"/>
      <c r="B20" s="414"/>
      <c r="C20" s="415"/>
      <c r="D20" s="415"/>
      <c r="E20" s="415"/>
      <c r="F20" s="19"/>
      <c r="G20" s="416"/>
      <c r="H20" s="416"/>
      <c r="I20" s="416"/>
      <c r="J20" s="416"/>
      <c r="K20" s="416"/>
      <c r="L20" s="416"/>
      <c r="M20" s="416"/>
      <c r="N20" s="417"/>
      <c r="O20" s="418"/>
      <c r="P20" s="18">
        <v>0</v>
      </c>
      <c r="Q20" s="27" t="s">
        <v>168</v>
      </c>
      <c r="R20" s="18">
        <v>0</v>
      </c>
      <c r="S20" s="418"/>
      <c r="T20" s="417"/>
      <c r="U20" s="416"/>
      <c r="V20" s="416"/>
      <c r="W20" s="416"/>
      <c r="X20" s="416"/>
      <c r="Y20" s="416"/>
      <c r="Z20" s="416"/>
      <c r="AA20" s="416"/>
      <c r="AB20" s="375"/>
      <c r="AC20" s="408"/>
      <c r="AD20" s="408"/>
      <c r="AE20" s="408"/>
      <c r="AF20" s="408"/>
      <c r="AG20" s="377"/>
    </row>
    <row r="21" spans="1:33" ht="20.100000000000001" customHeight="1">
      <c r="A21" s="8"/>
      <c r="C21" s="23"/>
      <c r="D21" s="23"/>
      <c r="E21" s="17"/>
      <c r="G21" s="269"/>
      <c r="H21" s="269"/>
      <c r="I21" s="12"/>
      <c r="J21" s="12"/>
      <c r="K21" s="269"/>
      <c r="L21" s="269"/>
      <c r="M21" s="12"/>
      <c r="N21" s="42"/>
      <c r="O21" s="269"/>
      <c r="P21" s="284"/>
      <c r="Q21" s="59"/>
      <c r="R21" s="42"/>
      <c r="S21" s="59"/>
      <c r="T21" s="284"/>
      <c r="U21" s="269"/>
      <c r="V21" s="12"/>
      <c r="W21" s="12"/>
      <c r="X21" s="269"/>
      <c r="Y21" s="269"/>
      <c r="Z21" s="12"/>
      <c r="AA21" s="12"/>
      <c r="AB21" s="275"/>
      <c r="AC21" s="35"/>
      <c r="AD21" s="35"/>
      <c r="AE21" s="36"/>
      <c r="AF21" s="36"/>
      <c r="AG21" s="274"/>
    </row>
    <row r="22" spans="1:33" ht="20.100000000000001" customHeight="1">
      <c r="A22" s="8"/>
      <c r="B22" s="409" t="s">
        <v>7</v>
      </c>
      <c r="C22" s="410">
        <v>0.4513888888888889</v>
      </c>
      <c r="D22" s="410"/>
      <c r="E22" s="410"/>
      <c r="G22" s="411" t="str">
        <f>F7</f>
        <v>O1</v>
      </c>
      <c r="H22" s="411"/>
      <c r="I22" s="411"/>
      <c r="J22" s="411"/>
      <c r="K22" s="411"/>
      <c r="L22" s="411"/>
      <c r="M22" s="411"/>
      <c r="N22" s="412">
        <f>P22+P23</f>
        <v>0</v>
      </c>
      <c r="O22" s="413" t="s">
        <v>10</v>
      </c>
      <c r="P22" s="284">
        <v>0</v>
      </c>
      <c r="Q22" s="289" t="s">
        <v>168</v>
      </c>
      <c r="R22" s="284">
        <v>0</v>
      </c>
      <c r="S22" s="413" t="s">
        <v>11</v>
      </c>
      <c r="T22" s="412">
        <f>R22+R23</f>
        <v>0</v>
      </c>
      <c r="U22" s="411" t="str">
        <f>N7</f>
        <v>O3</v>
      </c>
      <c r="V22" s="411"/>
      <c r="W22" s="411"/>
      <c r="X22" s="411"/>
      <c r="Y22" s="411"/>
      <c r="Z22" s="411"/>
      <c r="AA22" s="411"/>
      <c r="AB22" s="375" t="s">
        <v>440</v>
      </c>
      <c r="AC22" s="419" t="s">
        <v>436</v>
      </c>
      <c r="AD22" s="419" t="s">
        <v>434</v>
      </c>
      <c r="AE22" s="419" t="s">
        <v>435</v>
      </c>
      <c r="AF22" s="419">
        <v>5</v>
      </c>
      <c r="AG22" s="377" t="s">
        <v>441</v>
      </c>
    </row>
    <row r="23" spans="1:33" ht="20.100000000000001" customHeight="1">
      <c r="A23" s="8"/>
      <c r="B23" s="409"/>
      <c r="C23" s="410"/>
      <c r="D23" s="410"/>
      <c r="E23" s="410"/>
      <c r="G23" s="411"/>
      <c r="H23" s="411"/>
      <c r="I23" s="411"/>
      <c r="J23" s="411"/>
      <c r="K23" s="411"/>
      <c r="L23" s="411"/>
      <c r="M23" s="411"/>
      <c r="N23" s="412"/>
      <c r="O23" s="413"/>
      <c r="P23" s="284">
        <v>0</v>
      </c>
      <c r="Q23" s="289" t="s">
        <v>168</v>
      </c>
      <c r="R23" s="284">
        <v>0</v>
      </c>
      <c r="S23" s="413"/>
      <c r="T23" s="412"/>
      <c r="U23" s="411"/>
      <c r="V23" s="411"/>
      <c r="W23" s="411"/>
      <c r="X23" s="411"/>
      <c r="Y23" s="411"/>
      <c r="Z23" s="411"/>
      <c r="AA23" s="411"/>
      <c r="AB23" s="375"/>
      <c r="AC23" s="419"/>
      <c r="AD23" s="419"/>
      <c r="AE23" s="419"/>
      <c r="AF23" s="419"/>
      <c r="AG23" s="377"/>
    </row>
    <row r="24" spans="1:33" ht="20.100000000000001" customHeight="1">
      <c r="A24" s="32"/>
      <c r="B24" s="270"/>
      <c r="C24" s="45"/>
      <c r="D24" s="45"/>
      <c r="E24" s="45"/>
      <c r="F24" s="19"/>
      <c r="G24" s="271"/>
      <c r="H24" s="271"/>
      <c r="I24" s="271"/>
      <c r="J24" s="271"/>
      <c r="K24" s="271"/>
      <c r="L24" s="271"/>
      <c r="M24" s="271"/>
      <c r="N24" s="272"/>
      <c r="O24" s="273"/>
      <c r="P24" s="18"/>
      <c r="Q24" s="208"/>
      <c r="R24" s="43"/>
      <c r="S24" s="273"/>
      <c r="T24" s="272"/>
      <c r="U24" s="271"/>
      <c r="V24" s="271"/>
      <c r="W24" s="271"/>
      <c r="X24" s="271"/>
      <c r="Y24" s="271"/>
      <c r="Z24" s="271"/>
      <c r="AA24" s="271"/>
      <c r="AB24" s="211"/>
      <c r="AC24" s="37"/>
      <c r="AD24" s="37"/>
      <c r="AE24" s="38"/>
      <c r="AF24" s="38"/>
      <c r="AG24" s="274"/>
    </row>
    <row r="25" spans="1:33" ht="20.100000000000001" customHeight="1">
      <c r="A25" s="32"/>
      <c r="B25" s="414" t="s">
        <v>8</v>
      </c>
      <c r="C25" s="415">
        <v>0.47916666666666669</v>
      </c>
      <c r="D25" s="415"/>
      <c r="E25" s="415"/>
      <c r="F25" s="19"/>
      <c r="G25" s="416" t="str">
        <f>S7</f>
        <v>O4</v>
      </c>
      <c r="H25" s="416"/>
      <c r="I25" s="416"/>
      <c r="J25" s="416"/>
      <c r="K25" s="416"/>
      <c r="L25" s="416"/>
      <c r="M25" s="416"/>
      <c r="N25" s="417">
        <f>P25+P26</f>
        <v>0</v>
      </c>
      <c r="O25" s="418" t="s">
        <v>10</v>
      </c>
      <c r="P25" s="18">
        <v>0</v>
      </c>
      <c r="Q25" s="27" t="s">
        <v>168</v>
      </c>
      <c r="R25" s="18">
        <v>0</v>
      </c>
      <c r="S25" s="418" t="s">
        <v>11</v>
      </c>
      <c r="T25" s="417">
        <f>R25+R26</f>
        <v>0</v>
      </c>
      <c r="U25" s="416" t="str">
        <f>AA7</f>
        <v>O6</v>
      </c>
      <c r="V25" s="416"/>
      <c r="W25" s="416"/>
      <c r="X25" s="416"/>
      <c r="Y25" s="416"/>
      <c r="Z25" s="416"/>
      <c r="AA25" s="416"/>
      <c r="AB25" s="375" t="s">
        <v>440</v>
      </c>
      <c r="AC25" s="408" t="s">
        <v>439</v>
      </c>
      <c r="AD25" s="408" t="s">
        <v>437</v>
      </c>
      <c r="AE25" s="408" t="s">
        <v>438</v>
      </c>
      <c r="AF25" s="408">
        <v>2</v>
      </c>
      <c r="AG25" s="377" t="s">
        <v>441</v>
      </c>
    </row>
    <row r="26" spans="1:33" ht="20.100000000000001" customHeight="1">
      <c r="A26" s="32"/>
      <c r="B26" s="414"/>
      <c r="C26" s="415"/>
      <c r="D26" s="415"/>
      <c r="E26" s="415"/>
      <c r="F26" s="19"/>
      <c r="G26" s="416"/>
      <c r="H26" s="416"/>
      <c r="I26" s="416"/>
      <c r="J26" s="416"/>
      <c r="K26" s="416"/>
      <c r="L26" s="416"/>
      <c r="M26" s="416"/>
      <c r="N26" s="417"/>
      <c r="O26" s="418"/>
      <c r="P26" s="18">
        <v>0</v>
      </c>
      <c r="Q26" s="27" t="s">
        <v>168</v>
      </c>
      <c r="R26" s="18">
        <v>0</v>
      </c>
      <c r="S26" s="418"/>
      <c r="T26" s="417"/>
      <c r="U26" s="416"/>
      <c r="V26" s="416"/>
      <c r="W26" s="416"/>
      <c r="X26" s="416"/>
      <c r="Y26" s="416"/>
      <c r="Z26" s="416"/>
      <c r="AA26" s="416"/>
      <c r="AB26" s="375"/>
      <c r="AC26" s="408"/>
      <c r="AD26" s="408"/>
      <c r="AE26" s="408"/>
      <c r="AF26" s="408"/>
      <c r="AG26" s="377"/>
    </row>
    <row r="27" spans="1:33" ht="20.100000000000001" customHeight="1">
      <c r="A27" s="8"/>
      <c r="C27" s="23"/>
      <c r="D27" s="23"/>
      <c r="E27" s="17"/>
      <c r="G27" s="269"/>
      <c r="H27" s="269"/>
      <c r="I27" s="12"/>
      <c r="J27" s="12"/>
      <c r="K27" s="269"/>
      <c r="L27" s="269"/>
      <c r="M27" s="12"/>
      <c r="N27" s="42"/>
      <c r="O27" s="269"/>
      <c r="P27" s="284"/>
      <c r="Q27" s="59"/>
      <c r="R27" s="42"/>
      <c r="S27" s="59"/>
      <c r="T27" s="284"/>
      <c r="U27" s="269"/>
      <c r="V27" s="12"/>
      <c r="W27" s="12"/>
      <c r="X27" s="269"/>
      <c r="Y27" s="269"/>
      <c r="Z27" s="12"/>
      <c r="AA27" s="12"/>
      <c r="AB27" s="275"/>
      <c r="AC27" s="35"/>
      <c r="AD27" s="35"/>
      <c r="AE27" s="36"/>
      <c r="AF27" s="36"/>
      <c r="AG27" s="274"/>
    </row>
    <row r="28" spans="1:33" ht="20.100000000000001" customHeight="1">
      <c r="A28" s="8"/>
      <c r="B28" s="409" t="s">
        <v>9</v>
      </c>
      <c r="C28" s="410">
        <v>0.50694444444444442</v>
      </c>
      <c r="D28" s="410"/>
      <c r="E28" s="410"/>
      <c r="G28" s="411" t="str">
        <f>J7</f>
        <v>O2</v>
      </c>
      <c r="H28" s="411"/>
      <c r="I28" s="411"/>
      <c r="J28" s="411"/>
      <c r="K28" s="411"/>
      <c r="L28" s="411"/>
      <c r="M28" s="411"/>
      <c r="N28" s="412">
        <f>P28+P29</f>
        <v>0</v>
      </c>
      <c r="O28" s="413" t="s">
        <v>10</v>
      </c>
      <c r="P28" s="284">
        <v>0</v>
      </c>
      <c r="Q28" s="289" t="s">
        <v>168</v>
      </c>
      <c r="R28" s="284">
        <v>0</v>
      </c>
      <c r="S28" s="413" t="s">
        <v>11</v>
      </c>
      <c r="T28" s="412">
        <f>R28+R29</f>
        <v>0</v>
      </c>
      <c r="U28" s="411" t="str">
        <f>N7</f>
        <v>O3</v>
      </c>
      <c r="V28" s="411"/>
      <c r="W28" s="411"/>
      <c r="X28" s="411"/>
      <c r="Y28" s="411"/>
      <c r="Z28" s="411"/>
      <c r="AA28" s="411"/>
      <c r="AB28" s="375" t="s">
        <v>440</v>
      </c>
      <c r="AC28" s="419" t="s">
        <v>435</v>
      </c>
      <c r="AD28" s="419" t="s">
        <v>436</v>
      </c>
      <c r="AE28" s="419" t="s">
        <v>434</v>
      </c>
      <c r="AF28" s="419">
        <v>4</v>
      </c>
      <c r="AG28" s="377" t="s">
        <v>441</v>
      </c>
    </row>
    <row r="29" spans="1:33" ht="20.100000000000001" customHeight="1">
      <c r="A29" s="8"/>
      <c r="B29" s="409"/>
      <c r="C29" s="410"/>
      <c r="D29" s="410"/>
      <c r="E29" s="410"/>
      <c r="G29" s="411"/>
      <c r="H29" s="411"/>
      <c r="I29" s="411"/>
      <c r="J29" s="411"/>
      <c r="K29" s="411"/>
      <c r="L29" s="411"/>
      <c r="M29" s="411"/>
      <c r="N29" s="412"/>
      <c r="O29" s="413"/>
      <c r="P29" s="284">
        <v>0</v>
      </c>
      <c r="Q29" s="289" t="s">
        <v>168</v>
      </c>
      <c r="R29" s="284">
        <v>0</v>
      </c>
      <c r="S29" s="413"/>
      <c r="T29" s="412"/>
      <c r="U29" s="411"/>
      <c r="V29" s="411"/>
      <c r="W29" s="411"/>
      <c r="X29" s="411"/>
      <c r="Y29" s="411"/>
      <c r="Z29" s="411"/>
      <c r="AA29" s="411"/>
      <c r="AB29" s="375"/>
      <c r="AC29" s="419"/>
      <c r="AD29" s="419"/>
      <c r="AE29" s="419"/>
      <c r="AF29" s="419"/>
      <c r="AG29" s="377"/>
    </row>
    <row r="30" spans="1:33" ht="20.100000000000001" customHeight="1">
      <c r="A30" s="32"/>
      <c r="B30" s="19"/>
      <c r="C30" s="20"/>
      <c r="D30" s="20"/>
      <c r="E30" s="28"/>
      <c r="F30" s="19"/>
      <c r="G30" s="271"/>
      <c r="H30" s="271"/>
      <c r="I30" s="29"/>
      <c r="J30" s="29"/>
      <c r="K30" s="271"/>
      <c r="L30" s="271"/>
      <c r="M30" s="29"/>
      <c r="N30" s="43"/>
      <c r="O30" s="271"/>
      <c r="P30" s="18"/>
      <c r="Q30" s="208"/>
      <c r="R30" s="43"/>
      <c r="S30" s="208"/>
      <c r="T30" s="18"/>
      <c r="U30" s="271"/>
      <c r="V30" s="29"/>
      <c r="W30" s="29"/>
      <c r="X30" s="271"/>
      <c r="Y30" s="271"/>
      <c r="Z30" s="29"/>
      <c r="AA30" s="29"/>
      <c r="AB30" s="211"/>
      <c r="AC30" s="267"/>
      <c r="AD30" s="37"/>
      <c r="AE30" s="37"/>
      <c r="AF30" s="38"/>
      <c r="AG30" s="212"/>
    </row>
    <row r="31" spans="1:33" ht="20.100000000000001" customHeight="1">
      <c r="A31" s="32"/>
      <c r="B31" s="414" t="s">
        <v>1</v>
      </c>
      <c r="C31" s="415">
        <v>0.53472222222222221</v>
      </c>
      <c r="D31" s="415"/>
      <c r="E31" s="415"/>
      <c r="F31" s="19"/>
      <c r="G31" s="416" t="str">
        <f>W7</f>
        <v>O5</v>
      </c>
      <c r="H31" s="416"/>
      <c r="I31" s="416"/>
      <c r="J31" s="416"/>
      <c r="K31" s="416"/>
      <c r="L31" s="416"/>
      <c r="M31" s="416"/>
      <c r="N31" s="417">
        <f>P31+P32</f>
        <v>0</v>
      </c>
      <c r="O31" s="418" t="s">
        <v>10</v>
      </c>
      <c r="P31" s="18">
        <v>0</v>
      </c>
      <c r="Q31" s="27" t="s">
        <v>168</v>
      </c>
      <c r="R31" s="18">
        <v>0</v>
      </c>
      <c r="S31" s="418" t="s">
        <v>11</v>
      </c>
      <c r="T31" s="417">
        <f>R31+R32</f>
        <v>0</v>
      </c>
      <c r="U31" s="416" t="str">
        <f>AA7</f>
        <v>O6</v>
      </c>
      <c r="V31" s="416"/>
      <c r="W31" s="416"/>
      <c r="X31" s="416"/>
      <c r="Y31" s="416"/>
      <c r="Z31" s="416"/>
      <c r="AA31" s="416"/>
      <c r="AB31" s="375" t="s">
        <v>440</v>
      </c>
      <c r="AC31" s="408" t="s">
        <v>438</v>
      </c>
      <c r="AD31" s="408" t="s">
        <v>439</v>
      </c>
      <c r="AE31" s="408" t="s">
        <v>437</v>
      </c>
      <c r="AF31" s="408">
        <v>1</v>
      </c>
      <c r="AG31" s="377" t="s">
        <v>441</v>
      </c>
    </row>
    <row r="32" spans="1:33" ht="20.100000000000001" customHeight="1">
      <c r="A32" s="32"/>
      <c r="B32" s="414"/>
      <c r="C32" s="415"/>
      <c r="D32" s="415"/>
      <c r="E32" s="415"/>
      <c r="F32" s="19"/>
      <c r="G32" s="416"/>
      <c r="H32" s="416"/>
      <c r="I32" s="416"/>
      <c r="J32" s="416"/>
      <c r="K32" s="416"/>
      <c r="L32" s="416"/>
      <c r="M32" s="416"/>
      <c r="N32" s="417"/>
      <c r="O32" s="418"/>
      <c r="P32" s="18">
        <v>0</v>
      </c>
      <c r="Q32" s="27" t="s">
        <v>168</v>
      </c>
      <c r="R32" s="18">
        <v>0</v>
      </c>
      <c r="S32" s="418"/>
      <c r="T32" s="417"/>
      <c r="U32" s="416"/>
      <c r="V32" s="416"/>
      <c r="W32" s="416"/>
      <c r="X32" s="416"/>
      <c r="Y32" s="416"/>
      <c r="Z32" s="416"/>
      <c r="AA32" s="416"/>
      <c r="AB32" s="375"/>
      <c r="AC32" s="408"/>
      <c r="AD32" s="408"/>
      <c r="AE32" s="408"/>
      <c r="AF32" s="408"/>
      <c r="AG32" s="377"/>
    </row>
    <row r="33" spans="1:33" ht="20.100000000000001" customHeight="1">
      <c r="A33" s="209"/>
      <c r="B33" s="270"/>
      <c r="C33" s="31"/>
      <c r="D33" s="31"/>
      <c r="E33" s="31"/>
      <c r="F33" s="209"/>
      <c r="G33" s="271"/>
      <c r="H33" s="271"/>
      <c r="I33" s="271"/>
      <c r="J33" s="271"/>
      <c r="K33" s="271"/>
      <c r="L33" s="271"/>
      <c r="M33" s="271"/>
      <c r="N33" s="26"/>
      <c r="O33" s="273"/>
      <c r="P33" s="271"/>
      <c r="Q33" s="27"/>
      <c r="R33" s="208"/>
      <c r="S33" s="273"/>
      <c r="T33" s="26"/>
      <c r="U33" s="271"/>
      <c r="V33" s="271"/>
      <c r="W33" s="271"/>
      <c r="X33" s="271"/>
      <c r="Y33" s="271"/>
      <c r="Z33" s="271"/>
      <c r="AA33" s="271"/>
      <c r="AB33" s="267"/>
      <c r="AC33" s="267"/>
      <c r="AD33" s="209"/>
      <c r="AE33" s="209"/>
      <c r="AF33" s="267"/>
      <c r="AG33" s="267"/>
    </row>
    <row r="34" spans="1:33" ht="20.100000000000001" customHeight="1">
      <c r="A34" s="209"/>
      <c r="B34" s="209"/>
      <c r="C34" s="384" t="str">
        <f>J3</f>
        <v>O</v>
      </c>
      <c r="D34" s="385"/>
      <c r="E34" s="385"/>
      <c r="F34" s="386"/>
      <c r="G34" s="396" t="str">
        <f>C36</f>
        <v>O1</v>
      </c>
      <c r="H34" s="397"/>
      <c r="I34" s="396" t="str">
        <f>C38</f>
        <v>O2</v>
      </c>
      <c r="J34" s="397"/>
      <c r="K34" s="396" t="str">
        <f>C40</f>
        <v>O3</v>
      </c>
      <c r="L34" s="397"/>
      <c r="M34" s="400" t="s">
        <v>2</v>
      </c>
      <c r="N34" s="400" t="s">
        <v>3</v>
      </c>
      <c r="O34" s="400" t="s">
        <v>12</v>
      </c>
      <c r="P34" s="400" t="s">
        <v>4</v>
      </c>
      <c r="Q34" s="209"/>
      <c r="R34" s="402" t="str">
        <f>W3</f>
        <v>OO</v>
      </c>
      <c r="S34" s="403"/>
      <c r="T34" s="403"/>
      <c r="U34" s="404"/>
      <c r="V34" s="396" t="str">
        <f>R36</f>
        <v>O4</v>
      </c>
      <c r="W34" s="397"/>
      <c r="X34" s="396" t="str">
        <f>R38</f>
        <v>O5</v>
      </c>
      <c r="Y34" s="397"/>
      <c r="Z34" s="396" t="str">
        <f>R40</f>
        <v>O6</v>
      </c>
      <c r="AA34" s="397"/>
      <c r="AB34" s="400" t="s">
        <v>2</v>
      </c>
      <c r="AC34" s="400" t="s">
        <v>3</v>
      </c>
      <c r="AD34" s="400" t="s">
        <v>12</v>
      </c>
      <c r="AE34" s="400" t="s">
        <v>4</v>
      </c>
      <c r="AF34" s="209"/>
      <c r="AG34" s="209"/>
    </row>
    <row r="35" spans="1:33" ht="20.100000000000001" customHeight="1">
      <c r="A35" s="209"/>
      <c r="B35" s="209"/>
      <c r="C35" s="387"/>
      <c r="D35" s="388"/>
      <c r="E35" s="388"/>
      <c r="F35" s="389"/>
      <c r="G35" s="398"/>
      <c r="H35" s="399"/>
      <c r="I35" s="398"/>
      <c r="J35" s="399"/>
      <c r="K35" s="398"/>
      <c r="L35" s="399"/>
      <c r="M35" s="401"/>
      <c r="N35" s="401"/>
      <c r="O35" s="401"/>
      <c r="P35" s="401"/>
      <c r="Q35" s="209"/>
      <c r="R35" s="405"/>
      <c r="S35" s="406"/>
      <c r="T35" s="406"/>
      <c r="U35" s="407"/>
      <c r="V35" s="398"/>
      <c r="W35" s="399"/>
      <c r="X35" s="398"/>
      <c r="Y35" s="399"/>
      <c r="Z35" s="398"/>
      <c r="AA35" s="399"/>
      <c r="AB35" s="401"/>
      <c r="AC35" s="401"/>
      <c r="AD35" s="401"/>
      <c r="AE35" s="401"/>
      <c r="AF35" s="209"/>
      <c r="AG35" s="209"/>
    </row>
    <row r="36" spans="1:33" ht="20.100000000000001" customHeight="1">
      <c r="A36" s="209"/>
      <c r="B36" s="209"/>
      <c r="C36" s="384" t="str">
        <f>F7</f>
        <v>O1</v>
      </c>
      <c r="D36" s="385"/>
      <c r="E36" s="385"/>
      <c r="F36" s="386"/>
      <c r="G36" s="390"/>
      <c r="H36" s="391"/>
      <c r="I36" s="44">
        <f>N16</f>
        <v>0</v>
      </c>
      <c r="J36" s="44">
        <f>T16</f>
        <v>0</v>
      </c>
      <c r="K36" s="44">
        <f>N22</f>
        <v>0</v>
      </c>
      <c r="L36" s="44">
        <f>T22</f>
        <v>0</v>
      </c>
      <c r="M36" s="394">
        <f>COUNTIF(G37:L37,"○")*3+COUNTIF(G37:L37,"△")</f>
        <v>2</v>
      </c>
      <c r="N36" s="378">
        <f>O36-J36-L36</f>
        <v>0</v>
      </c>
      <c r="O36" s="378">
        <f>I36+K36</f>
        <v>0</v>
      </c>
      <c r="P36" s="380"/>
      <c r="Q36" s="209"/>
      <c r="R36" s="384" t="str">
        <f>S7</f>
        <v>O4</v>
      </c>
      <c r="S36" s="385"/>
      <c r="T36" s="385"/>
      <c r="U36" s="386"/>
      <c r="V36" s="390"/>
      <c r="W36" s="391"/>
      <c r="X36" s="44">
        <f>N19</f>
        <v>0</v>
      </c>
      <c r="Y36" s="44">
        <f>T19</f>
        <v>0</v>
      </c>
      <c r="Z36" s="44">
        <f>N25</f>
        <v>0</v>
      </c>
      <c r="AA36" s="44">
        <f>T25</f>
        <v>0</v>
      </c>
      <c r="AB36" s="394">
        <f>COUNTIF(V37:AA37,"○")*3+COUNTIF(V37:AA37,"△")</f>
        <v>2</v>
      </c>
      <c r="AC36" s="378">
        <f>AD36-Y36-AA36</f>
        <v>0</v>
      </c>
      <c r="AD36" s="378">
        <f>X36+Z36</f>
        <v>0</v>
      </c>
      <c r="AE36" s="380"/>
      <c r="AF36" s="209"/>
      <c r="AG36" s="209"/>
    </row>
    <row r="37" spans="1:33" ht="20.100000000000001" customHeight="1">
      <c r="A37" s="209"/>
      <c r="B37" s="209"/>
      <c r="C37" s="387"/>
      <c r="D37" s="388"/>
      <c r="E37" s="388"/>
      <c r="F37" s="389"/>
      <c r="G37" s="392"/>
      <c r="H37" s="393"/>
      <c r="I37" s="382" t="str">
        <f>IF(I36&gt;J36,"○",IF(I36&lt;J36,"×",IF(I36=J36,"△")))</f>
        <v>△</v>
      </c>
      <c r="J37" s="383"/>
      <c r="K37" s="382" t="str">
        <f>IF(K36&gt;L36,"○",IF(K36&lt;L36,"×",IF(K36=L36,"△")))</f>
        <v>△</v>
      </c>
      <c r="L37" s="383"/>
      <c r="M37" s="395"/>
      <c r="N37" s="379"/>
      <c r="O37" s="379"/>
      <c r="P37" s="381"/>
      <c r="Q37" s="209"/>
      <c r="R37" s="387"/>
      <c r="S37" s="388"/>
      <c r="T37" s="388"/>
      <c r="U37" s="389"/>
      <c r="V37" s="392"/>
      <c r="W37" s="393"/>
      <c r="X37" s="382" t="str">
        <f>IF(X36&gt;Y36,"○",IF(X36&lt;Y36,"×",IF(X36=Y36,"△")))</f>
        <v>△</v>
      </c>
      <c r="Y37" s="383"/>
      <c r="Z37" s="382" t="str">
        <f t="shared" ref="Z37" si="0">IF(Z36&gt;AA36,"○",IF(Z36&lt;AA36,"×",IF(Z36=AA36,"△")))</f>
        <v>△</v>
      </c>
      <c r="AA37" s="383"/>
      <c r="AB37" s="395"/>
      <c r="AC37" s="379"/>
      <c r="AD37" s="379"/>
      <c r="AE37" s="381"/>
      <c r="AF37" s="209"/>
      <c r="AG37" s="209"/>
    </row>
    <row r="38" spans="1:33" ht="20.100000000000001" customHeight="1">
      <c r="A38" s="209"/>
      <c r="B38" s="209"/>
      <c r="C38" s="384" t="str">
        <f>J7</f>
        <v>O2</v>
      </c>
      <c r="D38" s="385"/>
      <c r="E38" s="385"/>
      <c r="F38" s="386"/>
      <c r="G38" s="44">
        <f>J36</f>
        <v>0</v>
      </c>
      <c r="H38" s="44">
        <f>I36</f>
        <v>0</v>
      </c>
      <c r="I38" s="390"/>
      <c r="J38" s="391"/>
      <c r="K38" s="44">
        <f>N28</f>
        <v>0</v>
      </c>
      <c r="L38" s="44">
        <f>T28</f>
        <v>0</v>
      </c>
      <c r="M38" s="394">
        <f>COUNTIF(G39:L39,"○")*3+COUNTIF(G39:L39,"△")</f>
        <v>2</v>
      </c>
      <c r="N38" s="378">
        <f>O38-H38-L38</f>
        <v>0</v>
      </c>
      <c r="O38" s="378">
        <f>G38+K38</f>
        <v>0</v>
      </c>
      <c r="P38" s="380"/>
      <c r="Q38" s="209"/>
      <c r="R38" s="384" t="str">
        <f>W7</f>
        <v>O5</v>
      </c>
      <c r="S38" s="385"/>
      <c r="T38" s="385"/>
      <c r="U38" s="386"/>
      <c r="V38" s="44">
        <f>Y36</f>
        <v>0</v>
      </c>
      <c r="W38" s="44">
        <f>X36</f>
        <v>0</v>
      </c>
      <c r="X38" s="390"/>
      <c r="Y38" s="391"/>
      <c r="Z38" s="44">
        <f>N31</f>
        <v>0</v>
      </c>
      <c r="AA38" s="44">
        <f>T31</f>
        <v>0</v>
      </c>
      <c r="AB38" s="394">
        <f>COUNTIF(V39:AA39,"○")*3+COUNTIF(V39:AA39,"△")</f>
        <v>2</v>
      </c>
      <c r="AC38" s="378">
        <f>AD38-W38-AA38</f>
        <v>0</v>
      </c>
      <c r="AD38" s="378">
        <f>V38+Z38</f>
        <v>0</v>
      </c>
      <c r="AE38" s="380"/>
      <c r="AF38" s="209"/>
      <c r="AG38" s="209"/>
    </row>
    <row r="39" spans="1:33" ht="20.100000000000001" customHeight="1">
      <c r="A39" s="209"/>
      <c r="B39" s="209"/>
      <c r="C39" s="387"/>
      <c r="D39" s="388"/>
      <c r="E39" s="388"/>
      <c r="F39" s="389"/>
      <c r="G39" s="382" t="str">
        <f>IF(G38&gt;H38,"○",IF(G38&lt;H38,"×",IF(G38=H38,"△")))</f>
        <v>△</v>
      </c>
      <c r="H39" s="383"/>
      <c r="I39" s="392"/>
      <c r="J39" s="393"/>
      <c r="K39" s="382" t="str">
        <f>IF(K38&gt;L38,"○",IF(K38&lt;L38,"×",IF(K38=L38,"△")))</f>
        <v>△</v>
      </c>
      <c r="L39" s="383"/>
      <c r="M39" s="395"/>
      <c r="N39" s="379"/>
      <c r="O39" s="379"/>
      <c r="P39" s="381"/>
      <c r="Q39" s="209"/>
      <c r="R39" s="387"/>
      <c r="S39" s="388"/>
      <c r="T39" s="388"/>
      <c r="U39" s="389"/>
      <c r="V39" s="382" t="str">
        <f>IF(V38&gt;W38,"○",IF(V38&lt;W38,"×",IF(V38=W38,"△")))</f>
        <v>△</v>
      </c>
      <c r="W39" s="383"/>
      <c r="X39" s="392"/>
      <c r="Y39" s="393"/>
      <c r="Z39" s="382" t="str">
        <f t="shared" ref="Z39" si="1">IF(Z38&gt;AA38,"○",IF(Z38&lt;AA38,"×",IF(Z38=AA38,"△")))</f>
        <v>△</v>
      </c>
      <c r="AA39" s="383"/>
      <c r="AB39" s="395"/>
      <c r="AC39" s="379"/>
      <c r="AD39" s="379"/>
      <c r="AE39" s="381"/>
      <c r="AF39" s="209"/>
      <c r="AG39" s="209"/>
    </row>
    <row r="40" spans="1:33" ht="20.100000000000001" customHeight="1">
      <c r="A40" s="209"/>
      <c r="B40" s="209"/>
      <c r="C40" s="384" t="str">
        <f>N7</f>
        <v>O3</v>
      </c>
      <c r="D40" s="385"/>
      <c r="E40" s="385"/>
      <c r="F40" s="386"/>
      <c r="G40" s="44">
        <f>L36</f>
        <v>0</v>
      </c>
      <c r="H40" s="44">
        <f>K36</f>
        <v>0</v>
      </c>
      <c r="I40" s="44">
        <f>L38</f>
        <v>0</v>
      </c>
      <c r="J40" s="44">
        <f>K38</f>
        <v>0</v>
      </c>
      <c r="K40" s="390"/>
      <c r="L40" s="391"/>
      <c r="M40" s="394">
        <f>COUNTIF(G41:L41,"○")*3+COUNTIF(G41:L41,"△")</f>
        <v>2</v>
      </c>
      <c r="N40" s="378">
        <f>O40-H40-J40</f>
        <v>0</v>
      </c>
      <c r="O40" s="378">
        <f>G40+I40</f>
        <v>0</v>
      </c>
      <c r="P40" s="380"/>
      <c r="Q40" s="209"/>
      <c r="R40" s="384" t="str">
        <f>AA7</f>
        <v>O6</v>
      </c>
      <c r="S40" s="385"/>
      <c r="T40" s="385"/>
      <c r="U40" s="386"/>
      <c r="V40" s="44">
        <f>AA36</f>
        <v>0</v>
      </c>
      <c r="W40" s="44">
        <f>Z36</f>
        <v>0</v>
      </c>
      <c r="X40" s="44">
        <f>AA38</f>
        <v>0</v>
      </c>
      <c r="Y40" s="44">
        <f>Z38</f>
        <v>0</v>
      </c>
      <c r="Z40" s="390"/>
      <c r="AA40" s="391"/>
      <c r="AB40" s="394">
        <f>COUNTIF(V41:AA41,"○")*3+COUNTIF(V41:AA41,"△")</f>
        <v>2</v>
      </c>
      <c r="AC40" s="378">
        <f>AD40-W40-Y40</f>
        <v>0</v>
      </c>
      <c r="AD40" s="378">
        <f>V40+X40</f>
        <v>0</v>
      </c>
      <c r="AE40" s="380"/>
      <c r="AF40" s="209"/>
      <c r="AG40" s="209"/>
    </row>
    <row r="41" spans="1:33" ht="20.100000000000001" customHeight="1">
      <c r="A41" s="209"/>
      <c r="B41" s="209"/>
      <c r="C41" s="387"/>
      <c r="D41" s="388"/>
      <c r="E41" s="388"/>
      <c r="F41" s="389"/>
      <c r="G41" s="382" t="str">
        <f>IF(G40&gt;H40,"○",IF(G40&lt;H40,"×",IF(G40=H40,"△")))</f>
        <v>△</v>
      </c>
      <c r="H41" s="383"/>
      <c r="I41" s="382" t="str">
        <f>IF(I40&gt;J40,"○",IF(I40&lt;J40,"×",IF(I40=J40,"△")))</f>
        <v>△</v>
      </c>
      <c r="J41" s="383"/>
      <c r="K41" s="392"/>
      <c r="L41" s="393"/>
      <c r="M41" s="395"/>
      <c r="N41" s="379"/>
      <c r="O41" s="379"/>
      <c r="P41" s="381"/>
      <c r="Q41" s="209"/>
      <c r="R41" s="387"/>
      <c r="S41" s="388"/>
      <c r="T41" s="388"/>
      <c r="U41" s="389"/>
      <c r="V41" s="382" t="str">
        <f>IF(V40&gt;W40,"○",IF(V40&lt;W40,"×",IF(V40=W40,"△")))</f>
        <v>△</v>
      </c>
      <c r="W41" s="383"/>
      <c r="X41" s="382" t="str">
        <f>IF(X40&gt;Y40,"○",IF(X40&lt;Y40,"×",IF(X40=Y40,"△")))</f>
        <v>△</v>
      </c>
      <c r="Y41" s="383"/>
      <c r="Z41" s="392"/>
      <c r="AA41" s="393"/>
      <c r="AB41" s="395"/>
      <c r="AC41" s="379"/>
      <c r="AD41" s="379"/>
      <c r="AE41" s="381"/>
      <c r="AF41" s="209"/>
      <c r="AG41" s="209"/>
    </row>
    <row r="42" spans="1:33" ht="20.100000000000001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ht="20.100000000000001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1.95" customHeight="1">
      <c r="A44" s="424" t="str">
        <f>U12組合せ①!B3</f>
        <v>■第1日  ２月７日  一次リーグ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N44" s="425" t="s">
        <v>557</v>
      </c>
      <c r="O44" s="425"/>
      <c r="P44" s="425"/>
      <c r="Q44" s="425"/>
      <c r="R44" s="425"/>
      <c r="T44" s="426" t="s">
        <v>556</v>
      </c>
      <c r="U44" s="426"/>
      <c r="V44" s="426"/>
      <c r="W44" s="426"/>
      <c r="X44" s="427" t="str">
        <f>U12組合せ①!BD27</f>
        <v>Ｐ会場</v>
      </c>
      <c r="Y44" s="427"/>
      <c r="Z44" s="427"/>
      <c r="AA44" s="427"/>
      <c r="AB44" s="427"/>
      <c r="AC44" s="427"/>
      <c r="AD44" s="427"/>
      <c r="AE44" s="427"/>
      <c r="AF44" s="427"/>
      <c r="AG44" s="427"/>
    </row>
    <row r="45" spans="1:33" ht="20.100000000000001" customHeight="1">
      <c r="A45" s="266"/>
      <c r="B45" s="266"/>
      <c r="C45" s="266"/>
      <c r="D45" s="266"/>
      <c r="E45" s="266"/>
      <c r="F45" s="266"/>
      <c r="G45" s="266"/>
      <c r="H45" s="16"/>
      <c r="I45" s="262"/>
      <c r="J45" s="262"/>
      <c r="K45" s="262"/>
      <c r="L45" s="262"/>
      <c r="N45" s="262"/>
      <c r="O45" s="262"/>
      <c r="P45" s="262"/>
      <c r="Q45" s="262"/>
      <c r="R45" s="262"/>
      <c r="T45" s="263"/>
      <c r="U45" s="263"/>
      <c r="V45" s="263"/>
      <c r="W45" s="263"/>
      <c r="X45" s="264"/>
      <c r="Y45" s="264"/>
      <c r="AA45" s="25"/>
      <c r="AB45" s="210"/>
      <c r="AC45" s="210"/>
      <c r="AD45" s="210"/>
      <c r="AE45" s="210"/>
      <c r="AF45" s="210"/>
      <c r="AG45" s="210"/>
    </row>
    <row r="46" spans="1:33" ht="20.100000000000001" customHeight="1">
      <c r="F46" s="265"/>
      <c r="J46" s="428" t="s">
        <v>558</v>
      </c>
      <c r="K46" s="428"/>
      <c r="W46" s="428" t="s">
        <v>559</v>
      </c>
      <c r="X46" s="428"/>
      <c r="Z46" s="25"/>
      <c r="AA46" s="25"/>
      <c r="AB46" s="210"/>
      <c r="AC46" s="210"/>
      <c r="AD46" s="210"/>
      <c r="AE46" s="210"/>
      <c r="AF46" s="210"/>
      <c r="AG46" s="210"/>
    </row>
    <row r="47" spans="1:33" ht="20.100000000000001" customHeight="1">
      <c r="C47" s="19"/>
      <c r="D47" s="19"/>
      <c r="E47" s="19"/>
      <c r="F47" s="19"/>
      <c r="G47" s="3"/>
      <c r="H47" s="3"/>
      <c r="I47" s="3"/>
      <c r="J47" s="4"/>
      <c r="K47" s="3"/>
      <c r="L47" s="3"/>
      <c r="M47" s="3"/>
      <c r="N47" s="3"/>
      <c r="T47" s="3"/>
      <c r="U47" s="3"/>
      <c r="V47" s="3"/>
      <c r="W47" s="3"/>
      <c r="X47" s="24"/>
      <c r="Y47" s="3"/>
      <c r="Z47" s="25"/>
      <c r="AA47" s="25"/>
      <c r="AB47" s="210"/>
      <c r="AC47" s="210"/>
      <c r="AD47" s="210"/>
      <c r="AE47" s="210"/>
      <c r="AF47" s="210"/>
      <c r="AG47" s="210"/>
    </row>
    <row r="48" spans="1:33" ht="20.100000000000001" customHeight="1">
      <c r="B48" s="19"/>
      <c r="C48" s="19"/>
      <c r="D48" s="19"/>
      <c r="E48" s="19"/>
      <c r="F48" s="5"/>
      <c r="H48" s="6"/>
      <c r="J48" s="7"/>
      <c r="K48" s="6"/>
      <c r="N48" s="5"/>
      <c r="S48" s="5"/>
      <c r="V48" s="6"/>
      <c r="W48" s="7"/>
      <c r="Y48" s="6"/>
      <c r="Z48" s="6"/>
      <c r="AA48" s="7"/>
      <c r="AB48" s="21"/>
      <c r="AC48" s="19"/>
      <c r="AD48" s="19"/>
      <c r="AE48" s="19"/>
    </row>
    <row r="49" spans="1:33" ht="20.100000000000001" customHeight="1">
      <c r="B49" s="429"/>
      <c r="C49" s="429"/>
      <c r="D49" s="8"/>
      <c r="E49" s="8"/>
      <c r="F49" s="430">
        <v>1</v>
      </c>
      <c r="G49" s="430"/>
      <c r="H49" s="64"/>
      <c r="I49" s="64"/>
      <c r="J49" s="430">
        <v>2</v>
      </c>
      <c r="K49" s="430"/>
      <c r="L49" s="64"/>
      <c r="M49" s="64"/>
      <c r="N49" s="430">
        <v>3</v>
      </c>
      <c r="O49" s="430"/>
      <c r="P49" s="207"/>
      <c r="Q49" s="64"/>
      <c r="R49" s="64"/>
      <c r="S49" s="430">
        <v>4</v>
      </c>
      <c r="T49" s="430"/>
      <c r="U49" s="64"/>
      <c r="V49" s="64"/>
      <c r="W49" s="430">
        <v>5</v>
      </c>
      <c r="X49" s="430"/>
      <c r="Y49" s="64"/>
      <c r="Z49" s="64"/>
      <c r="AA49" s="430">
        <v>6</v>
      </c>
      <c r="AB49" s="430"/>
      <c r="AC49" s="8"/>
      <c r="AD49" s="8"/>
      <c r="AE49" s="431"/>
      <c r="AF49" s="432"/>
    </row>
    <row r="50" spans="1:33" ht="20.100000000000001" customHeight="1">
      <c r="B50" s="420"/>
      <c r="C50" s="420"/>
      <c r="D50" s="9"/>
      <c r="E50" s="9"/>
      <c r="F50" s="421" t="str">
        <f>U12組合せ①!BE31</f>
        <v>P1</v>
      </c>
      <c r="G50" s="421"/>
      <c r="H50" s="33"/>
      <c r="I50" s="33"/>
      <c r="J50" s="421" t="str">
        <f>U12組合せ①!BG31</f>
        <v>P2</v>
      </c>
      <c r="K50" s="421"/>
      <c r="L50" s="33"/>
      <c r="M50" s="33"/>
      <c r="N50" s="421" t="str">
        <f>U12組合せ①!BI31</f>
        <v>P3</v>
      </c>
      <c r="O50" s="421"/>
      <c r="P50" s="34"/>
      <c r="Q50" s="33"/>
      <c r="R50" s="33"/>
      <c r="S50" s="421" t="str">
        <f>U12組合せ①!BL31</f>
        <v>P4</v>
      </c>
      <c r="T50" s="421"/>
      <c r="U50" s="33"/>
      <c r="V50" s="33"/>
      <c r="W50" s="421" t="str">
        <f>U12組合せ①!BN31</f>
        <v>P5</v>
      </c>
      <c r="X50" s="421"/>
      <c r="Y50" s="33"/>
      <c r="Z50" s="33"/>
      <c r="AA50" s="421" t="str">
        <f>U12組合せ①!BP31</f>
        <v>P6</v>
      </c>
      <c r="AB50" s="421"/>
      <c r="AC50" s="9"/>
      <c r="AD50" s="9"/>
      <c r="AE50" s="422"/>
      <c r="AF50" s="423"/>
    </row>
    <row r="51" spans="1:33" ht="20.100000000000001" customHeight="1">
      <c r="B51" s="420"/>
      <c r="C51" s="420"/>
      <c r="D51" s="9"/>
      <c r="E51" s="9"/>
      <c r="F51" s="421"/>
      <c r="G51" s="421"/>
      <c r="H51" s="33"/>
      <c r="I51" s="33"/>
      <c r="J51" s="421"/>
      <c r="K51" s="421"/>
      <c r="L51" s="33"/>
      <c r="M51" s="33"/>
      <c r="N51" s="421"/>
      <c r="O51" s="421"/>
      <c r="P51" s="34"/>
      <c r="Q51" s="33"/>
      <c r="R51" s="33"/>
      <c r="S51" s="421"/>
      <c r="T51" s="421"/>
      <c r="U51" s="33"/>
      <c r="V51" s="33"/>
      <c r="W51" s="421"/>
      <c r="X51" s="421"/>
      <c r="Y51" s="33"/>
      <c r="Z51" s="33"/>
      <c r="AA51" s="421"/>
      <c r="AB51" s="421"/>
      <c r="AC51" s="9"/>
      <c r="AD51" s="9"/>
      <c r="AE51" s="422"/>
      <c r="AF51" s="423"/>
    </row>
    <row r="52" spans="1:33" ht="20.100000000000001" customHeight="1">
      <c r="B52" s="420"/>
      <c r="C52" s="420"/>
      <c r="D52" s="9"/>
      <c r="E52" s="9"/>
      <c r="F52" s="421"/>
      <c r="G52" s="421"/>
      <c r="H52" s="33"/>
      <c r="I52" s="33"/>
      <c r="J52" s="421"/>
      <c r="K52" s="421"/>
      <c r="L52" s="33"/>
      <c r="M52" s="33"/>
      <c r="N52" s="421"/>
      <c r="O52" s="421"/>
      <c r="P52" s="34"/>
      <c r="Q52" s="33"/>
      <c r="R52" s="33"/>
      <c r="S52" s="421"/>
      <c r="T52" s="421"/>
      <c r="U52" s="33"/>
      <c r="V52" s="33"/>
      <c r="W52" s="421"/>
      <c r="X52" s="421"/>
      <c r="Y52" s="33"/>
      <c r="Z52" s="33"/>
      <c r="AA52" s="421"/>
      <c r="AB52" s="421"/>
      <c r="AC52" s="9"/>
      <c r="AD52" s="9"/>
      <c r="AE52" s="422"/>
      <c r="AF52" s="423"/>
    </row>
    <row r="53" spans="1:33" ht="20.100000000000001" customHeight="1">
      <c r="B53" s="420"/>
      <c r="C53" s="420"/>
      <c r="D53" s="9"/>
      <c r="E53" s="9"/>
      <c r="F53" s="421"/>
      <c r="G53" s="421"/>
      <c r="H53" s="33"/>
      <c r="I53" s="33"/>
      <c r="J53" s="421"/>
      <c r="K53" s="421"/>
      <c r="L53" s="33"/>
      <c r="M53" s="33"/>
      <c r="N53" s="421"/>
      <c r="O53" s="421"/>
      <c r="P53" s="34"/>
      <c r="Q53" s="33"/>
      <c r="R53" s="33"/>
      <c r="S53" s="421"/>
      <c r="T53" s="421"/>
      <c r="U53" s="33"/>
      <c r="V53" s="33"/>
      <c r="W53" s="421"/>
      <c r="X53" s="421"/>
      <c r="Y53" s="33"/>
      <c r="Z53" s="33"/>
      <c r="AA53" s="421"/>
      <c r="AB53" s="421"/>
      <c r="AC53" s="9"/>
      <c r="AD53" s="9"/>
      <c r="AE53" s="422"/>
      <c r="AF53" s="423"/>
    </row>
    <row r="54" spans="1:33" ht="20.100000000000001" customHeight="1">
      <c r="B54" s="420"/>
      <c r="C54" s="420"/>
      <c r="D54" s="9"/>
      <c r="E54" s="9"/>
      <c r="F54" s="421"/>
      <c r="G54" s="421"/>
      <c r="H54" s="33"/>
      <c r="I54" s="33"/>
      <c r="J54" s="421"/>
      <c r="K54" s="421"/>
      <c r="L54" s="33"/>
      <c r="M54" s="33"/>
      <c r="N54" s="421"/>
      <c r="O54" s="421"/>
      <c r="P54" s="34"/>
      <c r="Q54" s="33"/>
      <c r="R54" s="33"/>
      <c r="S54" s="421"/>
      <c r="T54" s="421"/>
      <c r="U54" s="33"/>
      <c r="V54" s="33"/>
      <c r="W54" s="421"/>
      <c r="X54" s="421"/>
      <c r="Y54" s="33"/>
      <c r="Z54" s="33"/>
      <c r="AA54" s="421"/>
      <c r="AB54" s="421"/>
      <c r="AC54" s="9"/>
      <c r="AD54" s="9"/>
      <c r="AE54" s="422"/>
      <c r="AF54" s="423"/>
    </row>
    <row r="55" spans="1:33" ht="20.100000000000001" customHeight="1">
      <c r="B55" s="420"/>
      <c r="C55" s="420"/>
      <c r="D55" s="9"/>
      <c r="E55" s="9"/>
      <c r="F55" s="421"/>
      <c r="G55" s="421"/>
      <c r="H55" s="33"/>
      <c r="I55" s="33"/>
      <c r="J55" s="421"/>
      <c r="K55" s="421"/>
      <c r="L55" s="33"/>
      <c r="M55" s="33"/>
      <c r="N55" s="421"/>
      <c r="O55" s="421"/>
      <c r="P55" s="34"/>
      <c r="Q55" s="33"/>
      <c r="R55" s="33"/>
      <c r="S55" s="421"/>
      <c r="T55" s="421"/>
      <c r="U55" s="33"/>
      <c r="V55" s="33"/>
      <c r="W55" s="421"/>
      <c r="X55" s="421"/>
      <c r="Y55" s="33"/>
      <c r="Z55" s="33"/>
      <c r="AA55" s="421"/>
      <c r="AB55" s="421"/>
      <c r="AC55" s="9"/>
      <c r="AD55" s="9"/>
      <c r="AE55" s="422"/>
      <c r="AF55" s="423"/>
    </row>
    <row r="56" spans="1:33" ht="20.100000000000001" customHeight="1">
      <c r="B56" s="420"/>
      <c r="C56" s="420"/>
      <c r="D56" s="10"/>
      <c r="E56" s="10"/>
      <c r="F56" s="421"/>
      <c r="G56" s="421"/>
      <c r="H56" s="34"/>
      <c r="I56" s="34"/>
      <c r="J56" s="421"/>
      <c r="K56" s="421"/>
      <c r="L56" s="34"/>
      <c r="M56" s="34"/>
      <c r="N56" s="421"/>
      <c r="O56" s="421"/>
      <c r="P56" s="34"/>
      <c r="Q56" s="34"/>
      <c r="R56" s="34"/>
      <c r="S56" s="421"/>
      <c r="T56" s="421"/>
      <c r="U56" s="34"/>
      <c r="V56" s="34"/>
      <c r="W56" s="421"/>
      <c r="X56" s="421"/>
      <c r="Y56" s="34"/>
      <c r="Z56" s="34"/>
      <c r="AA56" s="421"/>
      <c r="AB56" s="421"/>
      <c r="AC56" s="10"/>
      <c r="AD56" s="10"/>
      <c r="AE56" s="422"/>
      <c r="AF56" s="423"/>
    </row>
    <row r="57" spans="1:33" ht="20.100000000000001" customHeight="1">
      <c r="B57" s="420"/>
      <c r="C57" s="420"/>
      <c r="D57" s="10"/>
      <c r="E57" s="10"/>
      <c r="F57" s="421"/>
      <c r="G57" s="421"/>
      <c r="H57" s="34"/>
      <c r="I57" s="34"/>
      <c r="J57" s="421"/>
      <c r="K57" s="421"/>
      <c r="L57" s="34"/>
      <c r="M57" s="34"/>
      <c r="N57" s="421"/>
      <c r="O57" s="421"/>
      <c r="P57" s="34"/>
      <c r="Q57" s="34"/>
      <c r="R57" s="34"/>
      <c r="S57" s="421"/>
      <c r="T57" s="421"/>
      <c r="U57" s="34"/>
      <c r="V57" s="34"/>
      <c r="W57" s="421"/>
      <c r="X57" s="421"/>
      <c r="Y57" s="34"/>
      <c r="Z57" s="34"/>
      <c r="AA57" s="421"/>
      <c r="AB57" s="421"/>
      <c r="AC57" s="10"/>
      <c r="AD57" s="10"/>
      <c r="AE57" s="422"/>
      <c r="AF57" s="423"/>
    </row>
    <row r="58" spans="1:33" ht="20.100000000000001" customHeight="1">
      <c r="C58" s="169"/>
      <c r="D58" s="169"/>
      <c r="G58" s="169"/>
      <c r="H58" s="169"/>
      <c r="K58" s="169"/>
      <c r="L58" s="169"/>
      <c r="N58" s="60"/>
      <c r="O58" s="169"/>
      <c r="P58" s="169"/>
      <c r="Q58" s="60"/>
      <c r="R58" s="60"/>
      <c r="S58" s="60"/>
      <c r="T58" s="169"/>
      <c r="U58" s="169"/>
      <c r="X58" s="169"/>
      <c r="Y58" s="169"/>
      <c r="AB58" s="290" t="s">
        <v>440</v>
      </c>
      <c r="AC58" s="22" t="s">
        <v>87</v>
      </c>
      <c r="AD58" s="22" t="s">
        <v>88</v>
      </c>
      <c r="AE58" s="22" t="s">
        <v>88</v>
      </c>
      <c r="AF58" s="22" t="s">
        <v>86</v>
      </c>
      <c r="AG58" s="213" t="s">
        <v>441</v>
      </c>
    </row>
    <row r="59" spans="1:33" ht="20.100000000000001" customHeight="1">
      <c r="A59" s="8"/>
      <c r="B59" s="409" t="s">
        <v>5</v>
      </c>
      <c r="C59" s="410">
        <v>0.39583333333333331</v>
      </c>
      <c r="D59" s="410"/>
      <c r="E59" s="410"/>
      <c r="G59" s="411" t="str">
        <f>F50</f>
        <v>P1</v>
      </c>
      <c r="H59" s="411"/>
      <c r="I59" s="411"/>
      <c r="J59" s="411"/>
      <c r="K59" s="411"/>
      <c r="L59" s="411"/>
      <c r="M59" s="411"/>
      <c r="N59" s="412">
        <f>P59+P60</f>
        <v>0</v>
      </c>
      <c r="O59" s="413" t="s">
        <v>10</v>
      </c>
      <c r="P59" s="284">
        <v>0</v>
      </c>
      <c r="Q59" s="289" t="s">
        <v>168</v>
      </c>
      <c r="R59" s="284">
        <v>0</v>
      </c>
      <c r="S59" s="413" t="s">
        <v>11</v>
      </c>
      <c r="T59" s="412">
        <f>R59+R60</f>
        <v>0</v>
      </c>
      <c r="U59" s="411" t="str">
        <f>J50</f>
        <v>P2</v>
      </c>
      <c r="V59" s="411"/>
      <c r="W59" s="411"/>
      <c r="X59" s="411"/>
      <c r="Y59" s="411"/>
      <c r="Z59" s="411"/>
      <c r="AA59" s="411"/>
      <c r="AB59" s="375" t="s">
        <v>440</v>
      </c>
      <c r="AC59" s="419" t="s">
        <v>434</v>
      </c>
      <c r="AD59" s="419" t="s">
        <v>435</v>
      </c>
      <c r="AE59" s="419" t="s">
        <v>436</v>
      </c>
      <c r="AF59" s="419">
        <v>6</v>
      </c>
      <c r="AG59" s="377" t="s">
        <v>441</v>
      </c>
    </row>
    <row r="60" spans="1:33" ht="20.100000000000001" customHeight="1">
      <c r="A60" s="8"/>
      <c r="B60" s="409"/>
      <c r="C60" s="410"/>
      <c r="D60" s="410"/>
      <c r="E60" s="410"/>
      <c r="G60" s="411"/>
      <c r="H60" s="411"/>
      <c r="I60" s="411"/>
      <c r="J60" s="411"/>
      <c r="K60" s="411"/>
      <c r="L60" s="411"/>
      <c r="M60" s="411"/>
      <c r="N60" s="412"/>
      <c r="O60" s="413"/>
      <c r="P60" s="284">
        <v>0</v>
      </c>
      <c r="Q60" s="289" t="s">
        <v>168</v>
      </c>
      <c r="R60" s="284">
        <v>0</v>
      </c>
      <c r="S60" s="413"/>
      <c r="T60" s="412"/>
      <c r="U60" s="411"/>
      <c r="V60" s="411"/>
      <c r="W60" s="411"/>
      <c r="X60" s="411"/>
      <c r="Y60" s="411"/>
      <c r="Z60" s="411"/>
      <c r="AA60" s="411"/>
      <c r="AB60" s="375"/>
      <c r="AC60" s="419"/>
      <c r="AD60" s="419"/>
      <c r="AE60" s="419"/>
      <c r="AF60" s="419"/>
      <c r="AG60" s="377"/>
    </row>
    <row r="61" spans="1:33" ht="20.100000000000001" customHeight="1">
      <c r="C61" s="23"/>
      <c r="D61" s="23"/>
      <c r="E61" s="17"/>
      <c r="G61" s="269"/>
      <c r="H61" s="269"/>
      <c r="I61" s="12"/>
      <c r="J61" s="12"/>
      <c r="K61" s="269"/>
      <c r="L61" s="269"/>
      <c r="M61" s="12"/>
      <c r="N61" s="42"/>
      <c r="O61" s="269"/>
      <c r="P61" s="284"/>
      <c r="Q61" s="59"/>
      <c r="R61" s="42"/>
      <c r="S61" s="59"/>
      <c r="T61" s="284"/>
      <c r="U61" s="269"/>
      <c r="V61" s="12"/>
      <c r="W61" s="12"/>
      <c r="X61" s="269"/>
      <c r="Y61" s="269"/>
      <c r="Z61" s="12"/>
      <c r="AA61" s="12"/>
      <c r="AB61" s="275"/>
      <c r="AC61" s="35"/>
      <c r="AD61" s="35"/>
      <c r="AE61" s="36"/>
      <c r="AF61" s="36"/>
      <c r="AG61" s="274"/>
    </row>
    <row r="62" spans="1:33" ht="20.100000000000001" customHeight="1">
      <c r="A62" s="32"/>
      <c r="B62" s="414" t="s">
        <v>6</v>
      </c>
      <c r="C62" s="415">
        <v>0.4236111111111111</v>
      </c>
      <c r="D62" s="415"/>
      <c r="E62" s="415"/>
      <c r="F62" s="19"/>
      <c r="G62" s="416" t="str">
        <f>S50</f>
        <v>P4</v>
      </c>
      <c r="H62" s="416"/>
      <c r="I62" s="416"/>
      <c r="J62" s="416"/>
      <c r="K62" s="416"/>
      <c r="L62" s="416"/>
      <c r="M62" s="416"/>
      <c r="N62" s="417">
        <f>P62+P63</f>
        <v>0</v>
      </c>
      <c r="O62" s="418" t="s">
        <v>10</v>
      </c>
      <c r="P62" s="18">
        <v>0</v>
      </c>
      <c r="Q62" s="27" t="s">
        <v>168</v>
      </c>
      <c r="R62" s="18">
        <v>0</v>
      </c>
      <c r="S62" s="418" t="s">
        <v>11</v>
      </c>
      <c r="T62" s="417">
        <f>R62+R63</f>
        <v>0</v>
      </c>
      <c r="U62" s="416" t="str">
        <f>W50</f>
        <v>P5</v>
      </c>
      <c r="V62" s="416"/>
      <c r="W62" s="416"/>
      <c r="X62" s="416"/>
      <c r="Y62" s="416"/>
      <c r="Z62" s="416"/>
      <c r="AA62" s="416"/>
      <c r="AB62" s="375" t="s">
        <v>440</v>
      </c>
      <c r="AC62" s="408" t="s">
        <v>437</v>
      </c>
      <c r="AD62" s="408" t="s">
        <v>438</v>
      </c>
      <c r="AE62" s="408" t="s">
        <v>439</v>
      </c>
      <c r="AF62" s="408">
        <v>3</v>
      </c>
      <c r="AG62" s="377" t="s">
        <v>441</v>
      </c>
    </row>
    <row r="63" spans="1:33" ht="20.100000000000001" customHeight="1">
      <c r="A63" s="32"/>
      <c r="B63" s="414"/>
      <c r="C63" s="415"/>
      <c r="D63" s="415"/>
      <c r="E63" s="415"/>
      <c r="F63" s="19"/>
      <c r="G63" s="416"/>
      <c r="H63" s="416"/>
      <c r="I63" s="416"/>
      <c r="J63" s="416"/>
      <c r="K63" s="416"/>
      <c r="L63" s="416"/>
      <c r="M63" s="416"/>
      <c r="N63" s="417"/>
      <c r="O63" s="418"/>
      <c r="P63" s="18">
        <v>0</v>
      </c>
      <c r="Q63" s="27" t="s">
        <v>168</v>
      </c>
      <c r="R63" s="18">
        <v>0</v>
      </c>
      <c r="S63" s="418"/>
      <c r="T63" s="417"/>
      <c r="U63" s="416"/>
      <c r="V63" s="416"/>
      <c r="W63" s="416"/>
      <c r="X63" s="416"/>
      <c r="Y63" s="416"/>
      <c r="Z63" s="416"/>
      <c r="AA63" s="416"/>
      <c r="AB63" s="375"/>
      <c r="AC63" s="408"/>
      <c r="AD63" s="408"/>
      <c r="AE63" s="408"/>
      <c r="AF63" s="408"/>
      <c r="AG63" s="377"/>
    </row>
    <row r="64" spans="1:33" ht="20.100000000000001" customHeight="1">
      <c r="A64" s="8"/>
      <c r="C64" s="23"/>
      <c r="D64" s="23"/>
      <c r="E64" s="17"/>
      <c r="G64" s="269"/>
      <c r="H64" s="269"/>
      <c r="I64" s="12"/>
      <c r="J64" s="12"/>
      <c r="K64" s="269"/>
      <c r="L64" s="269"/>
      <c r="M64" s="12"/>
      <c r="N64" s="42"/>
      <c r="O64" s="269"/>
      <c r="P64" s="284"/>
      <c r="Q64" s="59"/>
      <c r="R64" s="42"/>
      <c r="S64" s="59"/>
      <c r="T64" s="284"/>
      <c r="U64" s="269"/>
      <c r="V64" s="12"/>
      <c r="W64" s="12"/>
      <c r="X64" s="269"/>
      <c r="Y64" s="269"/>
      <c r="Z64" s="12"/>
      <c r="AA64" s="12"/>
      <c r="AB64" s="275"/>
      <c r="AC64" s="35"/>
      <c r="AD64" s="35"/>
      <c r="AE64" s="36"/>
      <c r="AF64" s="36"/>
      <c r="AG64" s="274"/>
    </row>
    <row r="65" spans="1:33" ht="20.100000000000001" customHeight="1">
      <c r="A65" s="8"/>
      <c r="B65" s="409" t="s">
        <v>7</v>
      </c>
      <c r="C65" s="410">
        <v>0.4513888888888889</v>
      </c>
      <c r="D65" s="410"/>
      <c r="E65" s="410"/>
      <c r="G65" s="411" t="str">
        <f>F50</f>
        <v>P1</v>
      </c>
      <c r="H65" s="411"/>
      <c r="I65" s="411"/>
      <c r="J65" s="411"/>
      <c r="K65" s="411"/>
      <c r="L65" s="411"/>
      <c r="M65" s="411"/>
      <c r="N65" s="412">
        <f>P65+P66</f>
        <v>0</v>
      </c>
      <c r="O65" s="413" t="s">
        <v>10</v>
      </c>
      <c r="P65" s="284">
        <v>0</v>
      </c>
      <c r="Q65" s="289" t="s">
        <v>168</v>
      </c>
      <c r="R65" s="284">
        <v>0</v>
      </c>
      <c r="S65" s="413" t="s">
        <v>11</v>
      </c>
      <c r="T65" s="412">
        <f>R65+R66</f>
        <v>0</v>
      </c>
      <c r="U65" s="411" t="str">
        <f>N50</f>
        <v>P3</v>
      </c>
      <c r="V65" s="411"/>
      <c r="W65" s="411"/>
      <c r="X65" s="411"/>
      <c r="Y65" s="411"/>
      <c r="Z65" s="411"/>
      <c r="AA65" s="411"/>
      <c r="AB65" s="375" t="s">
        <v>440</v>
      </c>
      <c r="AC65" s="419" t="s">
        <v>436</v>
      </c>
      <c r="AD65" s="419" t="s">
        <v>434</v>
      </c>
      <c r="AE65" s="419" t="s">
        <v>435</v>
      </c>
      <c r="AF65" s="419">
        <v>5</v>
      </c>
      <c r="AG65" s="377" t="s">
        <v>441</v>
      </c>
    </row>
    <row r="66" spans="1:33" ht="20.100000000000001" customHeight="1">
      <c r="A66" s="8"/>
      <c r="B66" s="409"/>
      <c r="C66" s="410"/>
      <c r="D66" s="410"/>
      <c r="E66" s="410"/>
      <c r="G66" s="411"/>
      <c r="H66" s="411"/>
      <c r="I66" s="411"/>
      <c r="J66" s="411"/>
      <c r="K66" s="411"/>
      <c r="L66" s="411"/>
      <c r="M66" s="411"/>
      <c r="N66" s="412"/>
      <c r="O66" s="413"/>
      <c r="P66" s="284">
        <v>0</v>
      </c>
      <c r="Q66" s="289" t="s">
        <v>168</v>
      </c>
      <c r="R66" s="284">
        <v>0</v>
      </c>
      <c r="S66" s="413"/>
      <c r="T66" s="412"/>
      <c r="U66" s="411"/>
      <c r="V66" s="411"/>
      <c r="W66" s="411"/>
      <c r="X66" s="411"/>
      <c r="Y66" s="411"/>
      <c r="Z66" s="411"/>
      <c r="AA66" s="411"/>
      <c r="AB66" s="375"/>
      <c r="AC66" s="419"/>
      <c r="AD66" s="419"/>
      <c r="AE66" s="419"/>
      <c r="AF66" s="419"/>
      <c r="AG66" s="377"/>
    </row>
    <row r="67" spans="1:33" ht="20.100000000000001" customHeight="1">
      <c r="A67" s="32"/>
      <c r="B67" s="270"/>
      <c r="C67" s="45"/>
      <c r="D67" s="45"/>
      <c r="E67" s="45"/>
      <c r="F67" s="19"/>
      <c r="G67" s="271"/>
      <c r="H67" s="271"/>
      <c r="I67" s="271"/>
      <c r="J67" s="271"/>
      <c r="K67" s="271"/>
      <c r="L67" s="271"/>
      <c r="M67" s="271"/>
      <c r="N67" s="272"/>
      <c r="O67" s="273"/>
      <c r="P67" s="18"/>
      <c r="Q67" s="208"/>
      <c r="R67" s="43"/>
      <c r="S67" s="273"/>
      <c r="T67" s="272"/>
      <c r="U67" s="271"/>
      <c r="V67" s="271"/>
      <c r="W67" s="271"/>
      <c r="X67" s="271"/>
      <c r="Y67" s="271"/>
      <c r="Z67" s="271"/>
      <c r="AA67" s="271"/>
      <c r="AB67" s="211"/>
      <c r="AC67" s="37"/>
      <c r="AD67" s="37"/>
      <c r="AE67" s="38"/>
      <c r="AF67" s="38"/>
      <c r="AG67" s="274"/>
    </row>
    <row r="68" spans="1:33" ht="20.100000000000001" customHeight="1">
      <c r="A68" s="32"/>
      <c r="B68" s="414" t="s">
        <v>8</v>
      </c>
      <c r="C68" s="415">
        <v>0.47916666666666669</v>
      </c>
      <c r="D68" s="415"/>
      <c r="E68" s="415"/>
      <c r="F68" s="19"/>
      <c r="G68" s="416" t="str">
        <f>S50</f>
        <v>P4</v>
      </c>
      <c r="H68" s="416"/>
      <c r="I68" s="416"/>
      <c r="J68" s="416"/>
      <c r="K68" s="416"/>
      <c r="L68" s="416"/>
      <c r="M68" s="416"/>
      <c r="N68" s="417">
        <f>P68+P69</f>
        <v>0</v>
      </c>
      <c r="O68" s="418" t="s">
        <v>10</v>
      </c>
      <c r="P68" s="18">
        <v>0</v>
      </c>
      <c r="Q68" s="27" t="s">
        <v>168</v>
      </c>
      <c r="R68" s="18">
        <v>0</v>
      </c>
      <c r="S68" s="418" t="s">
        <v>11</v>
      </c>
      <c r="T68" s="417">
        <f>R68+R69</f>
        <v>0</v>
      </c>
      <c r="U68" s="416" t="str">
        <f>AA50</f>
        <v>P6</v>
      </c>
      <c r="V68" s="416"/>
      <c r="W68" s="416"/>
      <c r="X68" s="416"/>
      <c r="Y68" s="416"/>
      <c r="Z68" s="416"/>
      <c r="AA68" s="416"/>
      <c r="AB68" s="375" t="s">
        <v>440</v>
      </c>
      <c r="AC68" s="408" t="s">
        <v>439</v>
      </c>
      <c r="AD68" s="408" t="s">
        <v>437</v>
      </c>
      <c r="AE68" s="408" t="s">
        <v>438</v>
      </c>
      <c r="AF68" s="408">
        <v>2</v>
      </c>
      <c r="AG68" s="377" t="s">
        <v>441</v>
      </c>
    </row>
    <row r="69" spans="1:33" ht="20.100000000000001" customHeight="1">
      <c r="A69" s="32"/>
      <c r="B69" s="414"/>
      <c r="C69" s="415"/>
      <c r="D69" s="415"/>
      <c r="E69" s="415"/>
      <c r="F69" s="19"/>
      <c r="G69" s="416"/>
      <c r="H69" s="416"/>
      <c r="I69" s="416"/>
      <c r="J69" s="416"/>
      <c r="K69" s="416"/>
      <c r="L69" s="416"/>
      <c r="M69" s="416"/>
      <c r="N69" s="417"/>
      <c r="O69" s="418"/>
      <c r="P69" s="18">
        <v>0</v>
      </c>
      <c r="Q69" s="27" t="s">
        <v>168</v>
      </c>
      <c r="R69" s="18">
        <v>0</v>
      </c>
      <c r="S69" s="418"/>
      <c r="T69" s="417"/>
      <c r="U69" s="416"/>
      <c r="V69" s="416"/>
      <c r="W69" s="416"/>
      <c r="X69" s="416"/>
      <c r="Y69" s="416"/>
      <c r="Z69" s="416"/>
      <c r="AA69" s="416"/>
      <c r="AB69" s="375"/>
      <c r="AC69" s="408"/>
      <c r="AD69" s="408"/>
      <c r="AE69" s="408"/>
      <c r="AF69" s="408"/>
      <c r="AG69" s="377"/>
    </row>
    <row r="70" spans="1:33" ht="20.100000000000001" customHeight="1">
      <c r="A70" s="8"/>
      <c r="C70" s="23"/>
      <c r="D70" s="23"/>
      <c r="E70" s="17"/>
      <c r="G70" s="269"/>
      <c r="H70" s="269"/>
      <c r="I70" s="12"/>
      <c r="J70" s="12"/>
      <c r="K70" s="269"/>
      <c r="L70" s="269"/>
      <c r="M70" s="12"/>
      <c r="N70" s="42"/>
      <c r="O70" s="269"/>
      <c r="P70" s="284"/>
      <c r="Q70" s="59"/>
      <c r="R70" s="42"/>
      <c r="S70" s="59"/>
      <c r="T70" s="284"/>
      <c r="U70" s="269"/>
      <c r="V70" s="12"/>
      <c r="W70" s="12"/>
      <c r="X70" s="269"/>
      <c r="Y70" s="269"/>
      <c r="Z70" s="12"/>
      <c r="AA70" s="12"/>
      <c r="AB70" s="275"/>
      <c r="AC70" s="35"/>
      <c r="AD70" s="35"/>
      <c r="AE70" s="36"/>
      <c r="AF70" s="36"/>
      <c r="AG70" s="274"/>
    </row>
    <row r="71" spans="1:33" ht="20.100000000000001" customHeight="1">
      <c r="A71" s="8"/>
      <c r="B71" s="409" t="s">
        <v>9</v>
      </c>
      <c r="C71" s="410">
        <v>0.50694444444444442</v>
      </c>
      <c r="D71" s="410"/>
      <c r="E71" s="410"/>
      <c r="G71" s="411" t="str">
        <f>J50</f>
        <v>P2</v>
      </c>
      <c r="H71" s="411"/>
      <c r="I71" s="411"/>
      <c r="J71" s="411"/>
      <c r="K71" s="411"/>
      <c r="L71" s="411"/>
      <c r="M71" s="411"/>
      <c r="N71" s="412">
        <f>P71+P72</f>
        <v>0</v>
      </c>
      <c r="O71" s="413" t="s">
        <v>10</v>
      </c>
      <c r="P71" s="284">
        <v>0</v>
      </c>
      <c r="Q71" s="289" t="s">
        <v>168</v>
      </c>
      <c r="R71" s="284">
        <v>0</v>
      </c>
      <c r="S71" s="413" t="s">
        <v>11</v>
      </c>
      <c r="T71" s="412">
        <f>R71+R72</f>
        <v>0</v>
      </c>
      <c r="U71" s="411" t="str">
        <f>N50</f>
        <v>P3</v>
      </c>
      <c r="V71" s="411"/>
      <c r="W71" s="411"/>
      <c r="X71" s="411"/>
      <c r="Y71" s="411"/>
      <c r="Z71" s="411"/>
      <c r="AA71" s="411"/>
      <c r="AB71" s="375" t="s">
        <v>440</v>
      </c>
      <c r="AC71" s="419" t="s">
        <v>435</v>
      </c>
      <c r="AD71" s="419" t="s">
        <v>436</v>
      </c>
      <c r="AE71" s="419" t="s">
        <v>434</v>
      </c>
      <c r="AF71" s="419">
        <v>4</v>
      </c>
      <c r="AG71" s="377" t="s">
        <v>441</v>
      </c>
    </row>
    <row r="72" spans="1:33" ht="20.100000000000001" customHeight="1">
      <c r="A72" s="8"/>
      <c r="B72" s="409"/>
      <c r="C72" s="410"/>
      <c r="D72" s="410"/>
      <c r="E72" s="410"/>
      <c r="G72" s="411"/>
      <c r="H72" s="411"/>
      <c r="I72" s="411"/>
      <c r="J72" s="411"/>
      <c r="K72" s="411"/>
      <c r="L72" s="411"/>
      <c r="M72" s="411"/>
      <c r="N72" s="412"/>
      <c r="O72" s="413"/>
      <c r="P72" s="284">
        <v>0</v>
      </c>
      <c r="Q72" s="289" t="s">
        <v>168</v>
      </c>
      <c r="R72" s="284">
        <v>0</v>
      </c>
      <c r="S72" s="413"/>
      <c r="T72" s="412"/>
      <c r="U72" s="411"/>
      <c r="V72" s="411"/>
      <c r="W72" s="411"/>
      <c r="X72" s="411"/>
      <c r="Y72" s="411"/>
      <c r="Z72" s="411"/>
      <c r="AA72" s="411"/>
      <c r="AB72" s="375"/>
      <c r="AC72" s="419"/>
      <c r="AD72" s="419"/>
      <c r="AE72" s="419"/>
      <c r="AF72" s="419"/>
      <c r="AG72" s="377"/>
    </row>
    <row r="73" spans="1:33" ht="20.100000000000001" customHeight="1">
      <c r="A73" s="32"/>
      <c r="B73" s="19"/>
      <c r="C73" s="20"/>
      <c r="D73" s="20"/>
      <c r="E73" s="28"/>
      <c r="F73" s="19"/>
      <c r="G73" s="271"/>
      <c r="H73" s="271"/>
      <c r="I73" s="29"/>
      <c r="J73" s="29"/>
      <c r="K73" s="271"/>
      <c r="L73" s="271"/>
      <c r="M73" s="29"/>
      <c r="N73" s="43"/>
      <c r="O73" s="271"/>
      <c r="P73" s="18"/>
      <c r="Q73" s="208"/>
      <c r="R73" s="43"/>
      <c r="S73" s="208"/>
      <c r="T73" s="18"/>
      <c r="U73" s="271"/>
      <c r="V73" s="29"/>
      <c r="W73" s="29"/>
      <c r="X73" s="271"/>
      <c r="Y73" s="271"/>
      <c r="Z73" s="29"/>
      <c r="AA73" s="29"/>
      <c r="AB73" s="211"/>
      <c r="AC73" s="267"/>
      <c r="AD73" s="37"/>
      <c r="AE73" s="37"/>
      <c r="AF73" s="38"/>
      <c r="AG73" s="212"/>
    </row>
    <row r="74" spans="1:33" ht="20.100000000000001" customHeight="1">
      <c r="A74" s="32"/>
      <c r="B74" s="414" t="s">
        <v>1</v>
      </c>
      <c r="C74" s="415">
        <v>0.53472222222222221</v>
      </c>
      <c r="D74" s="415"/>
      <c r="E74" s="415"/>
      <c r="F74" s="19"/>
      <c r="G74" s="416" t="str">
        <f>W50</f>
        <v>P5</v>
      </c>
      <c r="H74" s="416"/>
      <c r="I74" s="416"/>
      <c r="J74" s="416"/>
      <c r="K74" s="416"/>
      <c r="L74" s="416"/>
      <c r="M74" s="416"/>
      <c r="N74" s="417">
        <f>P74+P75</f>
        <v>0</v>
      </c>
      <c r="O74" s="418" t="s">
        <v>10</v>
      </c>
      <c r="P74" s="18">
        <v>0</v>
      </c>
      <c r="Q74" s="27" t="s">
        <v>168</v>
      </c>
      <c r="R74" s="18">
        <v>0</v>
      </c>
      <c r="S74" s="418" t="s">
        <v>11</v>
      </c>
      <c r="T74" s="417">
        <f>R74+R75</f>
        <v>0</v>
      </c>
      <c r="U74" s="416" t="str">
        <f>AA50</f>
        <v>P6</v>
      </c>
      <c r="V74" s="416"/>
      <c r="W74" s="416"/>
      <c r="X74" s="416"/>
      <c r="Y74" s="416"/>
      <c r="Z74" s="416"/>
      <c r="AA74" s="416"/>
      <c r="AB74" s="375" t="s">
        <v>440</v>
      </c>
      <c r="AC74" s="408" t="s">
        <v>438</v>
      </c>
      <c r="AD74" s="408" t="s">
        <v>439</v>
      </c>
      <c r="AE74" s="408" t="s">
        <v>437</v>
      </c>
      <c r="AF74" s="408">
        <v>1</v>
      </c>
      <c r="AG74" s="377" t="s">
        <v>441</v>
      </c>
    </row>
    <row r="75" spans="1:33" ht="20.100000000000001" customHeight="1">
      <c r="A75" s="32"/>
      <c r="B75" s="414"/>
      <c r="C75" s="415"/>
      <c r="D75" s="415"/>
      <c r="E75" s="415"/>
      <c r="F75" s="19"/>
      <c r="G75" s="416"/>
      <c r="H75" s="416"/>
      <c r="I75" s="416"/>
      <c r="J75" s="416"/>
      <c r="K75" s="416"/>
      <c r="L75" s="416"/>
      <c r="M75" s="416"/>
      <c r="N75" s="417"/>
      <c r="O75" s="418"/>
      <c r="P75" s="18">
        <v>0</v>
      </c>
      <c r="Q75" s="27" t="s">
        <v>168</v>
      </c>
      <c r="R75" s="18">
        <v>0</v>
      </c>
      <c r="S75" s="418"/>
      <c r="T75" s="417"/>
      <c r="U75" s="416"/>
      <c r="V75" s="416"/>
      <c r="W75" s="416"/>
      <c r="X75" s="416"/>
      <c r="Y75" s="416"/>
      <c r="Z75" s="416"/>
      <c r="AA75" s="416"/>
      <c r="AB75" s="375"/>
      <c r="AC75" s="408"/>
      <c r="AD75" s="408"/>
      <c r="AE75" s="408"/>
      <c r="AF75" s="408"/>
      <c r="AG75" s="377"/>
    </row>
    <row r="76" spans="1:33" ht="20.100000000000001" customHeight="1">
      <c r="A76" s="209"/>
      <c r="B76" s="270"/>
      <c r="C76" s="31"/>
      <c r="D76" s="31"/>
      <c r="E76" s="31"/>
      <c r="F76" s="209"/>
      <c r="G76" s="271"/>
      <c r="H76" s="271"/>
      <c r="I76" s="271"/>
      <c r="J76" s="271"/>
      <c r="K76" s="271"/>
      <c r="L76" s="271"/>
      <c r="M76" s="271"/>
      <c r="N76" s="26"/>
      <c r="O76" s="273"/>
      <c r="P76" s="271"/>
      <c r="Q76" s="27"/>
      <c r="R76" s="208"/>
      <c r="S76" s="273"/>
      <c r="T76" s="26"/>
      <c r="U76" s="271"/>
      <c r="V76" s="271"/>
      <c r="W76" s="271"/>
      <c r="X76" s="271"/>
      <c r="Y76" s="271"/>
      <c r="Z76" s="271"/>
      <c r="AA76" s="271"/>
      <c r="AB76" s="267"/>
      <c r="AC76" s="267"/>
      <c r="AD76" s="209"/>
      <c r="AE76" s="209"/>
      <c r="AF76" s="267"/>
      <c r="AG76" s="267"/>
    </row>
    <row r="77" spans="1:33" ht="20.100000000000001" customHeight="1">
      <c r="A77" s="209"/>
      <c r="B77" s="209"/>
      <c r="C77" s="384" t="str">
        <f>J46</f>
        <v>P</v>
      </c>
      <c r="D77" s="385"/>
      <c r="E77" s="385"/>
      <c r="F77" s="386"/>
      <c r="G77" s="396" t="str">
        <f>C79</f>
        <v>P1</v>
      </c>
      <c r="H77" s="397"/>
      <c r="I77" s="396" t="str">
        <f>C81</f>
        <v>P2</v>
      </c>
      <c r="J77" s="397"/>
      <c r="K77" s="396" t="str">
        <f>C83</f>
        <v>P3</v>
      </c>
      <c r="L77" s="397"/>
      <c r="M77" s="400" t="s">
        <v>2</v>
      </c>
      <c r="N77" s="400" t="s">
        <v>3</v>
      </c>
      <c r="O77" s="400" t="s">
        <v>12</v>
      </c>
      <c r="P77" s="400" t="s">
        <v>4</v>
      </c>
      <c r="Q77" s="209"/>
      <c r="R77" s="402" t="str">
        <f>W46</f>
        <v>PP</v>
      </c>
      <c r="S77" s="403"/>
      <c r="T77" s="403"/>
      <c r="U77" s="404"/>
      <c r="V77" s="396" t="str">
        <f>R79</f>
        <v>P4</v>
      </c>
      <c r="W77" s="397"/>
      <c r="X77" s="396" t="str">
        <f>R81</f>
        <v>P5</v>
      </c>
      <c r="Y77" s="397"/>
      <c r="Z77" s="396" t="str">
        <f>R83</f>
        <v>P6</v>
      </c>
      <c r="AA77" s="397"/>
      <c r="AB77" s="400" t="s">
        <v>2</v>
      </c>
      <c r="AC77" s="400" t="s">
        <v>3</v>
      </c>
      <c r="AD77" s="400" t="s">
        <v>12</v>
      </c>
      <c r="AE77" s="400" t="s">
        <v>4</v>
      </c>
      <c r="AF77" s="209"/>
      <c r="AG77" s="209"/>
    </row>
    <row r="78" spans="1:33" ht="20.100000000000001" customHeight="1">
      <c r="A78" s="209"/>
      <c r="B78" s="209"/>
      <c r="C78" s="387"/>
      <c r="D78" s="388"/>
      <c r="E78" s="388"/>
      <c r="F78" s="389"/>
      <c r="G78" s="398"/>
      <c r="H78" s="399"/>
      <c r="I78" s="398"/>
      <c r="J78" s="399"/>
      <c r="K78" s="398"/>
      <c r="L78" s="399"/>
      <c r="M78" s="401"/>
      <c r="N78" s="401"/>
      <c r="O78" s="401"/>
      <c r="P78" s="401"/>
      <c r="Q78" s="209"/>
      <c r="R78" s="405"/>
      <c r="S78" s="406"/>
      <c r="T78" s="406"/>
      <c r="U78" s="407"/>
      <c r="V78" s="398"/>
      <c r="W78" s="399"/>
      <c r="X78" s="398"/>
      <c r="Y78" s="399"/>
      <c r="Z78" s="398"/>
      <c r="AA78" s="399"/>
      <c r="AB78" s="401"/>
      <c r="AC78" s="401"/>
      <c r="AD78" s="401"/>
      <c r="AE78" s="401"/>
      <c r="AF78" s="209"/>
      <c r="AG78" s="209"/>
    </row>
    <row r="79" spans="1:33" ht="20.100000000000001" customHeight="1">
      <c r="A79" s="209"/>
      <c r="B79" s="209"/>
      <c r="C79" s="384" t="str">
        <f>F50</f>
        <v>P1</v>
      </c>
      <c r="D79" s="385"/>
      <c r="E79" s="385"/>
      <c r="F79" s="386"/>
      <c r="G79" s="390"/>
      <c r="H79" s="391"/>
      <c r="I79" s="44">
        <f>N59</f>
        <v>0</v>
      </c>
      <c r="J79" s="44">
        <f>T59</f>
        <v>0</v>
      </c>
      <c r="K79" s="44">
        <f>N65</f>
        <v>0</v>
      </c>
      <c r="L79" s="44">
        <f>T65</f>
        <v>0</v>
      </c>
      <c r="M79" s="394">
        <f>COUNTIF(G80:L80,"○")*3+COUNTIF(G80:L80,"△")</f>
        <v>2</v>
      </c>
      <c r="N79" s="378">
        <f>O79-J79-L79</f>
        <v>0</v>
      </c>
      <c r="O79" s="378">
        <f>I79+K79</f>
        <v>0</v>
      </c>
      <c r="P79" s="380"/>
      <c r="Q79" s="209"/>
      <c r="R79" s="384" t="str">
        <f>S50</f>
        <v>P4</v>
      </c>
      <c r="S79" s="385"/>
      <c r="T79" s="385"/>
      <c r="U79" s="386"/>
      <c r="V79" s="390"/>
      <c r="W79" s="391"/>
      <c r="X79" s="44">
        <f>N62</f>
        <v>0</v>
      </c>
      <c r="Y79" s="44">
        <f>T62</f>
        <v>0</v>
      </c>
      <c r="Z79" s="44">
        <f>N68</f>
        <v>0</v>
      </c>
      <c r="AA79" s="44">
        <f>T68</f>
        <v>0</v>
      </c>
      <c r="AB79" s="394">
        <f>COUNTIF(V80:AA80,"○")*3+COUNTIF(V80:AA80,"△")</f>
        <v>2</v>
      </c>
      <c r="AC79" s="378">
        <f>AD79-Y79-AA79</f>
        <v>0</v>
      </c>
      <c r="AD79" s="378">
        <f>X79+Z79</f>
        <v>0</v>
      </c>
      <c r="AE79" s="380"/>
      <c r="AF79" s="209"/>
      <c r="AG79" s="209"/>
    </row>
    <row r="80" spans="1:33" ht="20.100000000000001" customHeight="1">
      <c r="A80" s="209"/>
      <c r="B80" s="209"/>
      <c r="C80" s="387"/>
      <c r="D80" s="388"/>
      <c r="E80" s="388"/>
      <c r="F80" s="389"/>
      <c r="G80" s="392"/>
      <c r="H80" s="393"/>
      <c r="I80" s="382" t="str">
        <f>IF(I79&gt;J79,"○",IF(I79&lt;J79,"×",IF(I79=J79,"△")))</f>
        <v>△</v>
      </c>
      <c r="J80" s="383"/>
      <c r="K80" s="382" t="str">
        <f>IF(K79&gt;L79,"○",IF(K79&lt;L79,"×",IF(K79=L79,"△")))</f>
        <v>△</v>
      </c>
      <c r="L80" s="383"/>
      <c r="M80" s="395"/>
      <c r="N80" s="379"/>
      <c r="O80" s="379"/>
      <c r="P80" s="381"/>
      <c r="Q80" s="209"/>
      <c r="R80" s="387"/>
      <c r="S80" s="388"/>
      <c r="T80" s="388"/>
      <c r="U80" s="389"/>
      <c r="V80" s="392"/>
      <c r="W80" s="393"/>
      <c r="X80" s="382" t="str">
        <f>IF(X79&gt;Y79,"○",IF(X79&lt;Y79,"×",IF(X79=Y79,"△")))</f>
        <v>△</v>
      </c>
      <c r="Y80" s="383"/>
      <c r="Z80" s="382" t="str">
        <f t="shared" ref="Z80" si="2">IF(Z79&gt;AA79,"○",IF(Z79&lt;AA79,"×",IF(Z79=AA79,"△")))</f>
        <v>△</v>
      </c>
      <c r="AA80" s="383"/>
      <c r="AB80" s="395"/>
      <c r="AC80" s="379"/>
      <c r="AD80" s="379"/>
      <c r="AE80" s="381"/>
      <c r="AF80" s="209"/>
      <c r="AG80" s="209"/>
    </row>
    <row r="81" spans="1:33" ht="20.100000000000001" customHeight="1">
      <c r="A81" s="209"/>
      <c r="B81" s="209"/>
      <c r="C81" s="384" t="str">
        <f>J50</f>
        <v>P2</v>
      </c>
      <c r="D81" s="385"/>
      <c r="E81" s="385"/>
      <c r="F81" s="386"/>
      <c r="G81" s="44">
        <f>J79</f>
        <v>0</v>
      </c>
      <c r="H81" s="44">
        <f>I79</f>
        <v>0</v>
      </c>
      <c r="I81" s="390"/>
      <c r="J81" s="391"/>
      <c r="K81" s="44">
        <f>N71</f>
        <v>0</v>
      </c>
      <c r="L81" s="44">
        <f>T71</f>
        <v>0</v>
      </c>
      <c r="M81" s="394">
        <f>COUNTIF(G82:L82,"○")*3+COUNTIF(G82:L82,"△")</f>
        <v>2</v>
      </c>
      <c r="N81" s="378">
        <f>O81-H81-L81</f>
        <v>0</v>
      </c>
      <c r="O81" s="378">
        <f>G81+K81</f>
        <v>0</v>
      </c>
      <c r="P81" s="380"/>
      <c r="Q81" s="209"/>
      <c r="R81" s="384" t="str">
        <f>W50</f>
        <v>P5</v>
      </c>
      <c r="S81" s="385"/>
      <c r="T81" s="385"/>
      <c r="U81" s="386"/>
      <c r="V81" s="44">
        <f>Y79</f>
        <v>0</v>
      </c>
      <c r="W81" s="44">
        <f>X79</f>
        <v>0</v>
      </c>
      <c r="X81" s="390"/>
      <c r="Y81" s="391"/>
      <c r="Z81" s="44">
        <f>N74</f>
        <v>0</v>
      </c>
      <c r="AA81" s="44">
        <f>T74</f>
        <v>0</v>
      </c>
      <c r="AB81" s="394">
        <f>COUNTIF(V82:AA82,"○")*3+COUNTIF(V82:AA82,"△")</f>
        <v>2</v>
      </c>
      <c r="AC81" s="378">
        <f>AD81-W81-AA81</f>
        <v>0</v>
      </c>
      <c r="AD81" s="378">
        <f>V81+Z81</f>
        <v>0</v>
      </c>
      <c r="AE81" s="380"/>
      <c r="AF81" s="209"/>
      <c r="AG81" s="209"/>
    </row>
    <row r="82" spans="1:33" ht="20.100000000000001" customHeight="1">
      <c r="A82" s="209"/>
      <c r="B82" s="209"/>
      <c r="C82" s="387"/>
      <c r="D82" s="388"/>
      <c r="E82" s="388"/>
      <c r="F82" s="389"/>
      <c r="G82" s="382" t="str">
        <f>IF(G81&gt;H81,"○",IF(G81&lt;H81,"×",IF(G81=H81,"△")))</f>
        <v>△</v>
      </c>
      <c r="H82" s="383"/>
      <c r="I82" s="392"/>
      <c r="J82" s="393"/>
      <c r="K82" s="382" t="str">
        <f>IF(K81&gt;L81,"○",IF(K81&lt;L81,"×",IF(K81=L81,"△")))</f>
        <v>△</v>
      </c>
      <c r="L82" s="383"/>
      <c r="M82" s="395"/>
      <c r="N82" s="379"/>
      <c r="O82" s="379"/>
      <c r="P82" s="381"/>
      <c r="Q82" s="209"/>
      <c r="R82" s="387"/>
      <c r="S82" s="388"/>
      <c r="T82" s="388"/>
      <c r="U82" s="389"/>
      <c r="V82" s="382" t="str">
        <f>IF(V81&gt;W81,"○",IF(V81&lt;W81,"×",IF(V81=W81,"△")))</f>
        <v>△</v>
      </c>
      <c r="W82" s="383"/>
      <c r="X82" s="392"/>
      <c r="Y82" s="393"/>
      <c r="Z82" s="382" t="str">
        <f t="shared" ref="Z82" si="3">IF(Z81&gt;AA81,"○",IF(Z81&lt;AA81,"×",IF(Z81=AA81,"△")))</f>
        <v>△</v>
      </c>
      <c r="AA82" s="383"/>
      <c r="AB82" s="395"/>
      <c r="AC82" s="379"/>
      <c r="AD82" s="379"/>
      <c r="AE82" s="381"/>
      <c r="AF82" s="209"/>
      <c r="AG82" s="209"/>
    </row>
    <row r="83" spans="1:33" ht="20.100000000000001" customHeight="1">
      <c r="A83" s="209"/>
      <c r="B83" s="209"/>
      <c r="C83" s="384" t="str">
        <f>N50</f>
        <v>P3</v>
      </c>
      <c r="D83" s="385"/>
      <c r="E83" s="385"/>
      <c r="F83" s="386"/>
      <c r="G83" s="44">
        <f>L79</f>
        <v>0</v>
      </c>
      <c r="H83" s="44">
        <f>K79</f>
        <v>0</v>
      </c>
      <c r="I83" s="44">
        <f>L81</f>
        <v>0</v>
      </c>
      <c r="J83" s="44">
        <f>K81</f>
        <v>0</v>
      </c>
      <c r="K83" s="390"/>
      <c r="L83" s="391"/>
      <c r="M83" s="394">
        <f>COUNTIF(G84:L84,"○")*3+COUNTIF(G84:L84,"△")</f>
        <v>2</v>
      </c>
      <c r="N83" s="378">
        <f>O83-H83-J83</f>
        <v>0</v>
      </c>
      <c r="O83" s="378">
        <f>G83+I83</f>
        <v>0</v>
      </c>
      <c r="P83" s="380"/>
      <c r="Q83" s="209"/>
      <c r="R83" s="384" t="str">
        <f>AA50</f>
        <v>P6</v>
      </c>
      <c r="S83" s="385"/>
      <c r="T83" s="385"/>
      <c r="U83" s="386"/>
      <c r="V83" s="44">
        <f>AA79</f>
        <v>0</v>
      </c>
      <c r="W83" s="44">
        <f>Z79</f>
        <v>0</v>
      </c>
      <c r="X83" s="44">
        <f>AA81</f>
        <v>0</v>
      </c>
      <c r="Y83" s="44">
        <f>Z81</f>
        <v>0</v>
      </c>
      <c r="Z83" s="390"/>
      <c r="AA83" s="391"/>
      <c r="AB83" s="394">
        <f>COUNTIF(V84:AA84,"○")*3+COUNTIF(V84:AA84,"△")</f>
        <v>2</v>
      </c>
      <c r="AC83" s="378">
        <f>AD83-W83-Y83</f>
        <v>0</v>
      </c>
      <c r="AD83" s="378">
        <f>V83+X83</f>
        <v>0</v>
      </c>
      <c r="AE83" s="380"/>
      <c r="AF83" s="209"/>
      <c r="AG83" s="209"/>
    </row>
    <row r="84" spans="1:33" ht="20.100000000000001" customHeight="1">
      <c r="A84" s="209"/>
      <c r="B84" s="209"/>
      <c r="C84" s="387"/>
      <c r="D84" s="388"/>
      <c r="E84" s="388"/>
      <c r="F84" s="389"/>
      <c r="G84" s="382" t="str">
        <f>IF(G83&gt;H83,"○",IF(G83&lt;H83,"×",IF(G83=H83,"△")))</f>
        <v>△</v>
      </c>
      <c r="H84" s="383"/>
      <c r="I84" s="382" t="str">
        <f>IF(I83&gt;J83,"○",IF(I83&lt;J83,"×",IF(I83=J83,"△")))</f>
        <v>△</v>
      </c>
      <c r="J84" s="383"/>
      <c r="K84" s="392"/>
      <c r="L84" s="393"/>
      <c r="M84" s="395"/>
      <c r="N84" s="379"/>
      <c r="O84" s="379"/>
      <c r="P84" s="381"/>
      <c r="Q84" s="209"/>
      <c r="R84" s="387"/>
      <c r="S84" s="388"/>
      <c r="T84" s="388"/>
      <c r="U84" s="389"/>
      <c r="V84" s="382" t="str">
        <f>IF(V83&gt;W83,"○",IF(V83&lt;W83,"×",IF(V83=W83,"△")))</f>
        <v>△</v>
      </c>
      <c r="W84" s="383"/>
      <c r="X84" s="382" t="str">
        <f>IF(X83&gt;Y83,"○",IF(X83&lt;Y83,"×",IF(X83=Y83,"△")))</f>
        <v>△</v>
      </c>
      <c r="Y84" s="383"/>
      <c r="Z84" s="392"/>
      <c r="AA84" s="393"/>
      <c r="AB84" s="395"/>
      <c r="AC84" s="379"/>
      <c r="AD84" s="379"/>
      <c r="AE84" s="381"/>
      <c r="AF84" s="209"/>
      <c r="AG84" s="209"/>
    </row>
    <row r="85" spans="1:33" ht="20.100000000000001" customHeight="1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C3195-FB8F-4C73-866A-4EDCCC60DF5A}">
  <sheetPr>
    <tabColor rgb="FF00B0F0"/>
    <pageSetUpPr fitToPage="1"/>
  </sheetPr>
  <dimension ref="A1:AG85"/>
  <sheetViews>
    <sheetView view="pageBreakPreview" topLeftCell="A37" zoomScale="70" zoomScaleNormal="100" zoomScaleSheetLayoutView="70" workbookViewId="0">
      <selection activeCell="M44" activeCellId="1" sqref="A1:XFD1 A44:XFD44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560</v>
      </c>
      <c r="O1" s="425"/>
      <c r="P1" s="425"/>
      <c r="Q1" s="425"/>
      <c r="R1" s="425"/>
      <c r="T1" s="426" t="s">
        <v>563</v>
      </c>
      <c r="U1" s="426"/>
      <c r="V1" s="426"/>
      <c r="W1" s="426"/>
      <c r="X1" s="427" t="str">
        <f>U12組合せ①!B34</f>
        <v>Ｑ会場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266"/>
      <c r="B2" s="266"/>
      <c r="C2" s="266"/>
      <c r="D2" s="266"/>
      <c r="E2" s="266"/>
      <c r="F2" s="266"/>
      <c r="G2" s="266"/>
      <c r="H2" s="16"/>
      <c r="I2" s="262"/>
      <c r="J2" s="262"/>
      <c r="K2" s="262"/>
      <c r="L2" s="262"/>
      <c r="N2" s="262"/>
      <c r="O2" s="262"/>
      <c r="P2" s="262"/>
      <c r="Q2" s="262"/>
      <c r="R2" s="262"/>
      <c r="T2" s="263"/>
      <c r="U2" s="263"/>
      <c r="V2" s="263"/>
      <c r="W2" s="263"/>
      <c r="X2" s="264"/>
      <c r="Y2" s="264"/>
      <c r="AA2" s="25"/>
      <c r="AB2" s="210"/>
      <c r="AC2" s="210"/>
      <c r="AD2" s="210"/>
      <c r="AE2" s="210"/>
      <c r="AF2" s="210"/>
      <c r="AG2" s="210"/>
    </row>
    <row r="3" spans="1:33" ht="20.100000000000001" customHeight="1">
      <c r="F3" s="265"/>
      <c r="J3" s="428" t="s">
        <v>561</v>
      </c>
      <c r="K3" s="428"/>
      <c r="W3" s="428" t="s">
        <v>562</v>
      </c>
      <c r="X3" s="428"/>
      <c r="Z3" s="25"/>
      <c r="AA3" s="25"/>
      <c r="AB3" s="210"/>
      <c r="AC3" s="210"/>
      <c r="AD3" s="210"/>
      <c r="AE3" s="210"/>
      <c r="AF3" s="210"/>
      <c r="AG3" s="210"/>
    </row>
    <row r="4" spans="1:33" ht="20.100000000000001" customHeight="1">
      <c r="C4" s="19"/>
      <c r="D4" s="19"/>
      <c r="E4" s="19"/>
      <c r="F4" s="19"/>
      <c r="G4" s="3"/>
      <c r="H4" s="3"/>
      <c r="I4" s="3"/>
      <c r="J4" s="4"/>
      <c r="K4" s="3"/>
      <c r="L4" s="3"/>
      <c r="M4" s="3"/>
      <c r="N4" s="3"/>
      <c r="T4" s="3"/>
      <c r="U4" s="3"/>
      <c r="V4" s="3"/>
      <c r="W4" s="3"/>
      <c r="X4" s="24"/>
      <c r="Y4" s="3"/>
      <c r="Z4" s="25"/>
      <c r="AA4" s="25"/>
      <c r="AB4" s="210"/>
      <c r="AC4" s="210"/>
      <c r="AD4" s="210"/>
      <c r="AE4" s="210"/>
      <c r="AF4" s="210"/>
      <c r="AG4" s="210"/>
    </row>
    <row r="5" spans="1:33" ht="20.100000000000001" customHeight="1">
      <c r="B5" s="19"/>
      <c r="C5" s="19"/>
      <c r="D5" s="19"/>
      <c r="E5" s="19"/>
      <c r="F5" s="5"/>
      <c r="H5" s="6"/>
      <c r="J5" s="7"/>
      <c r="K5" s="6"/>
      <c r="N5" s="5"/>
      <c r="S5" s="5"/>
      <c r="V5" s="6"/>
      <c r="W5" s="7"/>
      <c r="Y5" s="6"/>
      <c r="Z5" s="6"/>
      <c r="AA5" s="7"/>
      <c r="AB5" s="21"/>
      <c r="AC5" s="19"/>
      <c r="AD5" s="19"/>
      <c r="AE5" s="19"/>
    </row>
    <row r="6" spans="1:33" ht="20.100000000000001" customHeight="1">
      <c r="B6" s="429"/>
      <c r="C6" s="429"/>
      <c r="D6" s="8"/>
      <c r="E6" s="8"/>
      <c r="F6" s="430">
        <v>1</v>
      </c>
      <c r="G6" s="430"/>
      <c r="H6" s="64"/>
      <c r="I6" s="64"/>
      <c r="J6" s="430">
        <v>2</v>
      </c>
      <c r="K6" s="430"/>
      <c r="L6" s="64"/>
      <c r="M6" s="64"/>
      <c r="N6" s="430">
        <v>3</v>
      </c>
      <c r="O6" s="430"/>
      <c r="P6" s="207"/>
      <c r="Q6" s="64"/>
      <c r="R6" s="64"/>
      <c r="S6" s="430">
        <v>4</v>
      </c>
      <c r="T6" s="430"/>
      <c r="U6" s="64"/>
      <c r="V6" s="64"/>
      <c r="W6" s="430">
        <v>5</v>
      </c>
      <c r="X6" s="430"/>
      <c r="Y6" s="64"/>
      <c r="Z6" s="64"/>
      <c r="AA6" s="430">
        <v>6</v>
      </c>
      <c r="AB6" s="430"/>
      <c r="AC6" s="8"/>
      <c r="AD6" s="8"/>
      <c r="AE6" s="431"/>
      <c r="AF6" s="432"/>
    </row>
    <row r="7" spans="1:33" ht="20.100000000000001" customHeight="1">
      <c r="B7" s="420"/>
      <c r="C7" s="420"/>
      <c r="D7" s="9"/>
      <c r="E7" s="9"/>
      <c r="F7" s="421" t="str">
        <f>U12組合せ①!C38</f>
        <v>Q1</v>
      </c>
      <c r="G7" s="421"/>
      <c r="H7" s="33"/>
      <c r="I7" s="33"/>
      <c r="J7" s="421" t="str">
        <f>U12組合せ①!E38</f>
        <v>Q2</v>
      </c>
      <c r="K7" s="421"/>
      <c r="L7" s="33"/>
      <c r="M7" s="33"/>
      <c r="N7" s="421" t="str">
        <f>U12組合せ①!G38</f>
        <v>Q3</v>
      </c>
      <c r="O7" s="421"/>
      <c r="P7" s="34"/>
      <c r="Q7" s="33"/>
      <c r="R7" s="33"/>
      <c r="S7" s="421" t="str">
        <f>U12組合せ①!J38</f>
        <v>Q4</v>
      </c>
      <c r="T7" s="421"/>
      <c r="U7" s="33"/>
      <c r="V7" s="33"/>
      <c r="W7" s="421" t="str">
        <f>U12組合せ①!L38</f>
        <v>Q5</v>
      </c>
      <c r="X7" s="421"/>
      <c r="Y7" s="33"/>
      <c r="Z7" s="33"/>
      <c r="AA7" s="421" t="str">
        <f>U12組合せ①!N38</f>
        <v>Q6</v>
      </c>
      <c r="AB7" s="421"/>
      <c r="AC7" s="9"/>
      <c r="AD7" s="9"/>
      <c r="AE7" s="422"/>
      <c r="AF7" s="423"/>
    </row>
    <row r="8" spans="1:33" ht="20.100000000000001" customHeight="1">
      <c r="B8" s="420"/>
      <c r="C8" s="420"/>
      <c r="D8" s="9"/>
      <c r="E8" s="9"/>
      <c r="F8" s="421"/>
      <c r="G8" s="421"/>
      <c r="H8" s="33"/>
      <c r="I8" s="33"/>
      <c r="J8" s="421"/>
      <c r="K8" s="421"/>
      <c r="L8" s="33"/>
      <c r="M8" s="33"/>
      <c r="N8" s="421"/>
      <c r="O8" s="421"/>
      <c r="P8" s="34"/>
      <c r="Q8" s="33"/>
      <c r="R8" s="33"/>
      <c r="S8" s="421"/>
      <c r="T8" s="421"/>
      <c r="U8" s="33"/>
      <c r="V8" s="33"/>
      <c r="W8" s="421"/>
      <c r="X8" s="421"/>
      <c r="Y8" s="33"/>
      <c r="Z8" s="33"/>
      <c r="AA8" s="421"/>
      <c r="AB8" s="421"/>
      <c r="AC8" s="9"/>
      <c r="AD8" s="9"/>
      <c r="AE8" s="422"/>
      <c r="AF8" s="423"/>
    </row>
    <row r="9" spans="1:33" ht="20.100000000000001" customHeight="1">
      <c r="B9" s="420"/>
      <c r="C9" s="420"/>
      <c r="D9" s="9"/>
      <c r="E9" s="9"/>
      <c r="F9" s="421"/>
      <c r="G9" s="421"/>
      <c r="H9" s="33"/>
      <c r="I9" s="33"/>
      <c r="J9" s="421"/>
      <c r="K9" s="421"/>
      <c r="L9" s="33"/>
      <c r="M9" s="33"/>
      <c r="N9" s="421"/>
      <c r="O9" s="421"/>
      <c r="P9" s="34"/>
      <c r="Q9" s="33"/>
      <c r="R9" s="33"/>
      <c r="S9" s="421"/>
      <c r="T9" s="421"/>
      <c r="U9" s="33"/>
      <c r="V9" s="33"/>
      <c r="W9" s="421"/>
      <c r="X9" s="421"/>
      <c r="Y9" s="33"/>
      <c r="Z9" s="33"/>
      <c r="AA9" s="421"/>
      <c r="AB9" s="421"/>
      <c r="AC9" s="9"/>
      <c r="AD9" s="9"/>
      <c r="AE9" s="422"/>
      <c r="AF9" s="423"/>
    </row>
    <row r="10" spans="1:33" ht="20.100000000000001" customHeight="1">
      <c r="B10" s="420"/>
      <c r="C10" s="420"/>
      <c r="D10" s="9"/>
      <c r="E10" s="9"/>
      <c r="F10" s="421"/>
      <c r="G10" s="421"/>
      <c r="H10" s="33"/>
      <c r="I10" s="33"/>
      <c r="J10" s="421"/>
      <c r="K10" s="421"/>
      <c r="L10" s="33"/>
      <c r="M10" s="33"/>
      <c r="N10" s="421"/>
      <c r="O10" s="421"/>
      <c r="P10" s="34"/>
      <c r="Q10" s="33"/>
      <c r="R10" s="33"/>
      <c r="S10" s="421"/>
      <c r="T10" s="421"/>
      <c r="U10" s="33"/>
      <c r="V10" s="33"/>
      <c r="W10" s="421"/>
      <c r="X10" s="421"/>
      <c r="Y10" s="33"/>
      <c r="Z10" s="33"/>
      <c r="AA10" s="421"/>
      <c r="AB10" s="421"/>
      <c r="AC10" s="9"/>
      <c r="AD10" s="9"/>
      <c r="AE10" s="422"/>
      <c r="AF10" s="423"/>
    </row>
    <row r="11" spans="1:33" ht="20.100000000000001" customHeight="1">
      <c r="B11" s="420"/>
      <c r="C11" s="420"/>
      <c r="D11" s="9"/>
      <c r="E11" s="9"/>
      <c r="F11" s="421"/>
      <c r="G11" s="421"/>
      <c r="H11" s="33"/>
      <c r="I11" s="33"/>
      <c r="J11" s="421"/>
      <c r="K11" s="421"/>
      <c r="L11" s="33"/>
      <c r="M11" s="33"/>
      <c r="N11" s="421"/>
      <c r="O11" s="421"/>
      <c r="P11" s="34"/>
      <c r="Q11" s="33"/>
      <c r="R11" s="33"/>
      <c r="S11" s="421"/>
      <c r="T11" s="421"/>
      <c r="U11" s="33"/>
      <c r="V11" s="33"/>
      <c r="W11" s="421"/>
      <c r="X11" s="421"/>
      <c r="Y11" s="33"/>
      <c r="Z11" s="33"/>
      <c r="AA11" s="421"/>
      <c r="AB11" s="421"/>
      <c r="AC11" s="9"/>
      <c r="AD11" s="9"/>
      <c r="AE11" s="422"/>
      <c r="AF11" s="423"/>
    </row>
    <row r="12" spans="1:33" ht="20.100000000000001" customHeight="1">
      <c r="B12" s="420"/>
      <c r="C12" s="420"/>
      <c r="D12" s="9"/>
      <c r="E12" s="9"/>
      <c r="F12" s="421"/>
      <c r="G12" s="421"/>
      <c r="H12" s="33"/>
      <c r="I12" s="33"/>
      <c r="J12" s="421"/>
      <c r="K12" s="421"/>
      <c r="L12" s="33"/>
      <c r="M12" s="33"/>
      <c r="N12" s="421"/>
      <c r="O12" s="421"/>
      <c r="P12" s="34"/>
      <c r="Q12" s="33"/>
      <c r="R12" s="33"/>
      <c r="S12" s="421"/>
      <c r="T12" s="421"/>
      <c r="U12" s="33"/>
      <c r="V12" s="33"/>
      <c r="W12" s="421"/>
      <c r="X12" s="421"/>
      <c r="Y12" s="33"/>
      <c r="Z12" s="33"/>
      <c r="AA12" s="421"/>
      <c r="AB12" s="421"/>
      <c r="AC12" s="9"/>
      <c r="AD12" s="9"/>
      <c r="AE12" s="422"/>
      <c r="AF12" s="423"/>
    </row>
    <row r="13" spans="1:33" ht="20.100000000000001" customHeight="1">
      <c r="B13" s="420"/>
      <c r="C13" s="420"/>
      <c r="D13" s="10"/>
      <c r="E13" s="10"/>
      <c r="F13" s="421"/>
      <c r="G13" s="421"/>
      <c r="H13" s="34"/>
      <c r="I13" s="34"/>
      <c r="J13" s="421"/>
      <c r="K13" s="421"/>
      <c r="L13" s="34"/>
      <c r="M13" s="34"/>
      <c r="N13" s="421"/>
      <c r="O13" s="421"/>
      <c r="P13" s="34"/>
      <c r="Q13" s="34"/>
      <c r="R13" s="34"/>
      <c r="S13" s="421"/>
      <c r="T13" s="421"/>
      <c r="U13" s="34"/>
      <c r="V13" s="34"/>
      <c r="W13" s="421"/>
      <c r="X13" s="421"/>
      <c r="Y13" s="34"/>
      <c r="Z13" s="34"/>
      <c r="AA13" s="421"/>
      <c r="AB13" s="421"/>
      <c r="AC13" s="10"/>
      <c r="AD13" s="10"/>
      <c r="AE13" s="422"/>
      <c r="AF13" s="423"/>
    </row>
    <row r="14" spans="1:33" ht="20.100000000000001" customHeight="1">
      <c r="B14" s="420"/>
      <c r="C14" s="420"/>
      <c r="D14" s="10"/>
      <c r="E14" s="10"/>
      <c r="F14" s="421"/>
      <c r="G14" s="421"/>
      <c r="H14" s="34"/>
      <c r="I14" s="34"/>
      <c r="J14" s="421"/>
      <c r="K14" s="421"/>
      <c r="L14" s="34"/>
      <c r="M14" s="34"/>
      <c r="N14" s="421"/>
      <c r="O14" s="421"/>
      <c r="P14" s="34"/>
      <c r="Q14" s="34"/>
      <c r="R14" s="34"/>
      <c r="S14" s="421"/>
      <c r="T14" s="421"/>
      <c r="U14" s="34"/>
      <c r="V14" s="34"/>
      <c r="W14" s="421"/>
      <c r="X14" s="421"/>
      <c r="Y14" s="34"/>
      <c r="Z14" s="34"/>
      <c r="AA14" s="421"/>
      <c r="AB14" s="421"/>
      <c r="AC14" s="10"/>
      <c r="AD14" s="10"/>
      <c r="AE14" s="422"/>
      <c r="AF14" s="423"/>
    </row>
    <row r="15" spans="1:33" ht="20.100000000000001" customHeight="1">
      <c r="C15" s="169"/>
      <c r="D15" s="169"/>
      <c r="G15" s="169"/>
      <c r="H15" s="169"/>
      <c r="K15" s="169"/>
      <c r="L15" s="169"/>
      <c r="N15" s="60"/>
      <c r="O15" s="169"/>
      <c r="P15" s="169"/>
      <c r="Q15" s="60"/>
      <c r="R15" s="60"/>
      <c r="S15" s="60"/>
      <c r="T15" s="169"/>
      <c r="U15" s="169"/>
      <c r="X15" s="169"/>
      <c r="Y15" s="169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20.100000000000001" customHeight="1">
      <c r="A16" s="8"/>
      <c r="B16" s="409" t="s">
        <v>5</v>
      </c>
      <c r="C16" s="410">
        <v>0.39583333333333331</v>
      </c>
      <c r="D16" s="410"/>
      <c r="E16" s="410"/>
      <c r="G16" s="411" t="str">
        <f>F7</f>
        <v>Q1</v>
      </c>
      <c r="H16" s="411"/>
      <c r="I16" s="411"/>
      <c r="J16" s="411"/>
      <c r="K16" s="411"/>
      <c r="L16" s="411"/>
      <c r="M16" s="411"/>
      <c r="N16" s="412">
        <f>P16+P17</f>
        <v>0</v>
      </c>
      <c r="O16" s="413" t="s">
        <v>10</v>
      </c>
      <c r="P16" s="284">
        <v>0</v>
      </c>
      <c r="Q16" s="289" t="s">
        <v>168</v>
      </c>
      <c r="R16" s="284">
        <v>0</v>
      </c>
      <c r="S16" s="413" t="s">
        <v>11</v>
      </c>
      <c r="T16" s="412">
        <f>R16+R17</f>
        <v>0</v>
      </c>
      <c r="U16" s="411" t="str">
        <f>J7</f>
        <v>Q2</v>
      </c>
      <c r="V16" s="411"/>
      <c r="W16" s="411"/>
      <c r="X16" s="411"/>
      <c r="Y16" s="411"/>
      <c r="Z16" s="411"/>
      <c r="AA16" s="411"/>
      <c r="AB16" s="375" t="s">
        <v>440</v>
      </c>
      <c r="AC16" s="419" t="s">
        <v>434</v>
      </c>
      <c r="AD16" s="419" t="s">
        <v>435</v>
      </c>
      <c r="AE16" s="419" t="s">
        <v>436</v>
      </c>
      <c r="AF16" s="419">
        <v>6</v>
      </c>
      <c r="AG16" s="377" t="s">
        <v>441</v>
      </c>
    </row>
    <row r="17" spans="1:33" ht="20.100000000000001" customHeight="1">
      <c r="A17" s="8"/>
      <c r="B17" s="409"/>
      <c r="C17" s="410"/>
      <c r="D17" s="410"/>
      <c r="E17" s="410"/>
      <c r="G17" s="411"/>
      <c r="H17" s="411"/>
      <c r="I17" s="411"/>
      <c r="J17" s="411"/>
      <c r="K17" s="411"/>
      <c r="L17" s="411"/>
      <c r="M17" s="411"/>
      <c r="N17" s="412"/>
      <c r="O17" s="413"/>
      <c r="P17" s="284">
        <v>0</v>
      </c>
      <c r="Q17" s="289" t="s">
        <v>168</v>
      </c>
      <c r="R17" s="284">
        <v>0</v>
      </c>
      <c r="S17" s="413"/>
      <c r="T17" s="412"/>
      <c r="U17" s="411"/>
      <c r="V17" s="411"/>
      <c r="W17" s="411"/>
      <c r="X17" s="411"/>
      <c r="Y17" s="411"/>
      <c r="Z17" s="411"/>
      <c r="AA17" s="411"/>
      <c r="AB17" s="375"/>
      <c r="AC17" s="419"/>
      <c r="AD17" s="419"/>
      <c r="AE17" s="419"/>
      <c r="AF17" s="419"/>
      <c r="AG17" s="377"/>
    </row>
    <row r="18" spans="1:33" ht="20.100000000000001" customHeight="1">
      <c r="C18" s="23"/>
      <c r="D18" s="23"/>
      <c r="E18" s="17"/>
      <c r="G18" s="269"/>
      <c r="H18" s="269"/>
      <c r="I18" s="12"/>
      <c r="J18" s="12"/>
      <c r="K18" s="269"/>
      <c r="L18" s="269"/>
      <c r="M18" s="12"/>
      <c r="N18" s="42"/>
      <c r="O18" s="269"/>
      <c r="P18" s="284"/>
      <c r="Q18" s="59"/>
      <c r="R18" s="42"/>
      <c r="S18" s="59"/>
      <c r="T18" s="284"/>
      <c r="U18" s="269"/>
      <c r="V18" s="12"/>
      <c r="W18" s="12"/>
      <c r="X18" s="269"/>
      <c r="Y18" s="269"/>
      <c r="Z18" s="12"/>
      <c r="AA18" s="12"/>
      <c r="AB18" s="275"/>
      <c r="AC18" s="35"/>
      <c r="AD18" s="35"/>
      <c r="AE18" s="36"/>
      <c r="AF18" s="36"/>
      <c r="AG18" s="274"/>
    </row>
    <row r="19" spans="1:33" ht="20.100000000000001" customHeight="1">
      <c r="A19" s="32"/>
      <c r="B19" s="414" t="s">
        <v>6</v>
      </c>
      <c r="C19" s="415">
        <v>0.4236111111111111</v>
      </c>
      <c r="D19" s="415"/>
      <c r="E19" s="415"/>
      <c r="F19" s="19"/>
      <c r="G19" s="416" t="str">
        <f>S7</f>
        <v>Q4</v>
      </c>
      <c r="H19" s="416"/>
      <c r="I19" s="416"/>
      <c r="J19" s="416"/>
      <c r="K19" s="416"/>
      <c r="L19" s="416"/>
      <c r="M19" s="416"/>
      <c r="N19" s="417">
        <f>P19+P20</f>
        <v>0</v>
      </c>
      <c r="O19" s="418" t="s">
        <v>10</v>
      </c>
      <c r="P19" s="18">
        <v>0</v>
      </c>
      <c r="Q19" s="27" t="s">
        <v>168</v>
      </c>
      <c r="R19" s="18">
        <v>0</v>
      </c>
      <c r="S19" s="418" t="s">
        <v>11</v>
      </c>
      <c r="T19" s="417">
        <f>R19+R20</f>
        <v>0</v>
      </c>
      <c r="U19" s="416" t="str">
        <f>W7</f>
        <v>Q5</v>
      </c>
      <c r="V19" s="416"/>
      <c r="W19" s="416"/>
      <c r="X19" s="416"/>
      <c r="Y19" s="416"/>
      <c r="Z19" s="416"/>
      <c r="AA19" s="416"/>
      <c r="AB19" s="375" t="s">
        <v>440</v>
      </c>
      <c r="AC19" s="408" t="s">
        <v>437</v>
      </c>
      <c r="AD19" s="408" t="s">
        <v>438</v>
      </c>
      <c r="AE19" s="408" t="s">
        <v>439</v>
      </c>
      <c r="AF19" s="408">
        <v>3</v>
      </c>
      <c r="AG19" s="377" t="s">
        <v>441</v>
      </c>
    </row>
    <row r="20" spans="1:33" ht="20.100000000000001" customHeight="1">
      <c r="A20" s="32"/>
      <c r="B20" s="414"/>
      <c r="C20" s="415"/>
      <c r="D20" s="415"/>
      <c r="E20" s="415"/>
      <c r="F20" s="19"/>
      <c r="G20" s="416"/>
      <c r="H20" s="416"/>
      <c r="I20" s="416"/>
      <c r="J20" s="416"/>
      <c r="K20" s="416"/>
      <c r="L20" s="416"/>
      <c r="M20" s="416"/>
      <c r="N20" s="417"/>
      <c r="O20" s="418"/>
      <c r="P20" s="18">
        <v>0</v>
      </c>
      <c r="Q20" s="27" t="s">
        <v>168</v>
      </c>
      <c r="R20" s="18">
        <v>0</v>
      </c>
      <c r="S20" s="418"/>
      <c r="T20" s="417"/>
      <c r="U20" s="416"/>
      <c r="V20" s="416"/>
      <c r="W20" s="416"/>
      <c r="X20" s="416"/>
      <c r="Y20" s="416"/>
      <c r="Z20" s="416"/>
      <c r="AA20" s="416"/>
      <c r="AB20" s="375"/>
      <c r="AC20" s="408"/>
      <c r="AD20" s="408"/>
      <c r="AE20" s="408"/>
      <c r="AF20" s="408"/>
      <c r="AG20" s="377"/>
    </row>
    <row r="21" spans="1:33" ht="20.100000000000001" customHeight="1">
      <c r="A21" s="8"/>
      <c r="C21" s="23"/>
      <c r="D21" s="23"/>
      <c r="E21" s="17"/>
      <c r="G21" s="269"/>
      <c r="H21" s="269"/>
      <c r="I21" s="12"/>
      <c r="J21" s="12"/>
      <c r="K21" s="269"/>
      <c r="L21" s="269"/>
      <c r="M21" s="12"/>
      <c r="N21" s="42"/>
      <c r="O21" s="269"/>
      <c r="P21" s="284"/>
      <c r="Q21" s="59"/>
      <c r="R21" s="42"/>
      <c r="S21" s="59"/>
      <c r="T21" s="284"/>
      <c r="U21" s="269"/>
      <c r="V21" s="12"/>
      <c r="W21" s="12"/>
      <c r="X21" s="269"/>
      <c r="Y21" s="269"/>
      <c r="Z21" s="12"/>
      <c r="AA21" s="12"/>
      <c r="AB21" s="275"/>
      <c r="AC21" s="35"/>
      <c r="AD21" s="35"/>
      <c r="AE21" s="36"/>
      <c r="AF21" s="36"/>
      <c r="AG21" s="274"/>
    </row>
    <row r="22" spans="1:33" ht="20.100000000000001" customHeight="1">
      <c r="A22" s="8"/>
      <c r="B22" s="409" t="s">
        <v>7</v>
      </c>
      <c r="C22" s="410">
        <v>0.4513888888888889</v>
      </c>
      <c r="D22" s="410"/>
      <c r="E22" s="410"/>
      <c r="G22" s="411" t="str">
        <f>F7</f>
        <v>Q1</v>
      </c>
      <c r="H22" s="411"/>
      <c r="I22" s="411"/>
      <c r="J22" s="411"/>
      <c r="K22" s="411"/>
      <c r="L22" s="411"/>
      <c r="M22" s="411"/>
      <c r="N22" s="412">
        <f>P22+P23</f>
        <v>0</v>
      </c>
      <c r="O22" s="413" t="s">
        <v>10</v>
      </c>
      <c r="P22" s="284">
        <v>0</v>
      </c>
      <c r="Q22" s="289" t="s">
        <v>168</v>
      </c>
      <c r="R22" s="284">
        <v>0</v>
      </c>
      <c r="S22" s="413" t="s">
        <v>11</v>
      </c>
      <c r="T22" s="412">
        <f>R22+R23</f>
        <v>0</v>
      </c>
      <c r="U22" s="411" t="str">
        <f>N7</f>
        <v>Q3</v>
      </c>
      <c r="V22" s="411"/>
      <c r="W22" s="411"/>
      <c r="X22" s="411"/>
      <c r="Y22" s="411"/>
      <c r="Z22" s="411"/>
      <c r="AA22" s="411"/>
      <c r="AB22" s="375" t="s">
        <v>440</v>
      </c>
      <c r="AC22" s="419" t="s">
        <v>436</v>
      </c>
      <c r="AD22" s="419" t="s">
        <v>434</v>
      </c>
      <c r="AE22" s="419" t="s">
        <v>435</v>
      </c>
      <c r="AF22" s="419">
        <v>5</v>
      </c>
      <c r="AG22" s="377" t="s">
        <v>441</v>
      </c>
    </row>
    <row r="23" spans="1:33" ht="20.100000000000001" customHeight="1">
      <c r="A23" s="8"/>
      <c r="B23" s="409"/>
      <c r="C23" s="410"/>
      <c r="D23" s="410"/>
      <c r="E23" s="410"/>
      <c r="G23" s="411"/>
      <c r="H23" s="411"/>
      <c r="I23" s="411"/>
      <c r="J23" s="411"/>
      <c r="K23" s="411"/>
      <c r="L23" s="411"/>
      <c r="M23" s="411"/>
      <c r="N23" s="412"/>
      <c r="O23" s="413"/>
      <c r="P23" s="284">
        <v>0</v>
      </c>
      <c r="Q23" s="289" t="s">
        <v>168</v>
      </c>
      <c r="R23" s="284">
        <v>0</v>
      </c>
      <c r="S23" s="413"/>
      <c r="T23" s="412"/>
      <c r="U23" s="411"/>
      <c r="V23" s="411"/>
      <c r="W23" s="411"/>
      <c r="X23" s="411"/>
      <c r="Y23" s="411"/>
      <c r="Z23" s="411"/>
      <c r="AA23" s="411"/>
      <c r="AB23" s="375"/>
      <c r="AC23" s="419"/>
      <c r="AD23" s="419"/>
      <c r="AE23" s="419"/>
      <c r="AF23" s="419"/>
      <c r="AG23" s="377"/>
    </row>
    <row r="24" spans="1:33" ht="20.100000000000001" customHeight="1">
      <c r="A24" s="32"/>
      <c r="B24" s="270"/>
      <c r="C24" s="45"/>
      <c r="D24" s="45"/>
      <c r="E24" s="45"/>
      <c r="F24" s="19"/>
      <c r="G24" s="271"/>
      <c r="H24" s="271"/>
      <c r="I24" s="271"/>
      <c r="J24" s="271"/>
      <c r="K24" s="271"/>
      <c r="L24" s="271"/>
      <c r="M24" s="271"/>
      <c r="N24" s="272"/>
      <c r="O24" s="273"/>
      <c r="P24" s="18"/>
      <c r="Q24" s="208"/>
      <c r="R24" s="43"/>
      <c r="S24" s="273"/>
      <c r="T24" s="272"/>
      <c r="U24" s="271"/>
      <c r="V24" s="271"/>
      <c r="W24" s="271"/>
      <c r="X24" s="271"/>
      <c r="Y24" s="271"/>
      <c r="Z24" s="271"/>
      <c r="AA24" s="271"/>
      <c r="AB24" s="211"/>
      <c r="AC24" s="37"/>
      <c r="AD24" s="37"/>
      <c r="AE24" s="38"/>
      <c r="AF24" s="38"/>
      <c r="AG24" s="274"/>
    </row>
    <row r="25" spans="1:33" ht="20.100000000000001" customHeight="1">
      <c r="A25" s="32"/>
      <c r="B25" s="414" t="s">
        <v>8</v>
      </c>
      <c r="C25" s="415">
        <v>0.47916666666666669</v>
      </c>
      <c r="D25" s="415"/>
      <c r="E25" s="415"/>
      <c r="F25" s="19"/>
      <c r="G25" s="416" t="str">
        <f>S7</f>
        <v>Q4</v>
      </c>
      <c r="H25" s="416"/>
      <c r="I25" s="416"/>
      <c r="J25" s="416"/>
      <c r="K25" s="416"/>
      <c r="L25" s="416"/>
      <c r="M25" s="416"/>
      <c r="N25" s="417">
        <f>P25+P26</f>
        <v>0</v>
      </c>
      <c r="O25" s="418" t="s">
        <v>10</v>
      </c>
      <c r="P25" s="18">
        <v>0</v>
      </c>
      <c r="Q25" s="27" t="s">
        <v>168</v>
      </c>
      <c r="R25" s="18">
        <v>0</v>
      </c>
      <c r="S25" s="418" t="s">
        <v>11</v>
      </c>
      <c r="T25" s="417">
        <f>R25+R26</f>
        <v>0</v>
      </c>
      <c r="U25" s="416" t="str">
        <f>AA7</f>
        <v>Q6</v>
      </c>
      <c r="V25" s="416"/>
      <c r="W25" s="416"/>
      <c r="X25" s="416"/>
      <c r="Y25" s="416"/>
      <c r="Z25" s="416"/>
      <c r="AA25" s="416"/>
      <c r="AB25" s="375" t="s">
        <v>440</v>
      </c>
      <c r="AC25" s="408" t="s">
        <v>439</v>
      </c>
      <c r="AD25" s="408" t="s">
        <v>437</v>
      </c>
      <c r="AE25" s="408" t="s">
        <v>438</v>
      </c>
      <c r="AF25" s="408">
        <v>2</v>
      </c>
      <c r="AG25" s="377" t="s">
        <v>441</v>
      </c>
    </row>
    <row r="26" spans="1:33" ht="20.100000000000001" customHeight="1">
      <c r="A26" s="32"/>
      <c r="B26" s="414"/>
      <c r="C26" s="415"/>
      <c r="D26" s="415"/>
      <c r="E26" s="415"/>
      <c r="F26" s="19"/>
      <c r="G26" s="416"/>
      <c r="H26" s="416"/>
      <c r="I26" s="416"/>
      <c r="J26" s="416"/>
      <c r="K26" s="416"/>
      <c r="L26" s="416"/>
      <c r="M26" s="416"/>
      <c r="N26" s="417"/>
      <c r="O26" s="418"/>
      <c r="P26" s="18">
        <v>0</v>
      </c>
      <c r="Q26" s="27" t="s">
        <v>168</v>
      </c>
      <c r="R26" s="18">
        <v>0</v>
      </c>
      <c r="S26" s="418"/>
      <c r="T26" s="417"/>
      <c r="U26" s="416"/>
      <c r="V26" s="416"/>
      <c r="W26" s="416"/>
      <c r="X26" s="416"/>
      <c r="Y26" s="416"/>
      <c r="Z26" s="416"/>
      <c r="AA26" s="416"/>
      <c r="AB26" s="375"/>
      <c r="AC26" s="408"/>
      <c r="AD26" s="408"/>
      <c r="AE26" s="408"/>
      <c r="AF26" s="408"/>
      <c r="AG26" s="377"/>
    </row>
    <row r="27" spans="1:33" ht="20.100000000000001" customHeight="1">
      <c r="A27" s="8"/>
      <c r="C27" s="23"/>
      <c r="D27" s="23"/>
      <c r="E27" s="17"/>
      <c r="G27" s="269"/>
      <c r="H27" s="269"/>
      <c r="I27" s="12"/>
      <c r="J27" s="12"/>
      <c r="K27" s="269"/>
      <c r="L27" s="269"/>
      <c r="M27" s="12"/>
      <c r="N27" s="42"/>
      <c r="O27" s="269"/>
      <c r="P27" s="284"/>
      <c r="Q27" s="59"/>
      <c r="R27" s="42"/>
      <c r="S27" s="59"/>
      <c r="T27" s="284"/>
      <c r="U27" s="269"/>
      <c r="V27" s="12"/>
      <c r="W27" s="12"/>
      <c r="X27" s="269"/>
      <c r="Y27" s="269"/>
      <c r="Z27" s="12"/>
      <c r="AA27" s="12"/>
      <c r="AB27" s="275"/>
      <c r="AC27" s="35"/>
      <c r="AD27" s="35"/>
      <c r="AE27" s="36"/>
      <c r="AF27" s="36"/>
      <c r="AG27" s="274"/>
    </row>
    <row r="28" spans="1:33" ht="20.100000000000001" customHeight="1">
      <c r="A28" s="8"/>
      <c r="B28" s="409" t="s">
        <v>9</v>
      </c>
      <c r="C28" s="410">
        <v>0.50694444444444442</v>
      </c>
      <c r="D28" s="410"/>
      <c r="E28" s="410"/>
      <c r="G28" s="411" t="str">
        <f>J7</f>
        <v>Q2</v>
      </c>
      <c r="H28" s="411"/>
      <c r="I28" s="411"/>
      <c r="J28" s="411"/>
      <c r="K28" s="411"/>
      <c r="L28" s="411"/>
      <c r="M28" s="411"/>
      <c r="N28" s="412">
        <f>P28+P29</f>
        <v>0</v>
      </c>
      <c r="O28" s="413" t="s">
        <v>10</v>
      </c>
      <c r="P28" s="284">
        <v>0</v>
      </c>
      <c r="Q28" s="289" t="s">
        <v>168</v>
      </c>
      <c r="R28" s="284">
        <v>0</v>
      </c>
      <c r="S28" s="413" t="s">
        <v>11</v>
      </c>
      <c r="T28" s="412">
        <f>R28+R29</f>
        <v>0</v>
      </c>
      <c r="U28" s="411" t="str">
        <f>N7</f>
        <v>Q3</v>
      </c>
      <c r="V28" s="411"/>
      <c r="W28" s="411"/>
      <c r="X28" s="411"/>
      <c r="Y28" s="411"/>
      <c r="Z28" s="411"/>
      <c r="AA28" s="411"/>
      <c r="AB28" s="375" t="s">
        <v>440</v>
      </c>
      <c r="AC28" s="419" t="s">
        <v>435</v>
      </c>
      <c r="AD28" s="419" t="s">
        <v>436</v>
      </c>
      <c r="AE28" s="419" t="s">
        <v>434</v>
      </c>
      <c r="AF28" s="419">
        <v>4</v>
      </c>
      <c r="AG28" s="377" t="s">
        <v>441</v>
      </c>
    </row>
    <row r="29" spans="1:33" ht="20.100000000000001" customHeight="1">
      <c r="A29" s="8"/>
      <c r="B29" s="409"/>
      <c r="C29" s="410"/>
      <c r="D29" s="410"/>
      <c r="E29" s="410"/>
      <c r="G29" s="411"/>
      <c r="H29" s="411"/>
      <c r="I29" s="411"/>
      <c r="J29" s="411"/>
      <c r="K29" s="411"/>
      <c r="L29" s="411"/>
      <c r="M29" s="411"/>
      <c r="N29" s="412"/>
      <c r="O29" s="413"/>
      <c r="P29" s="284">
        <v>0</v>
      </c>
      <c r="Q29" s="289" t="s">
        <v>168</v>
      </c>
      <c r="R29" s="284">
        <v>0</v>
      </c>
      <c r="S29" s="413"/>
      <c r="T29" s="412"/>
      <c r="U29" s="411"/>
      <c r="V29" s="411"/>
      <c r="W29" s="411"/>
      <c r="X29" s="411"/>
      <c r="Y29" s="411"/>
      <c r="Z29" s="411"/>
      <c r="AA29" s="411"/>
      <c r="AB29" s="375"/>
      <c r="AC29" s="419"/>
      <c r="AD29" s="419"/>
      <c r="AE29" s="419"/>
      <c r="AF29" s="419"/>
      <c r="AG29" s="377"/>
    </row>
    <row r="30" spans="1:33" ht="20.100000000000001" customHeight="1">
      <c r="A30" s="32"/>
      <c r="B30" s="19"/>
      <c r="C30" s="20"/>
      <c r="D30" s="20"/>
      <c r="E30" s="28"/>
      <c r="F30" s="19"/>
      <c r="G30" s="271"/>
      <c r="H30" s="271"/>
      <c r="I30" s="29"/>
      <c r="J30" s="29"/>
      <c r="K30" s="271"/>
      <c r="L30" s="271"/>
      <c r="M30" s="29"/>
      <c r="N30" s="43"/>
      <c r="O30" s="271"/>
      <c r="P30" s="18"/>
      <c r="Q30" s="208"/>
      <c r="R30" s="43"/>
      <c r="S30" s="208"/>
      <c r="T30" s="18"/>
      <c r="U30" s="271"/>
      <c r="V30" s="29"/>
      <c r="W30" s="29"/>
      <c r="X30" s="271"/>
      <c r="Y30" s="271"/>
      <c r="Z30" s="29"/>
      <c r="AA30" s="29"/>
      <c r="AB30" s="211"/>
      <c r="AC30" s="267"/>
      <c r="AD30" s="37"/>
      <c r="AE30" s="37"/>
      <c r="AF30" s="38"/>
      <c r="AG30" s="212"/>
    </row>
    <row r="31" spans="1:33" ht="20.100000000000001" customHeight="1">
      <c r="A31" s="32"/>
      <c r="B31" s="414" t="s">
        <v>1</v>
      </c>
      <c r="C31" s="415">
        <v>0.53472222222222221</v>
      </c>
      <c r="D31" s="415"/>
      <c r="E31" s="415"/>
      <c r="F31" s="19"/>
      <c r="G31" s="416" t="str">
        <f>W7</f>
        <v>Q5</v>
      </c>
      <c r="H31" s="416"/>
      <c r="I31" s="416"/>
      <c r="J31" s="416"/>
      <c r="K31" s="416"/>
      <c r="L31" s="416"/>
      <c r="M31" s="416"/>
      <c r="N31" s="417">
        <f>P31+P32</f>
        <v>0</v>
      </c>
      <c r="O31" s="418" t="s">
        <v>10</v>
      </c>
      <c r="P31" s="18">
        <v>0</v>
      </c>
      <c r="Q31" s="27" t="s">
        <v>168</v>
      </c>
      <c r="R31" s="18">
        <v>0</v>
      </c>
      <c r="S31" s="418" t="s">
        <v>11</v>
      </c>
      <c r="T31" s="417">
        <f>R31+R32</f>
        <v>0</v>
      </c>
      <c r="U31" s="416" t="str">
        <f>AA7</f>
        <v>Q6</v>
      </c>
      <c r="V31" s="416"/>
      <c r="W31" s="416"/>
      <c r="X31" s="416"/>
      <c r="Y31" s="416"/>
      <c r="Z31" s="416"/>
      <c r="AA31" s="416"/>
      <c r="AB31" s="375" t="s">
        <v>440</v>
      </c>
      <c r="AC31" s="408" t="s">
        <v>438</v>
      </c>
      <c r="AD31" s="408" t="s">
        <v>439</v>
      </c>
      <c r="AE31" s="408" t="s">
        <v>437</v>
      </c>
      <c r="AF31" s="408">
        <v>1</v>
      </c>
      <c r="AG31" s="377" t="s">
        <v>441</v>
      </c>
    </row>
    <row r="32" spans="1:33" ht="20.100000000000001" customHeight="1">
      <c r="A32" s="32"/>
      <c r="B32" s="414"/>
      <c r="C32" s="415"/>
      <c r="D32" s="415"/>
      <c r="E32" s="415"/>
      <c r="F32" s="19"/>
      <c r="G32" s="416"/>
      <c r="H32" s="416"/>
      <c r="I32" s="416"/>
      <c r="J32" s="416"/>
      <c r="K32" s="416"/>
      <c r="L32" s="416"/>
      <c r="M32" s="416"/>
      <c r="N32" s="417"/>
      <c r="O32" s="418"/>
      <c r="P32" s="18">
        <v>0</v>
      </c>
      <c r="Q32" s="27" t="s">
        <v>168</v>
      </c>
      <c r="R32" s="18">
        <v>0</v>
      </c>
      <c r="S32" s="418"/>
      <c r="T32" s="417"/>
      <c r="U32" s="416"/>
      <c r="V32" s="416"/>
      <c r="W32" s="416"/>
      <c r="X32" s="416"/>
      <c r="Y32" s="416"/>
      <c r="Z32" s="416"/>
      <c r="AA32" s="416"/>
      <c r="AB32" s="375"/>
      <c r="AC32" s="408"/>
      <c r="AD32" s="408"/>
      <c r="AE32" s="408"/>
      <c r="AF32" s="408"/>
      <c r="AG32" s="377"/>
    </row>
    <row r="33" spans="1:33" ht="20.100000000000001" customHeight="1">
      <c r="A33" s="209"/>
      <c r="B33" s="270"/>
      <c r="C33" s="31"/>
      <c r="D33" s="31"/>
      <c r="E33" s="31"/>
      <c r="F33" s="209"/>
      <c r="G33" s="271"/>
      <c r="H33" s="271"/>
      <c r="I33" s="271"/>
      <c r="J33" s="271"/>
      <c r="K33" s="271"/>
      <c r="L33" s="271"/>
      <c r="M33" s="271"/>
      <c r="N33" s="26"/>
      <c r="O33" s="273"/>
      <c r="P33" s="271"/>
      <c r="Q33" s="27"/>
      <c r="R33" s="208"/>
      <c r="S33" s="273"/>
      <c r="T33" s="26"/>
      <c r="U33" s="271"/>
      <c r="V33" s="271"/>
      <c r="W33" s="271"/>
      <c r="X33" s="271"/>
      <c r="Y33" s="271"/>
      <c r="Z33" s="271"/>
      <c r="AA33" s="271"/>
      <c r="AB33" s="267"/>
      <c r="AC33" s="267"/>
      <c r="AD33" s="209"/>
      <c r="AE33" s="209"/>
      <c r="AF33" s="267"/>
      <c r="AG33" s="267"/>
    </row>
    <row r="34" spans="1:33" ht="20.100000000000001" customHeight="1">
      <c r="A34" s="209"/>
      <c r="B34" s="209"/>
      <c r="C34" s="384" t="str">
        <f>J3</f>
        <v>Q</v>
      </c>
      <c r="D34" s="385"/>
      <c r="E34" s="385"/>
      <c r="F34" s="386"/>
      <c r="G34" s="396" t="str">
        <f>C36</f>
        <v>Q1</v>
      </c>
      <c r="H34" s="397"/>
      <c r="I34" s="396" t="str">
        <f>C38</f>
        <v>Q2</v>
      </c>
      <c r="J34" s="397"/>
      <c r="K34" s="396" t="str">
        <f>C40</f>
        <v>Q3</v>
      </c>
      <c r="L34" s="397"/>
      <c r="M34" s="400" t="s">
        <v>2</v>
      </c>
      <c r="N34" s="400" t="s">
        <v>3</v>
      </c>
      <c r="O34" s="400" t="s">
        <v>12</v>
      </c>
      <c r="P34" s="400" t="s">
        <v>4</v>
      </c>
      <c r="Q34" s="209"/>
      <c r="R34" s="402" t="str">
        <f>W3</f>
        <v>QQ</v>
      </c>
      <c r="S34" s="403"/>
      <c r="T34" s="403"/>
      <c r="U34" s="404"/>
      <c r="V34" s="396" t="str">
        <f>R36</f>
        <v>Q4</v>
      </c>
      <c r="W34" s="397"/>
      <c r="X34" s="396" t="str">
        <f>R38</f>
        <v>Q5</v>
      </c>
      <c r="Y34" s="397"/>
      <c r="Z34" s="396" t="str">
        <f>R40</f>
        <v>Q6</v>
      </c>
      <c r="AA34" s="397"/>
      <c r="AB34" s="400" t="s">
        <v>2</v>
      </c>
      <c r="AC34" s="400" t="s">
        <v>3</v>
      </c>
      <c r="AD34" s="400" t="s">
        <v>12</v>
      </c>
      <c r="AE34" s="400" t="s">
        <v>4</v>
      </c>
      <c r="AF34" s="209"/>
      <c r="AG34" s="209"/>
    </row>
    <row r="35" spans="1:33" ht="20.100000000000001" customHeight="1">
      <c r="A35" s="209"/>
      <c r="B35" s="209"/>
      <c r="C35" s="387"/>
      <c r="D35" s="388"/>
      <c r="E35" s="388"/>
      <c r="F35" s="389"/>
      <c r="G35" s="398"/>
      <c r="H35" s="399"/>
      <c r="I35" s="398"/>
      <c r="J35" s="399"/>
      <c r="K35" s="398"/>
      <c r="L35" s="399"/>
      <c r="M35" s="401"/>
      <c r="N35" s="401"/>
      <c r="O35" s="401"/>
      <c r="P35" s="401"/>
      <c r="Q35" s="209"/>
      <c r="R35" s="405"/>
      <c r="S35" s="406"/>
      <c r="T35" s="406"/>
      <c r="U35" s="407"/>
      <c r="V35" s="398"/>
      <c r="W35" s="399"/>
      <c r="X35" s="398"/>
      <c r="Y35" s="399"/>
      <c r="Z35" s="398"/>
      <c r="AA35" s="399"/>
      <c r="AB35" s="401"/>
      <c r="AC35" s="401"/>
      <c r="AD35" s="401"/>
      <c r="AE35" s="401"/>
      <c r="AF35" s="209"/>
      <c r="AG35" s="209"/>
    </row>
    <row r="36" spans="1:33" ht="20.100000000000001" customHeight="1">
      <c r="A36" s="209"/>
      <c r="B36" s="209"/>
      <c r="C36" s="384" t="str">
        <f>F7</f>
        <v>Q1</v>
      </c>
      <c r="D36" s="385"/>
      <c r="E36" s="385"/>
      <c r="F36" s="386"/>
      <c r="G36" s="390"/>
      <c r="H36" s="391"/>
      <c r="I36" s="44">
        <f>N16</f>
        <v>0</v>
      </c>
      <c r="J36" s="44">
        <f>T16</f>
        <v>0</v>
      </c>
      <c r="K36" s="44">
        <f>N22</f>
        <v>0</v>
      </c>
      <c r="L36" s="44">
        <f>T22</f>
        <v>0</v>
      </c>
      <c r="M36" s="394">
        <f>COUNTIF(G37:L37,"○")*3+COUNTIF(G37:L37,"△")</f>
        <v>2</v>
      </c>
      <c r="N36" s="378">
        <f>O36-J36-L36</f>
        <v>0</v>
      </c>
      <c r="O36" s="378">
        <f>I36+K36</f>
        <v>0</v>
      </c>
      <c r="P36" s="380"/>
      <c r="Q36" s="209"/>
      <c r="R36" s="384" t="str">
        <f>S7</f>
        <v>Q4</v>
      </c>
      <c r="S36" s="385"/>
      <c r="T36" s="385"/>
      <c r="U36" s="386"/>
      <c r="V36" s="390"/>
      <c r="W36" s="391"/>
      <c r="X36" s="44">
        <f>N19</f>
        <v>0</v>
      </c>
      <c r="Y36" s="44">
        <f>T19</f>
        <v>0</v>
      </c>
      <c r="Z36" s="44">
        <f>N25</f>
        <v>0</v>
      </c>
      <c r="AA36" s="44">
        <f>T25</f>
        <v>0</v>
      </c>
      <c r="AB36" s="394">
        <f>COUNTIF(V37:AA37,"○")*3+COUNTIF(V37:AA37,"△")</f>
        <v>2</v>
      </c>
      <c r="AC36" s="378">
        <f>AD36-Y36-AA36</f>
        <v>0</v>
      </c>
      <c r="AD36" s="378">
        <f>X36+Z36</f>
        <v>0</v>
      </c>
      <c r="AE36" s="380"/>
      <c r="AF36" s="209"/>
      <c r="AG36" s="209"/>
    </row>
    <row r="37" spans="1:33" ht="20.100000000000001" customHeight="1">
      <c r="A37" s="209"/>
      <c r="B37" s="209"/>
      <c r="C37" s="387"/>
      <c r="D37" s="388"/>
      <c r="E37" s="388"/>
      <c r="F37" s="389"/>
      <c r="G37" s="392"/>
      <c r="H37" s="393"/>
      <c r="I37" s="382" t="str">
        <f>IF(I36&gt;J36,"○",IF(I36&lt;J36,"×",IF(I36=J36,"△")))</f>
        <v>△</v>
      </c>
      <c r="J37" s="383"/>
      <c r="K37" s="382" t="str">
        <f>IF(K36&gt;L36,"○",IF(K36&lt;L36,"×",IF(K36=L36,"△")))</f>
        <v>△</v>
      </c>
      <c r="L37" s="383"/>
      <c r="M37" s="395"/>
      <c r="N37" s="379"/>
      <c r="O37" s="379"/>
      <c r="P37" s="381"/>
      <c r="Q37" s="209"/>
      <c r="R37" s="387"/>
      <c r="S37" s="388"/>
      <c r="T37" s="388"/>
      <c r="U37" s="389"/>
      <c r="V37" s="392"/>
      <c r="W37" s="393"/>
      <c r="X37" s="382" t="str">
        <f>IF(X36&gt;Y36,"○",IF(X36&lt;Y36,"×",IF(X36=Y36,"△")))</f>
        <v>△</v>
      </c>
      <c r="Y37" s="383"/>
      <c r="Z37" s="382" t="str">
        <f t="shared" ref="Z37" si="0">IF(Z36&gt;AA36,"○",IF(Z36&lt;AA36,"×",IF(Z36=AA36,"△")))</f>
        <v>△</v>
      </c>
      <c r="AA37" s="383"/>
      <c r="AB37" s="395"/>
      <c r="AC37" s="379"/>
      <c r="AD37" s="379"/>
      <c r="AE37" s="381"/>
      <c r="AF37" s="209"/>
      <c r="AG37" s="209"/>
    </row>
    <row r="38" spans="1:33" ht="20.100000000000001" customHeight="1">
      <c r="A38" s="209"/>
      <c r="B38" s="209"/>
      <c r="C38" s="384" t="str">
        <f>J7</f>
        <v>Q2</v>
      </c>
      <c r="D38" s="385"/>
      <c r="E38" s="385"/>
      <c r="F38" s="386"/>
      <c r="G38" s="44">
        <f>J36</f>
        <v>0</v>
      </c>
      <c r="H38" s="44">
        <f>I36</f>
        <v>0</v>
      </c>
      <c r="I38" s="390"/>
      <c r="J38" s="391"/>
      <c r="K38" s="44">
        <f>N28</f>
        <v>0</v>
      </c>
      <c r="L38" s="44">
        <f>T28</f>
        <v>0</v>
      </c>
      <c r="M38" s="394">
        <f>COUNTIF(G39:L39,"○")*3+COUNTIF(G39:L39,"△")</f>
        <v>2</v>
      </c>
      <c r="N38" s="378">
        <f>O38-H38-L38</f>
        <v>0</v>
      </c>
      <c r="O38" s="378">
        <f>G38+K38</f>
        <v>0</v>
      </c>
      <c r="P38" s="380"/>
      <c r="Q38" s="209"/>
      <c r="R38" s="384" t="str">
        <f>W7</f>
        <v>Q5</v>
      </c>
      <c r="S38" s="385"/>
      <c r="T38" s="385"/>
      <c r="U38" s="386"/>
      <c r="V38" s="44">
        <f>Y36</f>
        <v>0</v>
      </c>
      <c r="W38" s="44">
        <f>X36</f>
        <v>0</v>
      </c>
      <c r="X38" s="390"/>
      <c r="Y38" s="391"/>
      <c r="Z38" s="44">
        <f>N31</f>
        <v>0</v>
      </c>
      <c r="AA38" s="44">
        <f>T31</f>
        <v>0</v>
      </c>
      <c r="AB38" s="394">
        <f>COUNTIF(V39:AA39,"○")*3+COUNTIF(V39:AA39,"△")</f>
        <v>2</v>
      </c>
      <c r="AC38" s="378">
        <f>AD38-W38-AA38</f>
        <v>0</v>
      </c>
      <c r="AD38" s="378">
        <f>V38+Z38</f>
        <v>0</v>
      </c>
      <c r="AE38" s="380"/>
      <c r="AF38" s="209"/>
      <c r="AG38" s="209"/>
    </row>
    <row r="39" spans="1:33" ht="20.100000000000001" customHeight="1">
      <c r="A39" s="209"/>
      <c r="B39" s="209"/>
      <c r="C39" s="387"/>
      <c r="D39" s="388"/>
      <c r="E39" s="388"/>
      <c r="F39" s="389"/>
      <c r="G39" s="382" t="str">
        <f>IF(G38&gt;H38,"○",IF(G38&lt;H38,"×",IF(G38=H38,"△")))</f>
        <v>△</v>
      </c>
      <c r="H39" s="383"/>
      <c r="I39" s="392"/>
      <c r="J39" s="393"/>
      <c r="K39" s="382" t="str">
        <f>IF(K38&gt;L38,"○",IF(K38&lt;L38,"×",IF(K38=L38,"△")))</f>
        <v>△</v>
      </c>
      <c r="L39" s="383"/>
      <c r="M39" s="395"/>
      <c r="N39" s="379"/>
      <c r="O39" s="379"/>
      <c r="P39" s="381"/>
      <c r="Q39" s="209"/>
      <c r="R39" s="387"/>
      <c r="S39" s="388"/>
      <c r="T39" s="388"/>
      <c r="U39" s="389"/>
      <c r="V39" s="382" t="str">
        <f>IF(V38&gt;W38,"○",IF(V38&lt;W38,"×",IF(V38=W38,"△")))</f>
        <v>△</v>
      </c>
      <c r="W39" s="383"/>
      <c r="X39" s="392"/>
      <c r="Y39" s="393"/>
      <c r="Z39" s="382" t="str">
        <f t="shared" ref="Z39" si="1">IF(Z38&gt;AA38,"○",IF(Z38&lt;AA38,"×",IF(Z38=AA38,"△")))</f>
        <v>△</v>
      </c>
      <c r="AA39" s="383"/>
      <c r="AB39" s="395"/>
      <c r="AC39" s="379"/>
      <c r="AD39" s="379"/>
      <c r="AE39" s="381"/>
      <c r="AF39" s="209"/>
      <c r="AG39" s="209"/>
    </row>
    <row r="40" spans="1:33" ht="20.100000000000001" customHeight="1">
      <c r="A40" s="209"/>
      <c r="B40" s="209"/>
      <c r="C40" s="384" t="str">
        <f>N7</f>
        <v>Q3</v>
      </c>
      <c r="D40" s="385"/>
      <c r="E40" s="385"/>
      <c r="F40" s="386"/>
      <c r="G40" s="44">
        <f>L36</f>
        <v>0</v>
      </c>
      <c r="H40" s="44">
        <f>K36</f>
        <v>0</v>
      </c>
      <c r="I40" s="44">
        <f>L38</f>
        <v>0</v>
      </c>
      <c r="J40" s="44">
        <f>K38</f>
        <v>0</v>
      </c>
      <c r="K40" s="390"/>
      <c r="L40" s="391"/>
      <c r="M40" s="394">
        <f>COUNTIF(G41:L41,"○")*3+COUNTIF(G41:L41,"△")</f>
        <v>2</v>
      </c>
      <c r="N40" s="378">
        <f>O40-H40-J40</f>
        <v>0</v>
      </c>
      <c r="O40" s="378">
        <f>G40+I40</f>
        <v>0</v>
      </c>
      <c r="P40" s="380"/>
      <c r="Q40" s="209"/>
      <c r="R40" s="384" t="str">
        <f>AA7</f>
        <v>Q6</v>
      </c>
      <c r="S40" s="385"/>
      <c r="T40" s="385"/>
      <c r="U40" s="386"/>
      <c r="V40" s="44">
        <f>AA36</f>
        <v>0</v>
      </c>
      <c r="W40" s="44">
        <f>Z36</f>
        <v>0</v>
      </c>
      <c r="X40" s="44">
        <f>AA38</f>
        <v>0</v>
      </c>
      <c r="Y40" s="44">
        <f>Z38</f>
        <v>0</v>
      </c>
      <c r="Z40" s="390"/>
      <c r="AA40" s="391"/>
      <c r="AB40" s="394">
        <f>COUNTIF(V41:AA41,"○")*3+COUNTIF(V41:AA41,"△")</f>
        <v>2</v>
      </c>
      <c r="AC40" s="378">
        <f>AD40-W40-Y40</f>
        <v>0</v>
      </c>
      <c r="AD40" s="378">
        <f>V40+X40</f>
        <v>0</v>
      </c>
      <c r="AE40" s="380"/>
      <c r="AF40" s="209"/>
      <c r="AG40" s="209"/>
    </row>
    <row r="41" spans="1:33" ht="20.100000000000001" customHeight="1">
      <c r="A41" s="209"/>
      <c r="B41" s="209"/>
      <c r="C41" s="387"/>
      <c r="D41" s="388"/>
      <c r="E41" s="388"/>
      <c r="F41" s="389"/>
      <c r="G41" s="382" t="str">
        <f>IF(G40&gt;H40,"○",IF(G40&lt;H40,"×",IF(G40=H40,"△")))</f>
        <v>△</v>
      </c>
      <c r="H41" s="383"/>
      <c r="I41" s="382" t="str">
        <f>IF(I40&gt;J40,"○",IF(I40&lt;J40,"×",IF(I40=J40,"△")))</f>
        <v>△</v>
      </c>
      <c r="J41" s="383"/>
      <c r="K41" s="392"/>
      <c r="L41" s="393"/>
      <c r="M41" s="395"/>
      <c r="N41" s="379"/>
      <c r="O41" s="379"/>
      <c r="P41" s="381"/>
      <c r="Q41" s="209"/>
      <c r="R41" s="387"/>
      <c r="S41" s="388"/>
      <c r="T41" s="388"/>
      <c r="U41" s="389"/>
      <c r="V41" s="382" t="str">
        <f>IF(V40&gt;W40,"○",IF(V40&lt;W40,"×",IF(V40=W40,"△")))</f>
        <v>△</v>
      </c>
      <c r="W41" s="383"/>
      <c r="X41" s="382" t="str">
        <f>IF(X40&gt;Y40,"○",IF(X40&lt;Y40,"×",IF(X40=Y40,"△")))</f>
        <v>△</v>
      </c>
      <c r="Y41" s="383"/>
      <c r="Z41" s="392"/>
      <c r="AA41" s="393"/>
      <c r="AB41" s="395"/>
      <c r="AC41" s="379"/>
      <c r="AD41" s="379"/>
      <c r="AE41" s="381"/>
      <c r="AF41" s="209"/>
      <c r="AG41" s="209"/>
    </row>
    <row r="42" spans="1:33" ht="20.100000000000001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ht="20.100000000000001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1.95" customHeight="1">
      <c r="A44" s="424" t="str">
        <f>U12組合せ①!B3</f>
        <v>■第1日  ２月７日  一次リーグ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N44" s="425" t="s">
        <v>565</v>
      </c>
      <c r="O44" s="425"/>
      <c r="P44" s="425"/>
      <c r="Q44" s="425"/>
      <c r="R44" s="425"/>
      <c r="T44" s="426" t="s">
        <v>564</v>
      </c>
      <c r="U44" s="426"/>
      <c r="V44" s="426"/>
      <c r="W44" s="426"/>
      <c r="X44" s="427" t="str">
        <f>U12組合せ①!T34</f>
        <v>Ｒ会場</v>
      </c>
      <c r="Y44" s="427"/>
      <c r="Z44" s="427"/>
      <c r="AA44" s="427"/>
      <c r="AB44" s="427"/>
      <c r="AC44" s="427"/>
      <c r="AD44" s="427"/>
      <c r="AE44" s="427"/>
      <c r="AF44" s="427"/>
      <c r="AG44" s="427"/>
    </row>
    <row r="45" spans="1:33" ht="20.100000000000001" customHeight="1">
      <c r="A45" s="266"/>
      <c r="B45" s="266"/>
      <c r="C45" s="266"/>
      <c r="D45" s="266"/>
      <c r="E45" s="266"/>
      <c r="F45" s="266"/>
      <c r="G45" s="266"/>
      <c r="H45" s="16"/>
      <c r="I45" s="262"/>
      <c r="J45" s="262"/>
      <c r="K45" s="262"/>
      <c r="L45" s="262"/>
      <c r="N45" s="262"/>
      <c r="O45" s="262"/>
      <c r="P45" s="262"/>
      <c r="Q45" s="262"/>
      <c r="R45" s="262"/>
      <c r="T45" s="263"/>
      <c r="U45" s="263"/>
      <c r="V45" s="263"/>
      <c r="W45" s="263"/>
      <c r="X45" s="264"/>
      <c r="Y45" s="264"/>
      <c r="AA45" s="25"/>
      <c r="AB45" s="210"/>
      <c r="AC45" s="210"/>
      <c r="AD45" s="210"/>
      <c r="AE45" s="210"/>
      <c r="AF45" s="210"/>
      <c r="AG45" s="210"/>
    </row>
    <row r="46" spans="1:33" ht="20.100000000000001" customHeight="1">
      <c r="F46" s="265"/>
      <c r="J46" s="428" t="s">
        <v>566</v>
      </c>
      <c r="K46" s="428"/>
      <c r="W46" s="428" t="s">
        <v>567</v>
      </c>
      <c r="X46" s="428"/>
      <c r="Z46" s="25"/>
      <c r="AA46" s="25"/>
      <c r="AB46" s="210"/>
      <c r="AC46" s="210"/>
      <c r="AD46" s="210"/>
      <c r="AE46" s="210"/>
      <c r="AF46" s="210"/>
      <c r="AG46" s="210"/>
    </row>
    <row r="47" spans="1:33" ht="20.100000000000001" customHeight="1">
      <c r="C47" s="19"/>
      <c r="D47" s="19"/>
      <c r="E47" s="19"/>
      <c r="F47" s="19"/>
      <c r="G47" s="3"/>
      <c r="H47" s="3"/>
      <c r="I47" s="3"/>
      <c r="J47" s="4"/>
      <c r="K47" s="3"/>
      <c r="L47" s="3"/>
      <c r="M47" s="3"/>
      <c r="N47" s="3"/>
      <c r="T47" s="3"/>
      <c r="U47" s="3"/>
      <c r="V47" s="3"/>
      <c r="W47" s="3"/>
      <c r="X47" s="24"/>
      <c r="Y47" s="3"/>
      <c r="Z47" s="25"/>
      <c r="AA47" s="25"/>
      <c r="AB47" s="210"/>
      <c r="AC47" s="210"/>
      <c r="AD47" s="210"/>
      <c r="AE47" s="210"/>
      <c r="AF47" s="210"/>
      <c r="AG47" s="210"/>
    </row>
    <row r="48" spans="1:33" ht="20.100000000000001" customHeight="1">
      <c r="B48" s="19"/>
      <c r="C48" s="19"/>
      <c r="D48" s="19"/>
      <c r="E48" s="19"/>
      <c r="F48" s="5"/>
      <c r="H48" s="6"/>
      <c r="J48" s="7"/>
      <c r="K48" s="6"/>
      <c r="N48" s="5"/>
      <c r="S48" s="5"/>
      <c r="V48" s="6"/>
      <c r="W48" s="7"/>
      <c r="Y48" s="6"/>
      <c r="Z48" s="6"/>
      <c r="AA48" s="7"/>
      <c r="AB48" s="21"/>
      <c r="AC48" s="19"/>
      <c r="AD48" s="19"/>
      <c r="AE48" s="19"/>
    </row>
    <row r="49" spans="1:33" ht="20.100000000000001" customHeight="1">
      <c r="B49" s="429"/>
      <c r="C49" s="429"/>
      <c r="D49" s="8"/>
      <c r="E49" s="8"/>
      <c r="F49" s="430">
        <v>1</v>
      </c>
      <c r="G49" s="430"/>
      <c r="H49" s="64"/>
      <c r="I49" s="64"/>
      <c r="J49" s="430">
        <v>2</v>
      </c>
      <c r="K49" s="430"/>
      <c r="L49" s="64"/>
      <c r="M49" s="64"/>
      <c r="N49" s="430">
        <v>3</v>
      </c>
      <c r="O49" s="430"/>
      <c r="P49" s="207"/>
      <c r="Q49" s="64"/>
      <c r="R49" s="64"/>
      <c r="S49" s="430">
        <v>4</v>
      </c>
      <c r="T49" s="430"/>
      <c r="U49" s="64"/>
      <c r="V49" s="64"/>
      <c r="W49" s="430">
        <v>5</v>
      </c>
      <c r="X49" s="430"/>
      <c r="Y49" s="64"/>
      <c r="Z49" s="64"/>
      <c r="AA49" s="430">
        <v>6</v>
      </c>
      <c r="AB49" s="430"/>
      <c r="AC49" s="8"/>
      <c r="AD49" s="8"/>
      <c r="AE49" s="431"/>
      <c r="AF49" s="432"/>
    </row>
    <row r="50" spans="1:33" ht="20.100000000000001" customHeight="1">
      <c r="B50" s="420"/>
      <c r="C50" s="420"/>
      <c r="D50" s="9"/>
      <c r="E50" s="9"/>
      <c r="F50" s="421" t="str">
        <f>U12組合せ①!U38</f>
        <v>R1</v>
      </c>
      <c r="G50" s="421"/>
      <c r="H50" s="33"/>
      <c r="I50" s="33"/>
      <c r="J50" s="421" t="str">
        <f>U12組合せ①!W38</f>
        <v>R2</v>
      </c>
      <c r="K50" s="421"/>
      <c r="L50" s="33"/>
      <c r="M50" s="33"/>
      <c r="N50" s="421" t="str">
        <f>U12組合せ①!Y38</f>
        <v>R3</v>
      </c>
      <c r="O50" s="421"/>
      <c r="P50" s="34"/>
      <c r="Q50" s="33"/>
      <c r="R50" s="33"/>
      <c r="S50" s="421" t="str">
        <f>U12組合せ①!AB38</f>
        <v>R4</v>
      </c>
      <c r="T50" s="421"/>
      <c r="U50" s="33"/>
      <c r="V50" s="33"/>
      <c r="W50" s="421" t="str">
        <f>U12組合せ①!AD38</f>
        <v>R5</v>
      </c>
      <c r="X50" s="421"/>
      <c r="Y50" s="33"/>
      <c r="Z50" s="33"/>
      <c r="AA50" s="421" t="str">
        <f>U12組合せ①!AF38</f>
        <v>R6</v>
      </c>
      <c r="AB50" s="421"/>
      <c r="AC50" s="9"/>
      <c r="AD50" s="9"/>
      <c r="AE50" s="422"/>
      <c r="AF50" s="423"/>
    </row>
    <row r="51" spans="1:33" ht="20.100000000000001" customHeight="1">
      <c r="B51" s="420"/>
      <c r="C51" s="420"/>
      <c r="D51" s="9"/>
      <c r="E51" s="9"/>
      <c r="F51" s="421"/>
      <c r="G51" s="421"/>
      <c r="H51" s="33"/>
      <c r="I51" s="33"/>
      <c r="J51" s="421"/>
      <c r="K51" s="421"/>
      <c r="L51" s="33"/>
      <c r="M51" s="33"/>
      <c r="N51" s="421"/>
      <c r="O51" s="421"/>
      <c r="P51" s="34"/>
      <c r="Q51" s="33"/>
      <c r="R51" s="33"/>
      <c r="S51" s="421"/>
      <c r="T51" s="421"/>
      <c r="U51" s="33"/>
      <c r="V51" s="33"/>
      <c r="W51" s="421"/>
      <c r="X51" s="421"/>
      <c r="Y51" s="33"/>
      <c r="Z51" s="33"/>
      <c r="AA51" s="421"/>
      <c r="AB51" s="421"/>
      <c r="AC51" s="9"/>
      <c r="AD51" s="9"/>
      <c r="AE51" s="422"/>
      <c r="AF51" s="423"/>
    </row>
    <row r="52" spans="1:33" ht="20.100000000000001" customHeight="1">
      <c r="B52" s="420"/>
      <c r="C52" s="420"/>
      <c r="D52" s="9"/>
      <c r="E52" s="9"/>
      <c r="F52" s="421"/>
      <c r="G52" s="421"/>
      <c r="H52" s="33"/>
      <c r="I52" s="33"/>
      <c r="J52" s="421"/>
      <c r="K52" s="421"/>
      <c r="L52" s="33"/>
      <c r="M52" s="33"/>
      <c r="N52" s="421"/>
      <c r="O52" s="421"/>
      <c r="P52" s="34"/>
      <c r="Q52" s="33"/>
      <c r="R52" s="33"/>
      <c r="S52" s="421"/>
      <c r="T52" s="421"/>
      <c r="U52" s="33"/>
      <c r="V52" s="33"/>
      <c r="W52" s="421"/>
      <c r="X52" s="421"/>
      <c r="Y52" s="33"/>
      <c r="Z52" s="33"/>
      <c r="AA52" s="421"/>
      <c r="AB52" s="421"/>
      <c r="AC52" s="9"/>
      <c r="AD52" s="9"/>
      <c r="AE52" s="422"/>
      <c r="AF52" s="423"/>
    </row>
    <row r="53" spans="1:33" ht="20.100000000000001" customHeight="1">
      <c r="B53" s="420"/>
      <c r="C53" s="420"/>
      <c r="D53" s="9"/>
      <c r="E53" s="9"/>
      <c r="F53" s="421"/>
      <c r="G53" s="421"/>
      <c r="H53" s="33"/>
      <c r="I53" s="33"/>
      <c r="J53" s="421"/>
      <c r="K53" s="421"/>
      <c r="L53" s="33"/>
      <c r="M53" s="33"/>
      <c r="N53" s="421"/>
      <c r="O53" s="421"/>
      <c r="P53" s="34"/>
      <c r="Q53" s="33"/>
      <c r="R53" s="33"/>
      <c r="S53" s="421"/>
      <c r="T53" s="421"/>
      <c r="U53" s="33"/>
      <c r="V53" s="33"/>
      <c r="W53" s="421"/>
      <c r="X53" s="421"/>
      <c r="Y53" s="33"/>
      <c r="Z53" s="33"/>
      <c r="AA53" s="421"/>
      <c r="AB53" s="421"/>
      <c r="AC53" s="9"/>
      <c r="AD53" s="9"/>
      <c r="AE53" s="422"/>
      <c r="AF53" s="423"/>
    </row>
    <row r="54" spans="1:33" ht="20.100000000000001" customHeight="1">
      <c r="B54" s="420"/>
      <c r="C54" s="420"/>
      <c r="D54" s="9"/>
      <c r="E54" s="9"/>
      <c r="F54" s="421"/>
      <c r="G54" s="421"/>
      <c r="H54" s="33"/>
      <c r="I54" s="33"/>
      <c r="J54" s="421"/>
      <c r="K54" s="421"/>
      <c r="L54" s="33"/>
      <c r="M54" s="33"/>
      <c r="N54" s="421"/>
      <c r="O54" s="421"/>
      <c r="P54" s="34"/>
      <c r="Q54" s="33"/>
      <c r="R54" s="33"/>
      <c r="S54" s="421"/>
      <c r="T54" s="421"/>
      <c r="U54" s="33"/>
      <c r="V54" s="33"/>
      <c r="W54" s="421"/>
      <c r="X54" s="421"/>
      <c r="Y54" s="33"/>
      <c r="Z54" s="33"/>
      <c r="AA54" s="421"/>
      <c r="AB54" s="421"/>
      <c r="AC54" s="9"/>
      <c r="AD54" s="9"/>
      <c r="AE54" s="422"/>
      <c r="AF54" s="423"/>
    </row>
    <row r="55" spans="1:33" ht="20.100000000000001" customHeight="1">
      <c r="B55" s="420"/>
      <c r="C55" s="420"/>
      <c r="D55" s="9"/>
      <c r="E55" s="9"/>
      <c r="F55" s="421"/>
      <c r="G55" s="421"/>
      <c r="H55" s="33"/>
      <c r="I55" s="33"/>
      <c r="J55" s="421"/>
      <c r="K55" s="421"/>
      <c r="L55" s="33"/>
      <c r="M55" s="33"/>
      <c r="N55" s="421"/>
      <c r="O55" s="421"/>
      <c r="P55" s="34"/>
      <c r="Q55" s="33"/>
      <c r="R55" s="33"/>
      <c r="S55" s="421"/>
      <c r="T55" s="421"/>
      <c r="U55" s="33"/>
      <c r="V55" s="33"/>
      <c r="W55" s="421"/>
      <c r="X55" s="421"/>
      <c r="Y55" s="33"/>
      <c r="Z55" s="33"/>
      <c r="AA55" s="421"/>
      <c r="AB55" s="421"/>
      <c r="AC55" s="9"/>
      <c r="AD55" s="9"/>
      <c r="AE55" s="422"/>
      <c r="AF55" s="423"/>
    </row>
    <row r="56" spans="1:33" ht="20.100000000000001" customHeight="1">
      <c r="B56" s="420"/>
      <c r="C56" s="420"/>
      <c r="D56" s="10"/>
      <c r="E56" s="10"/>
      <c r="F56" s="421"/>
      <c r="G56" s="421"/>
      <c r="H56" s="34"/>
      <c r="I56" s="34"/>
      <c r="J56" s="421"/>
      <c r="K56" s="421"/>
      <c r="L56" s="34"/>
      <c r="M56" s="34"/>
      <c r="N56" s="421"/>
      <c r="O56" s="421"/>
      <c r="P56" s="34"/>
      <c r="Q56" s="34"/>
      <c r="R56" s="34"/>
      <c r="S56" s="421"/>
      <c r="T56" s="421"/>
      <c r="U56" s="34"/>
      <c r="V56" s="34"/>
      <c r="W56" s="421"/>
      <c r="X56" s="421"/>
      <c r="Y56" s="34"/>
      <c r="Z56" s="34"/>
      <c r="AA56" s="421"/>
      <c r="AB56" s="421"/>
      <c r="AC56" s="10"/>
      <c r="AD56" s="10"/>
      <c r="AE56" s="422"/>
      <c r="AF56" s="423"/>
    </row>
    <row r="57" spans="1:33" ht="20.100000000000001" customHeight="1">
      <c r="B57" s="420"/>
      <c r="C57" s="420"/>
      <c r="D57" s="10"/>
      <c r="E57" s="10"/>
      <c r="F57" s="421"/>
      <c r="G57" s="421"/>
      <c r="H57" s="34"/>
      <c r="I57" s="34"/>
      <c r="J57" s="421"/>
      <c r="K57" s="421"/>
      <c r="L57" s="34"/>
      <c r="M57" s="34"/>
      <c r="N57" s="421"/>
      <c r="O57" s="421"/>
      <c r="P57" s="34"/>
      <c r="Q57" s="34"/>
      <c r="R57" s="34"/>
      <c r="S57" s="421"/>
      <c r="T57" s="421"/>
      <c r="U57" s="34"/>
      <c r="V57" s="34"/>
      <c r="W57" s="421"/>
      <c r="X57" s="421"/>
      <c r="Y57" s="34"/>
      <c r="Z57" s="34"/>
      <c r="AA57" s="421"/>
      <c r="AB57" s="421"/>
      <c r="AC57" s="10"/>
      <c r="AD57" s="10"/>
      <c r="AE57" s="422"/>
      <c r="AF57" s="423"/>
    </row>
    <row r="58" spans="1:33" ht="20.100000000000001" customHeight="1">
      <c r="C58" s="169"/>
      <c r="D58" s="169"/>
      <c r="G58" s="169"/>
      <c r="H58" s="169"/>
      <c r="K58" s="169"/>
      <c r="L58" s="169"/>
      <c r="N58" s="60"/>
      <c r="O58" s="169"/>
      <c r="P58" s="169"/>
      <c r="Q58" s="60"/>
      <c r="R58" s="60"/>
      <c r="S58" s="60"/>
      <c r="T58" s="169"/>
      <c r="U58" s="169"/>
      <c r="X58" s="169"/>
      <c r="Y58" s="169"/>
      <c r="AB58" s="290" t="s">
        <v>440</v>
      </c>
      <c r="AC58" s="22" t="s">
        <v>87</v>
      </c>
      <c r="AD58" s="22" t="s">
        <v>88</v>
      </c>
      <c r="AE58" s="22" t="s">
        <v>88</v>
      </c>
      <c r="AF58" s="22" t="s">
        <v>86</v>
      </c>
      <c r="AG58" s="213" t="s">
        <v>441</v>
      </c>
    </row>
    <row r="59" spans="1:33" ht="20.100000000000001" customHeight="1">
      <c r="A59" s="8"/>
      <c r="B59" s="409" t="s">
        <v>5</v>
      </c>
      <c r="C59" s="410">
        <v>0.39583333333333331</v>
      </c>
      <c r="D59" s="410"/>
      <c r="E59" s="410"/>
      <c r="G59" s="411" t="str">
        <f>F50</f>
        <v>R1</v>
      </c>
      <c r="H59" s="411"/>
      <c r="I59" s="411"/>
      <c r="J59" s="411"/>
      <c r="K59" s="411"/>
      <c r="L59" s="411"/>
      <c r="M59" s="411"/>
      <c r="N59" s="412">
        <f>P59+P60</f>
        <v>0</v>
      </c>
      <c r="O59" s="413" t="s">
        <v>10</v>
      </c>
      <c r="P59" s="284">
        <v>0</v>
      </c>
      <c r="Q59" s="289" t="s">
        <v>168</v>
      </c>
      <c r="R59" s="284">
        <v>0</v>
      </c>
      <c r="S59" s="413" t="s">
        <v>11</v>
      </c>
      <c r="T59" s="412">
        <f>R59+R60</f>
        <v>0</v>
      </c>
      <c r="U59" s="411" t="str">
        <f>J50</f>
        <v>R2</v>
      </c>
      <c r="V59" s="411"/>
      <c r="W59" s="411"/>
      <c r="X59" s="411"/>
      <c r="Y59" s="411"/>
      <c r="Z59" s="411"/>
      <c r="AA59" s="411"/>
      <c r="AB59" s="375" t="s">
        <v>440</v>
      </c>
      <c r="AC59" s="419" t="s">
        <v>434</v>
      </c>
      <c r="AD59" s="419" t="s">
        <v>435</v>
      </c>
      <c r="AE59" s="419" t="s">
        <v>436</v>
      </c>
      <c r="AF59" s="419">
        <v>6</v>
      </c>
      <c r="AG59" s="377" t="s">
        <v>441</v>
      </c>
    </row>
    <row r="60" spans="1:33" ht="20.100000000000001" customHeight="1">
      <c r="A60" s="8"/>
      <c r="B60" s="409"/>
      <c r="C60" s="410"/>
      <c r="D60" s="410"/>
      <c r="E60" s="410"/>
      <c r="G60" s="411"/>
      <c r="H60" s="411"/>
      <c r="I60" s="411"/>
      <c r="J60" s="411"/>
      <c r="K60" s="411"/>
      <c r="L60" s="411"/>
      <c r="M60" s="411"/>
      <c r="N60" s="412"/>
      <c r="O60" s="413"/>
      <c r="P60" s="284">
        <v>0</v>
      </c>
      <c r="Q60" s="289" t="s">
        <v>168</v>
      </c>
      <c r="R60" s="284">
        <v>0</v>
      </c>
      <c r="S60" s="413"/>
      <c r="T60" s="412"/>
      <c r="U60" s="411"/>
      <c r="V60" s="411"/>
      <c r="W60" s="411"/>
      <c r="X60" s="411"/>
      <c r="Y60" s="411"/>
      <c r="Z60" s="411"/>
      <c r="AA60" s="411"/>
      <c r="AB60" s="375"/>
      <c r="AC60" s="419"/>
      <c r="AD60" s="419"/>
      <c r="AE60" s="419"/>
      <c r="AF60" s="419"/>
      <c r="AG60" s="377"/>
    </row>
    <row r="61" spans="1:33" ht="20.100000000000001" customHeight="1">
      <c r="C61" s="23"/>
      <c r="D61" s="23"/>
      <c r="E61" s="17"/>
      <c r="G61" s="269"/>
      <c r="H61" s="269"/>
      <c r="I61" s="12"/>
      <c r="J61" s="12"/>
      <c r="K61" s="269"/>
      <c r="L61" s="269"/>
      <c r="M61" s="12"/>
      <c r="N61" s="42"/>
      <c r="O61" s="269"/>
      <c r="P61" s="284"/>
      <c r="Q61" s="59"/>
      <c r="R61" s="42"/>
      <c r="S61" s="59"/>
      <c r="T61" s="284"/>
      <c r="U61" s="269"/>
      <c r="V61" s="12"/>
      <c r="W61" s="12"/>
      <c r="X61" s="269"/>
      <c r="Y61" s="269"/>
      <c r="Z61" s="12"/>
      <c r="AA61" s="12"/>
      <c r="AB61" s="275"/>
      <c r="AC61" s="35"/>
      <c r="AD61" s="35"/>
      <c r="AE61" s="36"/>
      <c r="AF61" s="36"/>
      <c r="AG61" s="274"/>
    </row>
    <row r="62" spans="1:33" ht="20.100000000000001" customHeight="1">
      <c r="A62" s="32"/>
      <c r="B62" s="414" t="s">
        <v>6</v>
      </c>
      <c r="C62" s="415">
        <v>0.4236111111111111</v>
      </c>
      <c r="D62" s="415"/>
      <c r="E62" s="415"/>
      <c r="F62" s="19"/>
      <c r="G62" s="416" t="str">
        <f>S50</f>
        <v>R4</v>
      </c>
      <c r="H62" s="416"/>
      <c r="I62" s="416"/>
      <c r="J62" s="416"/>
      <c r="K62" s="416"/>
      <c r="L62" s="416"/>
      <c r="M62" s="416"/>
      <c r="N62" s="417">
        <f>P62+P63</f>
        <v>0</v>
      </c>
      <c r="O62" s="418" t="s">
        <v>10</v>
      </c>
      <c r="P62" s="18">
        <v>0</v>
      </c>
      <c r="Q62" s="27" t="s">
        <v>168</v>
      </c>
      <c r="R62" s="18">
        <v>0</v>
      </c>
      <c r="S62" s="418" t="s">
        <v>11</v>
      </c>
      <c r="T62" s="417">
        <f>R62+R63</f>
        <v>0</v>
      </c>
      <c r="U62" s="416" t="str">
        <f>W50</f>
        <v>R5</v>
      </c>
      <c r="V62" s="416"/>
      <c r="W62" s="416"/>
      <c r="X62" s="416"/>
      <c r="Y62" s="416"/>
      <c r="Z62" s="416"/>
      <c r="AA62" s="416"/>
      <c r="AB62" s="375" t="s">
        <v>440</v>
      </c>
      <c r="AC62" s="408" t="s">
        <v>437</v>
      </c>
      <c r="AD62" s="408" t="s">
        <v>438</v>
      </c>
      <c r="AE62" s="408" t="s">
        <v>439</v>
      </c>
      <c r="AF62" s="408">
        <v>3</v>
      </c>
      <c r="AG62" s="377" t="s">
        <v>441</v>
      </c>
    </row>
    <row r="63" spans="1:33" ht="20.100000000000001" customHeight="1">
      <c r="A63" s="32"/>
      <c r="B63" s="414"/>
      <c r="C63" s="415"/>
      <c r="D63" s="415"/>
      <c r="E63" s="415"/>
      <c r="F63" s="19"/>
      <c r="G63" s="416"/>
      <c r="H63" s="416"/>
      <c r="I63" s="416"/>
      <c r="J63" s="416"/>
      <c r="K63" s="416"/>
      <c r="L63" s="416"/>
      <c r="M63" s="416"/>
      <c r="N63" s="417"/>
      <c r="O63" s="418"/>
      <c r="P63" s="18">
        <v>0</v>
      </c>
      <c r="Q63" s="27" t="s">
        <v>168</v>
      </c>
      <c r="R63" s="18">
        <v>0</v>
      </c>
      <c r="S63" s="418"/>
      <c r="T63" s="417"/>
      <c r="U63" s="416"/>
      <c r="V63" s="416"/>
      <c r="W63" s="416"/>
      <c r="X63" s="416"/>
      <c r="Y63" s="416"/>
      <c r="Z63" s="416"/>
      <c r="AA63" s="416"/>
      <c r="AB63" s="375"/>
      <c r="AC63" s="408"/>
      <c r="AD63" s="408"/>
      <c r="AE63" s="408"/>
      <c r="AF63" s="408"/>
      <c r="AG63" s="377"/>
    </row>
    <row r="64" spans="1:33" ht="20.100000000000001" customHeight="1">
      <c r="A64" s="8"/>
      <c r="C64" s="23"/>
      <c r="D64" s="23"/>
      <c r="E64" s="17"/>
      <c r="G64" s="269"/>
      <c r="H64" s="269"/>
      <c r="I64" s="12"/>
      <c r="J64" s="12"/>
      <c r="K64" s="269"/>
      <c r="L64" s="269"/>
      <c r="M64" s="12"/>
      <c r="N64" s="42"/>
      <c r="O64" s="269"/>
      <c r="P64" s="284"/>
      <c r="Q64" s="59"/>
      <c r="R64" s="42"/>
      <c r="S64" s="59"/>
      <c r="T64" s="284"/>
      <c r="U64" s="269"/>
      <c r="V64" s="12"/>
      <c r="W64" s="12"/>
      <c r="X64" s="269"/>
      <c r="Y64" s="269"/>
      <c r="Z64" s="12"/>
      <c r="AA64" s="12"/>
      <c r="AB64" s="275"/>
      <c r="AC64" s="35"/>
      <c r="AD64" s="35"/>
      <c r="AE64" s="36"/>
      <c r="AF64" s="36"/>
      <c r="AG64" s="274"/>
    </row>
    <row r="65" spans="1:33" ht="20.100000000000001" customHeight="1">
      <c r="A65" s="8"/>
      <c r="B65" s="409" t="s">
        <v>7</v>
      </c>
      <c r="C65" s="410">
        <v>0.4513888888888889</v>
      </c>
      <c r="D65" s="410"/>
      <c r="E65" s="410"/>
      <c r="G65" s="411" t="str">
        <f>F50</f>
        <v>R1</v>
      </c>
      <c r="H65" s="411"/>
      <c r="I65" s="411"/>
      <c r="J65" s="411"/>
      <c r="K65" s="411"/>
      <c r="L65" s="411"/>
      <c r="M65" s="411"/>
      <c r="N65" s="412">
        <f>P65+P66</f>
        <v>0</v>
      </c>
      <c r="O65" s="413" t="s">
        <v>10</v>
      </c>
      <c r="P65" s="284">
        <v>0</v>
      </c>
      <c r="Q65" s="289" t="s">
        <v>168</v>
      </c>
      <c r="R65" s="284">
        <v>0</v>
      </c>
      <c r="S65" s="413" t="s">
        <v>11</v>
      </c>
      <c r="T65" s="412">
        <f>R65+R66</f>
        <v>0</v>
      </c>
      <c r="U65" s="411" t="str">
        <f>N50</f>
        <v>R3</v>
      </c>
      <c r="V65" s="411"/>
      <c r="W65" s="411"/>
      <c r="X65" s="411"/>
      <c r="Y65" s="411"/>
      <c r="Z65" s="411"/>
      <c r="AA65" s="411"/>
      <c r="AB65" s="375" t="s">
        <v>440</v>
      </c>
      <c r="AC65" s="419" t="s">
        <v>436</v>
      </c>
      <c r="AD65" s="419" t="s">
        <v>434</v>
      </c>
      <c r="AE65" s="419" t="s">
        <v>435</v>
      </c>
      <c r="AF65" s="419">
        <v>5</v>
      </c>
      <c r="AG65" s="377" t="s">
        <v>441</v>
      </c>
    </row>
    <row r="66" spans="1:33" ht="20.100000000000001" customHeight="1">
      <c r="A66" s="8"/>
      <c r="B66" s="409"/>
      <c r="C66" s="410"/>
      <c r="D66" s="410"/>
      <c r="E66" s="410"/>
      <c r="G66" s="411"/>
      <c r="H66" s="411"/>
      <c r="I66" s="411"/>
      <c r="J66" s="411"/>
      <c r="K66" s="411"/>
      <c r="L66" s="411"/>
      <c r="M66" s="411"/>
      <c r="N66" s="412"/>
      <c r="O66" s="413"/>
      <c r="P66" s="284">
        <v>0</v>
      </c>
      <c r="Q66" s="289" t="s">
        <v>168</v>
      </c>
      <c r="R66" s="284">
        <v>0</v>
      </c>
      <c r="S66" s="413"/>
      <c r="T66" s="412"/>
      <c r="U66" s="411"/>
      <c r="V66" s="411"/>
      <c r="W66" s="411"/>
      <c r="X66" s="411"/>
      <c r="Y66" s="411"/>
      <c r="Z66" s="411"/>
      <c r="AA66" s="411"/>
      <c r="AB66" s="375"/>
      <c r="AC66" s="419"/>
      <c r="AD66" s="419"/>
      <c r="AE66" s="419"/>
      <c r="AF66" s="419"/>
      <c r="AG66" s="377"/>
    </row>
    <row r="67" spans="1:33" ht="20.100000000000001" customHeight="1">
      <c r="A67" s="32"/>
      <c r="B67" s="270"/>
      <c r="C67" s="45"/>
      <c r="D67" s="45"/>
      <c r="E67" s="45"/>
      <c r="F67" s="19"/>
      <c r="G67" s="271"/>
      <c r="H67" s="271"/>
      <c r="I67" s="271"/>
      <c r="J67" s="271"/>
      <c r="K67" s="271"/>
      <c r="L67" s="271"/>
      <c r="M67" s="271"/>
      <c r="N67" s="272"/>
      <c r="O67" s="273"/>
      <c r="P67" s="18"/>
      <c r="Q67" s="208"/>
      <c r="R67" s="43"/>
      <c r="S67" s="273"/>
      <c r="T67" s="272"/>
      <c r="U67" s="271"/>
      <c r="V67" s="271"/>
      <c r="W67" s="271"/>
      <c r="X67" s="271"/>
      <c r="Y67" s="271"/>
      <c r="Z67" s="271"/>
      <c r="AA67" s="271"/>
      <c r="AB67" s="211"/>
      <c r="AC67" s="37"/>
      <c r="AD67" s="37"/>
      <c r="AE67" s="38"/>
      <c r="AF67" s="38"/>
      <c r="AG67" s="274"/>
    </row>
    <row r="68" spans="1:33" ht="20.100000000000001" customHeight="1">
      <c r="A68" s="32"/>
      <c r="B68" s="414" t="s">
        <v>8</v>
      </c>
      <c r="C68" s="415">
        <v>0.47916666666666669</v>
      </c>
      <c r="D68" s="415"/>
      <c r="E68" s="415"/>
      <c r="F68" s="19"/>
      <c r="G68" s="416" t="str">
        <f>S50</f>
        <v>R4</v>
      </c>
      <c r="H68" s="416"/>
      <c r="I68" s="416"/>
      <c r="J68" s="416"/>
      <c r="K68" s="416"/>
      <c r="L68" s="416"/>
      <c r="M68" s="416"/>
      <c r="N68" s="417">
        <f>P68+P69</f>
        <v>0</v>
      </c>
      <c r="O68" s="418" t="s">
        <v>10</v>
      </c>
      <c r="P68" s="18">
        <v>0</v>
      </c>
      <c r="Q68" s="27" t="s">
        <v>168</v>
      </c>
      <c r="R68" s="18">
        <v>0</v>
      </c>
      <c r="S68" s="418" t="s">
        <v>11</v>
      </c>
      <c r="T68" s="417">
        <f>R68+R69</f>
        <v>0</v>
      </c>
      <c r="U68" s="416" t="str">
        <f>AA50</f>
        <v>R6</v>
      </c>
      <c r="V68" s="416"/>
      <c r="W68" s="416"/>
      <c r="X68" s="416"/>
      <c r="Y68" s="416"/>
      <c r="Z68" s="416"/>
      <c r="AA68" s="416"/>
      <c r="AB68" s="375" t="s">
        <v>440</v>
      </c>
      <c r="AC68" s="408" t="s">
        <v>439</v>
      </c>
      <c r="AD68" s="408" t="s">
        <v>437</v>
      </c>
      <c r="AE68" s="408" t="s">
        <v>438</v>
      </c>
      <c r="AF68" s="408">
        <v>2</v>
      </c>
      <c r="AG68" s="377" t="s">
        <v>441</v>
      </c>
    </row>
    <row r="69" spans="1:33" ht="20.100000000000001" customHeight="1">
      <c r="A69" s="32"/>
      <c r="B69" s="414"/>
      <c r="C69" s="415"/>
      <c r="D69" s="415"/>
      <c r="E69" s="415"/>
      <c r="F69" s="19"/>
      <c r="G69" s="416"/>
      <c r="H69" s="416"/>
      <c r="I69" s="416"/>
      <c r="J69" s="416"/>
      <c r="K69" s="416"/>
      <c r="L69" s="416"/>
      <c r="M69" s="416"/>
      <c r="N69" s="417"/>
      <c r="O69" s="418"/>
      <c r="P69" s="18">
        <v>0</v>
      </c>
      <c r="Q69" s="27" t="s">
        <v>168</v>
      </c>
      <c r="R69" s="18">
        <v>0</v>
      </c>
      <c r="S69" s="418"/>
      <c r="T69" s="417"/>
      <c r="U69" s="416"/>
      <c r="V69" s="416"/>
      <c r="W69" s="416"/>
      <c r="X69" s="416"/>
      <c r="Y69" s="416"/>
      <c r="Z69" s="416"/>
      <c r="AA69" s="416"/>
      <c r="AB69" s="375"/>
      <c r="AC69" s="408"/>
      <c r="AD69" s="408"/>
      <c r="AE69" s="408"/>
      <c r="AF69" s="408"/>
      <c r="AG69" s="377"/>
    </row>
    <row r="70" spans="1:33" ht="20.100000000000001" customHeight="1">
      <c r="A70" s="8"/>
      <c r="C70" s="23"/>
      <c r="D70" s="23"/>
      <c r="E70" s="17"/>
      <c r="G70" s="269"/>
      <c r="H70" s="269"/>
      <c r="I70" s="12"/>
      <c r="J70" s="12"/>
      <c r="K70" s="269"/>
      <c r="L70" s="269"/>
      <c r="M70" s="12"/>
      <c r="N70" s="42"/>
      <c r="O70" s="269"/>
      <c r="P70" s="284"/>
      <c r="Q70" s="59"/>
      <c r="R70" s="42"/>
      <c r="S70" s="59"/>
      <c r="T70" s="284"/>
      <c r="U70" s="269"/>
      <c r="V70" s="12"/>
      <c r="W70" s="12"/>
      <c r="X70" s="269"/>
      <c r="Y70" s="269"/>
      <c r="Z70" s="12"/>
      <c r="AA70" s="12"/>
      <c r="AB70" s="275"/>
      <c r="AC70" s="35"/>
      <c r="AD70" s="35"/>
      <c r="AE70" s="36"/>
      <c r="AF70" s="36"/>
      <c r="AG70" s="274"/>
    </row>
    <row r="71" spans="1:33" ht="20.100000000000001" customHeight="1">
      <c r="A71" s="8"/>
      <c r="B71" s="409" t="s">
        <v>9</v>
      </c>
      <c r="C71" s="410">
        <v>0.50694444444444442</v>
      </c>
      <c r="D71" s="410"/>
      <c r="E71" s="410"/>
      <c r="G71" s="411" t="str">
        <f>J50</f>
        <v>R2</v>
      </c>
      <c r="H71" s="411"/>
      <c r="I71" s="411"/>
      <c r="J71" s="411"/>
      <c r="K71" s="411"/>
      <c r="L71" s="411"/>
      <c r="M71" s="411"/>
      <c r="N71" s="412">
        <f>P71+P72</f>
        <v>0</v>
      </c>
      <c r="O71" s="413" t="s">
        <v>10</v>
      </c>
      <c r="P71" s="284">
        <v>0</v>
      </c>
      <c r="Q71" s="289" t="s">
        <v>168</v>
      </c>
      <c r="R71" s="284">
        <v>0</v>
      </c>
      <c r="S71" s="413" t="s">
        <v>11</v>
      </c>
      <c r="T71" s="412">
        <f>R71+R72</f>
        <v>0</v>
      </c>
      <c r="U71" s="411" t="str">
        <f>N50</f>
        <v>R3</v>
      </c>
      <c r="V71" s="411"/>
      <c r="W71" s="411"/>
      <c r="X71" s="411"/>
      <c r="Y71" s="411"/>
      <c r="Z71" s="411"/>
      <c r="AA71" s="411"/>
      <c r="AB71" s="375" t="s">
        <v>440</v>
      </c>
      <c r="AC71" s="419" t="s">
        <v>435</v>
      </c>
      <c r="AD71" s="419" t="s">
        <v>436</v>
      </c>
      <c r="AE71" s="419" t="s">
        <v>434</v>
      </c>
      <c r="AF71" s="419">
        <v>4</v>
      </c>
      <c r="AG71" s="377" t="s">
        <v>441</v>
      </c>
    </row>
    <row r="72" spans="1:33" ht="20.100000000000001" customHeight="1">
      <c r="A72" s="8"/>
      <c r="B72" s="409"/>
      <c r="C72" s="410"/>
      <c r="D72" s="410"/>
      <c r="E72" s="410"/>
      <c r="G72" s="411"/>
      <c r="H72" s="411"/>
      <c r="I72" s="411"/>
      <c r="J72" s="411"/>
      <c r="K72" s="411"/>
      <c r="L72" s="411"/>
      <c r="M72" s="411"/>
      <c r="N72" s="412"/>
      <c r="O72" s="413"/>
      <c r="P72" s="284">
        <v>0</v>
      </c>
      <c r="Q72" s="289" t="s">
        <v>168</v>
      </c>
      <c r="R72" s="284">
        <v>0</v>
      </c>
      <c r="S72" s="413"/>
      <c r="T72" s="412"/>
      <c r="U72" s="411"/>
      <c r="V72" s="411"/>
      <c r="W72" s="411"/>
      <c r="X72" s="411"/>
      <c r="Y72" s="411"/>
      <c r="Z72" s="411"/>
      <c r="AA72" s="411"/>
      <c r="AB72" s="375"/>
      <c r="AC72" s="419"/>
      <c r="AD72" s="419"/>
      <c r="AE72" s="419"/>
      <c r="AF72" s="419"/>
      <c r="AG72" s="377"/>
    </row>
    <row r="73" spans="1:33" ht="20.100000000000001" customHeight="1">
      <c r="A73" s="32"/>
      <c r="B73" s="19"/>
      <c r="C73" s="20"/>
      <c r="D73" s="20"/>
      <c r="E73" s="28"/>
      <c r="F73" s="19"/>
      <c r="G73" s="271"/>
      <c r="H73" s="271"/>
      <c r="I73" s="29"/>
      <c r="J73" s="29"/>
      <c r="K73" s="271"/>
      <c r="L73" s="271"/>
      <c r="M73" s="29"/>
      <c r="N73" s="43"/>
      <c r="O73" s="271"/>
      <c r="P73" s="18"/>
      <c r="Q73" s="208"/>
      <c r="R73" s="43"/>
      <c r="S73" s="208"/>
      <c r="T73" s="18"/>
      <c r="U73" s="271"/>
      <c r="V73" s="29"/>
      <c r="W73" s="29"/>
      <c r="X73" s="271"/>
      <c r="Y73" s="271"/>
      <c r="Z73" s="29"/>
      <c r="AA73" s="29"/>
      <c r="AB73" s="211"/>
      <c r="AC73" s="267"/>
      <c r="AD73" s="37"/>
      <c r="AE73" s="37"/>
      <c r="AF73" s="38"/>
      <c r="AG73" s="212"/>
    </row>
    <row r="74" spans="1:33" ht="20.100000000000001" customHeight="1">
      <c r="A74" s="32"/>
      <c r="B74" s="414" t="s">
        <v>1</v>
      </c>
      <c r="C74" s="415">
        <v>0.53472222222222221</v>
      </c>
      <c r="D74" s="415"/>
      <c r="E74" s="415"/>
      <c r="F74" s="19"/>
      <c r="G74" s="416" t="str">
        <f>W50</f>
        <v>R5</v>
      </c>
      <c r="H74" s="416"/>
      <c r="I74" s="416"/>
      <c r="J74" s="416"/>
      <c r="K74" s="416"/>
      <c r="L74" s="416"/>
      <c r="M74" s="416"/>
      <c r="N74" s="417">
        <f>P74+P75</f>
        <v>0</v>
      </c>
      <c r="O74" s="418" t="s">
        <v>10</v>
      </c>
      <c r="P74" s="18">
        <v>0</v>
      </c>
      <c r="Q74" s="27" t="s">
        <v>168</v>
      </c>
      <c r="R74" s="18">
        <v>0</v>
      </c>
      <c r="S74" s="418" t="s">
        <v>11</v>
      </c>
      <c r="T74" s="417">
        <f>R74+R75</f>
        <v>0</v>
      </c>
      <c r="U74" s="416" t="str">
        <f>AA50</f>
        <v>R6</v>
      </c>
      <c r="V74" s="416"/>
      <c r="W74" s="416"/>
      <c r="X74" s="416"/>
      <c r="Y74" s="416"/>
      <c r="Z74" s="416"/>
      <c r="AA74" s="416"/>
      <c r="AB74" s="375" t="s">
        <v>440</v>
      </c>
      <c r="AC74" s="408" t="s">
        <v>438</v>
      </c>
      <c r="AD74" s="408" t="s">
        <v>439</v>
      </c>
      <c r="AE74" s="408" t="s">
        <v>437</v>
      </c>
      <c r="AF74" s="408">
        <v>1</v>
      </c>
      <c r="AG74" s="377" t="s">
        <v>441</v>
      </c>
    </row>
    <row r="75" spans="1:33" ht="20.100000000000001" customHeight="1">
      <c r="A75" s="32"/>
      <c r="B75" s="414"/>
      <c r="C75" s="415"/>
      <c r="D75" s="415"/>
      <c r="E75" s="415"/>
      <c r="F75" s="19"/>
      <c r="G75" s="416"/>
      <c r="H75" s="416"/>
      <c r="I75" s="416"/>
      <c r="J75" s="416"/>
      <c r="K75" s="416"/>
      <c r="L75" s="416"/>
      <c r="M75" s="416"/>
      <c r="N75" s="417"/>
      <c r="O75" s="418"/>
      <c r="P75" s="18">
        <v>0</v>
      </c>
      <c r="Q75" s="27" t="s">
        <v>168</v>
      </c>
      <c r="R75" s="18">
        <v>0</v>
      </c>
      <c r="S75" s="418"/>
      <c r="T75" s="417"/>
      <c r="U75" s="416"/>
      <c r="V75" s="416"/>
      <c r="W75" s="416"/>
      <c r="X75" s="416"/>
      <c r="Y75" s="416"/>
      <c r="Z75" s="416"/>
      <c r="AA75" s="416"/>
      <c r="AB75" s="375"/>
      <c r="AC75" s="408"/>
      <c r="AD75" s="408"/>
      <c r="AE75" s="408"/>
      <c r="AF75" s="408"/>
      <c r="AG75" s="377"/>
    </row>
    <row r="76" spans="1:33" ht="20.100000000000001" customHeight="1">
      <c r="A76" s="209"/>
      <c r="B76" s="270"/>
      <c r="C76" s="31"/>
      <c r="D76" s="31"/>
      <c r="E76" s="31"/>
      <c r="F76" s="209"/>
      <c r="G76" s="271"/>
      <c r="H76" s="271"/>
      <c r="I76" s="271"/>
      <c r="J76" s="271"/>
      <c r="K76" s="271"/>
      <c r="L76" s="271"/>
      <c r="M76" s="271"/>
      <c r="N76" s="26"/>
      <c r="O76" s="273"/>
      <c r="P76" s="271"/>
      <c r="Q76" s="27"/>
      <c r="R76" s="208"/>
      <c r="S76" s="273"/>
      <c r="T76" s="26"/>
      <c r="U76" s="271"/>
      <c r="V76" s="271"/>
      <c r="W76" s="271"/>
      <c r="X76" s="271"/>
      <c r="Y76" s="271"/>
      <c r="Z76" s="271"/>
      <c r="AA76" s="271"/>
      <c r="AB76" s="267"/>
      <c r="AC76" s="267"/>
      <c r="AD76" s="209"/>
      <c r="AE76" s="209"/>
      <c r="AF76" s="267"/>
      <c r="AG76" s="267"/>
    </row>
    <row r="77" spans="1:33" ht="20.100000000000001" customHeight="1">
      <c r="A77" s="209"/>
      <c r="B77" s="209"/>
      <c r="C77" s="384" t="str">
        <f>J46</f>
        <v>R</v>
      </c>
      <c r="D77" s="385"/>
      <c r="E77" s="385"/>
      <c r="F77" s="386"/>
      <c r="G77" s="396" t="str">
        <f>C79</f>
        <v>R1</v>
      </c>
      <c r="H77" s="397"/>
      <c r="I77" s="396" t="str">
        <f>C81</f>
        <v>R2</v>
      </c>
      <c r="J77" s="397"/>
      <c r="K77" s="396" t="str">
        <f>C83</f>
        <v>R3</v>
      </c>
      <c r="L77" s="397"/>
      <c r="M77" s="400" t="s">
        <v>2</v>
      </c>
      <c r="N77" s="400" t="s">
        <v>3</v>
      </c>
      <c r="O77" s="400" t="s">
        <v>12</v>
      </c>
      <c r="P77" s="400" t="s">
        <v>4</v>
      </c>
      <c r="Q77" s="209"/>
      <c r="R77" s="402" t="str">
        <f>W46</f>
        <v>RR</v>
      </c>
      <c r="S77" s="403"/>
      <c r="T77" s="403"/>
      <c r="U77" s="404"/>
      <c r="V77" s="396" t="str">
        <f>R79</f>
        <v>R4</v>
      </c>
      <c r="W77" s="397"/>
      <c r="X77" s="396" t="str">
        <f>R81</f>
        <v>R5</v>
      </c>
      <c r="Y77" s="397"/>
      <c r="Z77" s="396" t="str">
        <f>R83</f>
        <v>R6</v>
      </c>
      <c r="AA77" s="397"/>
      <c r="AB77" s="400" t="s">
        <v>2</v>
      </c>
      <c r="AC77" s="400" t="s">
        <v>3</v>
      </c>
      <c r="AD77" s="400" t="s">
        <v>12</v>
      </c>
      <c r="AE77" s="400" t="s">
        <v>4</v>
      </c>
      <c r="AF77" s="209"/>
      <c r="AG77" s="209"/>
    </row>
    <row r="78" spans="1:33" ht="20.100000000000001" customHeight="1">
      <c r="A78" s="209"/>
      <c r="B78" s="209"/>
      <c r="C78" s="387"/>
      <c r="D78" s="388"/>
      <c r="E78" s="388"/>
      <c r="F78" s="389"/>
      <c r="G78" s="398"/>
      <c r="H78" s="399"/>
      <c r="I78" s="398"/>
      <c r="J78" s="399"/>
      <c r="K78" s="398"/>
      <c r="L78" s="399"/>
      <c r="M78" s="401"/>
      <c r="N78" s="401"/>
      <c r="O78" s="401"/>
      <c r="P78" s="401"/>
      <c r="Q78" s="209"/>
      <c r="R78" s="405"/>
      <c r="S78" s="406"/>
      <c r="T78" s="406"/>
      <c r="U78" s="407"/>
      <c r="V78" s="398"/>
      <c r="W78" s="399"/>
      <c r="X78" s="398"/>
      <c r="Y78" s="399"/>
      <c r="Z78" s="398"/>
      <c r="AA78" s="399"/>
      <c r="AB78" s="401"/>
      <c r="AC78" s="401"/>
      <c r="AD78" s="401"/>
      <c r="AE78" s="401"/>
      <c r="AF78" s="209"/>
      <c r="AG78" s="209"/>
    </row>
    <row r="79" spans="1:33" ht="20.100000000000001" customHeight="1">
      <c r="A79" s="209"/>
      <c r="B79" s="209"/>
      <c r="C79" s="384" t="str">
        <f>F50</f>
        <v>R1</v>
      </c>
      <c r="D79" s="385"/>
      <c r="E79" s="385"/>
      <c r="F79" s="386"/>
      <c r="G79" s="390"/>
      <c r="H79" s="391"/>
      <c r="I79" s="44">
        <f>N59</f>
        <v>0</v>
      </c>
      <c r="J79" s="44">
        <f>T59</f>
        <v>0</v>
      </c>
      <c r="K79" s="44">
        <f>N65</f>
        <v>0</v>
      </c>
      <c r="L79" s="44">
        <f>T65</f>
        <v>0</v>
      </c>
      <c r="M79" s="394">
        <f>COUNTIF(G80:L80,"○")*3+COUNTIF(G80:L80,"△")</f>
        <v>2</v>
      </c>
      <c r="N79" s="378">
        <f>O79-J79-L79</f>
        <v>0</v>
      </c>
      <c r="O79" s="378">
        <f>I79+K79</f>
        <v>0</v>
      </c>
      <c r="P79" s="380"/>
      <c r="Q79" s="209"/>
      <c r="R79" s="384" t="str">
        <f>S50</f>
        <v>R4</v>
      </c>
      <c r="S79" s="385"/>
      <c r="T79" s="385"/>
      <c r="U79" s="386"/>
      <c r="V79" s="390"/>
      <c r="W79" s="391"/>
      <c r="X79" s="44">
        <f>N62</f>
        <v>0</v>
      </c>
      <c r="Y79" s="44">
        <f>T62</f>
        <v>0</v>
      </c>
      <c r="Z79" s="44">
        <f>N68</f>
        <v>0</v>
      </c>
      <c r="AA79" s="44">
        <f>T68</f>
        <v>0</v>
      </c>
      <c r="AB79" s="394">
        <f>COUNTIF(V80:AA80,"○")*3+COUNTIF(V80:AA80,"△")</f>
        <v>2</v>
      </c>
      <c r="AC79" s="378">
        <f>AD79-Y79-AA79</f>
        <v>0</v>
      </c>
      <c r="AD79" s="378">
        <f>X79+Z79</f>
        <v>0</v>
      </c>
      <c r="AE79" s="380"/>
      <c r="AF79" s="209"/>
      <c r="AG79" s="209"/>
    </row>
    <row r="80" spans="1:33" ht="20.100000000000001" customHeight="1">
      <c r="A80" s="209"/>
      <c r="B80" s="209"/>
      <c r="C80" s="387"/>
      <c r="D80" s="388"/>
      <c r="E80" s="388"/>
      <c r="F80" s="389"/>
      <c r="G80" s="392"/>
      <c r="H80" s="393"/>
      <c r="I80" s="382" t="str">
        <f>IF(I79&gt;J79,"○",IF(I79&lt;J79,"×",IF(I79=J79,"△")))</f>
        <v>△</v>
      </c>
      <c r="J80" s="383"/>
      <c r="K80" s="382" t="str">
        <f>IF(K79&gt;L79,"○",IF(K79&lt;L79,"×",IF(K79=L79,"△")))</f>
        <v>△</v>
      </c>
      <c r="L80" s="383"/>
      <c r="M80" s="395"/>
      <c r="N80" s="379"/>
      <c r="O80" s="379"/>
      <c r="P80" s="381"/>
      <c r="Q80" s="209"/>
      <c r="R80" s="387"/>
      <c r="S80" s="388"/>
      <c r="T80" s="388"/>
      <c r="U80" s="389"/>
      <c r="V80" s="392"/>
      <c r="W80" s="393"/>
      <c r="X80" s="382" t="str">
        <f>IF(X79&gt;Y79,"○",IF(X79&lt;Y79,"×",IF(X79=Y79,"△")))</f>
        <v>△</v>
      </c>
      <c r="Y80" s="383"/>
      <c r="Z80" s="382" t="str">
        <f t="shared" ref="Z80" si="2">IF(Z79&gt;AA79,"○",IF(Z79&lt;AA79,"×",IF(Z79=AA79,"△")))</f>
        <v>△</v>
      </c>
      <c r="AA80" s="383"/>
      <c r="AB80" s="395"/>
      <c r="AC80" s="379"/>
      <c r="AD80" s="379"/>
      <c r="AE80" s="381"/>
      <c r="AF80" s="209"/>
      <c r="AG80" s="209"/>
    </row>
    <row r="81" spans="1:33" ht="20.100000000000001" customHeight="1">
      <c r="A81" s="209"/>
      <c r="B81" s="209"/>
      <c r="C81" s="384" t="str">
        <f>J50</f>
        <v>R2</v>
      </c>
      <c r="D81" s="385"/>
      <c r="E81" s="385"/>
      <c r="F81" s="386"/>
      <c r="G81" s="44">
        <f>J79</f>
        <v>0</v>
      </c>
      <c r="H81" s="44">
        <f>I79</f>
        <v>0</v>
      </c>
      <c r="I81" s="390"/>
      <c r="J81" s="391"/>
      <c r="K81" s="44">
        <f>N71</f>
        <v>0</v>
      </c>
      <c r="L81" s="44">
        <f>T71</f>
        <v>0</v>
      </c>
      <c r="M81" s="394">
        <f>COUNTIF(G82:L82,"○")*3+COUNTIF(G82:L82,"△")</f>
        <v>2</v>
      </c>
      <c r="N81" s="378">
        <f>O81-H81-L81</f>
        <v>0</v>
      </c>
      <c r="O81" s="378">
        <f>G81+K81</f>
        <v>0</v>
      </c>
      <c r="P81" s="380"/>
      <c r="Q81" s="209"/>
      <c r="R81" s="384" t="str">
        <f>W50</f>
        <v>R5</v>
      </c>
      <c r="S81" s="385"/>
      <c r="T81" s="385"/>
      <c r="U81" s="386"/>
      <c r="V81" s="44">
        <f>Y79</f>
        <v>0</v>
      </c>
      <c r="W81" s="44">
        <f>X79</f>
        <v>0</v>
      </c>
      <c r="X81" s="390"/>
      <c r="Y81" s="391"/>
      <c r="Z81" s="44">
        <f>N74</f>
        <v>0</v>
      </c>
      <c r="AA81" s="44">
        <f>T74</f>
        <v>0</v>
      </c>
      <c r="AB81" s="394">
        <f>COUNTIF(V82:AA82,"○")*3+COUNTIF(V82:AA82,"△")</f>
        <v>2</v>
      </c>
      <c r="AC81" s="378">
        <f>AD81-W81-AA81</f>
        <v>0</v>
      </c>
      <c r="AD81" s="378">
        <f>V81+Z81</f>
        <v>0</v>
      </c>
      <c r="AE81" s="380"/>
      <c r="AF81" s="209"/>
      <c r="AG81" s="209"/>
    </row>
    <row r="82" spans="1:33" ht="20.100000000000001" customHeight="1">
      <c r="A82" s="209"/>
      <c r="B82" s="209"/>
      <c r="C82" s="387"/>
      <c r="D82" s="388"/>
      <c r="E82" s="388"/>
      <c r="F82" s="389"/>
      <c r="G82" s="382" t="str">
        <f>IF(G81&gt;H81,"○",IF(G81&lt;H81,"×",IF(G81=H81,"△")))</f>
        <v>△</v>
      </c>
      <c r="H82" s="383"/>
      <c r="I82" s="392"/>
      <c r="J82" s="393"/>
      <c r="K82" s="382" t="str">
        <f>IF(K81&gt;L81,"○",IF(K81&lt;L81,"×",IF(K81=L81,"△")))</f>
        <v>△</v>
      </c>
      <c r="L82" s="383"/>
      <c r="M82" s="395"/>
      <c r="N82" s="379"/>
      <c r="O82" s="379"/>
      <c r="P82" s="381"/>
      <c r="Q82" s="209"/>
      <c r="R82" s="387"/>
      <c r="S82" s="388"/>
      <c r="T82" s="388"/>
      <c r="U82" s="389"/>
      <c r="V82" s="382" t="str">
        <f>IF(V81&gt;W81,"○",IF(V81&lt;W81,"×",IF(V81=W81,"△")))</f>
        <v>△</v>
      </c>
      <c r="W82" s="383"/>
      <c r="X82" s="392"/>
      <c r="Y82" s="393"/>
      <c r="Z82" s="382" t="str">
        <f t="shared" ref="Z82" si="3">IF(Z81&gt;AA81,"○",IF(Z81&lt;AA81,"×",IF(Z81=AA81,"△")))</f>
        <v>△</v>
      </c>
      <c r="AA82" s="383"/>
      <c r="AB82" s="395"/>
      <c r="AC82" s="379"/>
      <c r="AD82" s="379"/>
      <c r="AE82" s="381"/>
      <c r="AF82" s="209"/>
      <c r="AG82" s="209"/>
    </row>
    <row r="83" spans="1:33" ht="20.100000000000001" customHeight="1">
      <c r="A83" s="209"/>
      <c r="B83" s="209"/>
      <c r="C83" s="384" t="str">
        <f>N50</f>
        <v>R3</v>
      </c>
      <c r="D83" s="385"/>
      <c r="E83" s="385"/>
      <c r="F83" s="386"/>
      <c r="G83" s="44">
        <f>L79</f>
        <v>0</v>
      </c>
      <c r="H83" s="44">
        <f>K79</f>
        <v>0</v>
      </c>
      <c r="I83" s="44">
        <f>L81</f>
        <v>0</v>
      </c>
      <c r="J83" s="44">
        <f>K81</f>
        <v>0</v>
      </c>
      <c r="K83" s="390"/>
      <c r="L83" s="391"/>
      <c r="M83" s="394">
        <f>COUNTIF(G84:L84,"○")*3+COUNTIF(G84:L84,"△")</f>
        <v>2</v>
      </c>
      <c r="N83" s="378">
        <f>O83-H83-J83</f>
        <v>0</v>
      </c>
      <c r="O83" s="378">
        <f>G83+I83</f>
        <v>0</v>
      </c>
      <c r="P83" s="380"/>
      <c r="Q83" s="209"/>
      <c r="R83" s="384" t="str">
        <f>AA50</f>
        <v>R6</v>
      </c>
      <c r="S83" s="385"/>
      <c r="T83" s="385"/>
      <c r="U83" s="386"/>
      <c r="V83" s="44">
        <f>AA79</f>
        <v>0</v>
      </c>
      <c r="W83" s="44">
        <f>Z79</f>
        <v>0</v>
      </c>
      <c r="X83" s="44">
        <f>AA81</f>
        <v>0</v>
      </c>
      <c r="Y83" s="44">
        <f>Z81</f>
        <v>0</v>
      </c>
      <c r="Z83" s="390"/>
      <c r="AA83" s="391"/>
      <c r="AB83" s="394">
        <f>COUNTIF(V84:AA84,"○")*3+COUNTIF(V84:AA84,"△")</f>
        <v>2</v>
      </c>
      <c r="AC83" s="378">
        <f>AD83-W83-Y83</f>
        <v>0</v>
      </c>
      <c r="AD83" s="378">
        <f>V83+X83</f>
        <v>0</v>
      </c>
      <c r="AE83" s="380"/>
      <c r="AF83" s="209"/>
      <c r="AG83" s="209"/>
    </row>
    <row r="84" spans="1:33" ht="20.100000000000001" customHeight="1">
      <c r="A84" s="209"/>
      <c r="B84" s="209"/>
      <c r="C84" s="387"/>
      <c r="D84" s="388"/>
      <c r="E84" s="388"/>
      <c r="F84" s="389"/>
      <c r="G84" s="382" t="str">
        <f>IF(G83&gt;H83,"○",IF(G83&lt;H83,"×",IF(G83=H83,"△")))</f>
        <v>△</v>
      </c>
      <c r="H84" s="383"/>
      <c r="I84" s="382" t="str">
        <f>IF(I83&gt;J83,"○",IF(I83&lt;J83,"×",IF(I83=J83,"△")))</f>
        <v>△</v>
      </c>
      <c r="J84" s="383"/>
      <c r="K84" s="392"/>
      <c r="L84" s="393"/>
      <c r="M84" s="395"/>
      <c r="N84" s="379"/>
      <c r="O84" s="379"/>
      <c r="P84" s="381"/>
      <c r="Q84" s="209"/>
      <c r="R84" s="387"/>
      <c r="S84" s="388"/>
      <c r="T84" s="388"/>
      <c r="U84" s="389"/>
      <c r="V84" s="382" t="str">
        <f>IF(V83&gt;W83,"○",IF(V83&lt;W83,"×",IF(V83=W83,"△")))</f>
        <v>△</v>
      </c>
      <c r="W84" s="383"/>
      <c r="X84" s="382" t="str">
        <f>IF(X83&gt;Y83,"○",IF(X83&lt;Y83,"×",IF(X83=Y83,"△")))</f>
        <v>△</v>
      </c>
      <c r="Y84" s="383"/>
      <c r="Z84" s="392"/>
      <c r="AA84" s="393"/>
      <c r="AB84" s="395"/>
      <c r="AC84" s="379"/>
      <c r="AD84" s="379"/>
      <c r="AE84" s="381"/>
      <c r="AF84" s="209"/>
      <c r="AG84" s="209"/>
    </row>
    <row r="85" spans="1:33" ht="20.100000000000001" customHeight="1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E766-1B53-4524-8FDA-957E716A66A6}">
  <sheetPr>
    <tabColor rgb="FF00B0F0"/>
    <pageSetUpPr fitToPage="1"/>
  </sheetPr>
  <dimension ref="A1:AG85"/>
  <sheetViews>
    <sheetView view="pageBreakPreview" topLeftCell="A37" zoomScale="70" zoomScaleNormal="100" zoomScaleSheetLayoutView="70" workbookViewId="0">
      <selection activeCell="M44" activeCellId="1" sqref="A1:XFD1 A44:XFD44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569</v>
      </c>
      <c r="O1" s="425"/>
      <c r="P1" s="425"/>
      <c r="Q1" s="425"/>
      <c r="R1" s="425"/>
      <c r="T1" s="426" t="s">
        <v>568</v>
      </c>
      <c r="U1" s="426"/>
      <c r="V1" s="426"/>
      <c r="W1" s="426"/>
      <c r="X1" s="427" t="str">
        <f>U12組合せ①!AL34</f>
        <v>Ｓ会場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266"/>
      <c r="B2" s="266"/>
      <c r="C2" s="266"/>
      <c r="D2" s="266"/>
      <c r="E2" s="266"/>
      <c r="F2" s="266"/>
      <c r="G2" s="266"/>
      <c r="H2" s="16"/>
      <c r="I2" s="262"/>
      <c r="J2" s="262"/>
      <c r="K2" s="262"/>
      <c r="L2" s="262"/>
      <c r="N2" s="262"/>
      <c r="O2" s="262"/>
      <c r="P2" s="262"/>
      <c r="Q2" s="262"/>
      <c r="R2" s="262"/>
      <c r="T2" s="263"/>
      <c r="U2" s="263"/>
      <c r="V2" s="263"/>
      <c r="W2" s="263"/>
      <c r="X2" s="264"/>
      <c r="Y2" s="264"/>
      <c r="AA2" s="25"/>
      <c r="AB2" s="210"/>
      <c r="AC2" s="210"/>
      <c r="AD2" s="210"/>
      <c r="AE2" s="210"/>
      <c r="AF2" s="210"/>
      <c r="AG2" s="210"/>
    </row>
    <row r="3" spans="1:33" ht="20.100000000000001" customHeight="1">
      <c r="F3" s="265"/>
      <c r="J3" s="428" t="s">
        <v>570</v>
      </c>
      <c r="K3" s="428"/>
      <c r="W3" s="428" t="s">
        <v>571</v>
      </c>
      <c r="X3" s="428"/>
      <c r="Z3" s="25"/>
      <c r="AA3" s="25"/>
      <c r="AB3" s="210"/>
      <c r="AC3" s="210"/>
      <c r="AD3" s="210"/>
      <c r="AE3" s="210"/>
      <c r="AF3" s="210"/>
      <c r="AG3" s="210"/>
    </row>
    <row r="4" spans="1:33" ht="20.100000000000001" customHeight="1">
      <c r="C4" s="19"/>
      <c r="D4" s="19"/>
      <c r="E4" s="19"/>
      <c r="F4" s="19"/>
      <c r="G4" s="3"/>
      <c r="H4" s="3"/>
      <c r="I4" s="3"/>
      <c r="J4" s="4"/>
      <c r="K4" s="3"/>
      <c r="L4" s="3"/>
      <c r="M4" s="3"/>
      <c r="N4" s="3"/>
      <c r="T4" s="3"/>
      <c r="U4" s="3"/>
      <c r="V4" s="3"/>
      <c r="W4" s="3"/>
      <c r="X4" s="24"/>
      <c r="Y4" s="3"/>
      <c r="Z4" s="25"/>
      <c r="AA4" s="25"/>
      <c r="AB4" s="210"/>
      <c r="AC4" s="210"/>
      <c r="AD4" s="210"/>
      <c r="AE4" s="210"/>
      <c r="AF4" s="210"/>
      <c r="AG4" s="210"/>
    </row>
    <row r="5" spans="1:33" ht="20.100000000000001" customHeight="1">
      <c r="B5" s="19"/>
      <c r="C5" s="19"/>
      <c r="D5" s="19"/>
      <c r="E5" s="19"/>
      <c r="F5" s="5"/>
      <c r="H5" s="6"/>
      <c r="J5" s="7"/>
      <c r="K5" s="6"/>
      <c r="N5" s="5"/>
      <c r="S5" s="5"/>
      <c r="V5" s="6"/>
      <c r="W5" s="7"/>
      <c r="Y5" s="6"/>
      <c r="Z5" s="6"/>
      <c r="AA5" s="7"/>
      <c r="AB5" s="21"/>
      <c r="AC5" s="19"/>
      <c r="AD5" s="19"/>
      <c r="AE5" s="19"/>
    </row>
    <row r="6" spans="1:33" ht="20.100000000000001" customHeight="1">
      <c r="B6" s="429"/>
      <c r="C6" s="429"/>
      <c r="D6" s="8"/>
      <c r="E6" s="8"/>
      <c r="F6" s="430">
        <v>1</v>
      </c>
      <c r="G6" s="430"/>
      <c r="H6" s="64"/>
      <c r="I6" s="64"/>
      <c r="J6" s="430">
        <v>2</v>
      </c>
      <c r="K6" s="430"/>
      <c r="L6" s="64"/>
      <c r="M6" s="64"/>
      <c r="N6" s="430">
        <v>3</v>
      </c>
      <c r="O6" s="430"/>
      <c r="P6" s="207"/>
      <c r="Q6" s="64"/>
      <c r="R6" s="64"/>
      <c r="S6" s="430">
        <v>4</v>
      </c>
      <c r="T6" s="430"/>
      <c r="U6" s="64"/>
      <c r="V6" s="64"/>
      <c r="W6" s="430">
        <v>5</v>
      </c>
      <c r="X6" s="430"/>
      <c r="Y6" s="64"/>
      <c r="Z6" s="64"/>
      <c r="AA6" s="430">
        <v>6</v>
      </c>
      <c r="AB6" s="430"/>
      <c r="AC6" s="8"/>
      <c r="AD6" s="8"/>
      <c r="AE6" s="431"/>
      <c r="AF6" s="432"/>
    </row>
    <row r="7" spans="1:33" ht="20.100000000000001" customHeight="1">
      <c r="B7" s="420"/>
      <c r="C7" s="420"/>
      <c r="D7" s="9"/>
      <c r="E7" s="9"/>
      <c r="F7" s="421" t="str">
        <f>U12組合せ①!AM38</f>
        <v>S1</v>
      </c>
      <c r="G7" s="421"/>
      <c r="H7" s="33"/>
      <c r="I7" s="33"/>
      <c r="J7" s="421" t="str">
        <f>U12組合せ①!AO38</f>
        <v>S2</v>
      </c>
      <c r="K7" s="421"/>
      <c r="L7" s="33"/>
      <c r="M7" s="33"/>
      <c r="N7" s="421" t="str">
        <f>U12組合せ①!AQ38</f>
        <v>S3</v>
      </c>
      <c r="O7" s="421"/>
      <c r="P7" s="34"/>
      <c r="Q7" s="33"/>
      <c r="R7" s="33"/>
      <c r="S7" s="421" t="str">
        <f>U12組合せ①!AT38</f>
        <v>S4</v>
      </c>
      <c r="T7" s="421"/>
      <c r="U7" s="33"/>
      <c r="V7" s="33"/>
      <c r="W7" s="421" t="str">
        <f>U12組合せ①!AV38</f>
        <v>S5</v>
      </c>
      <c r="X7" s="421"/>
      <c r="Y7" s="33"/>
      <c r="Z7" s="33"/>
      <c r="AA7" s="421" t="str">
        <f>U12組合せ①!AX38</f>
        <v>S6</v>
      </c>
      <c r="AB7" s="421"/>
      <c r="AC7" s="9"/>
      <c r="AD7" s="9"/>
      <c r="AE7" s="422"/>
      <c r="AF7" s="423"/>
    </row>
    <row r="8" spans="1:33" ht="20.100000000000001" customHeight="1">
      <c r="B8" s="420"/>
      <c r="C8" s="420"/>
      <c r="D8" s="9"/>
      <c r="E8" s="9"/>
      <c r="F8" s="421"/>
      <c r="G8" s="421"/>
      <c r="H8" s="33"/>
      <c r="I8" s="33"/>
      <c r="J8" s="421"/>
      <c r="K8" s="421"/>
      <c r="L8" s="33"/>
      <c r="M8" s="33"/>
      <c r="N8" s="421"/>
      <c r="O8" s="421"/>
      <c r="P8" s="34"/>
      <c r="Q8" s="33"/>
      <c r="R8" s="33"/>
      <c r="S8" s="421"/>
      <c r="T8" s="421"/>
      <c r="U8" s="33"/>
      <c r="V8" s="33"/>
      <c r="W8" s="421"/>
      <c r="X8" s="421"/>
      <c r="Y8" s="33"/>
      <c r="Z8" s="33"/>
      <c r="AA8" s="421"/>
      <c r="AB8" s="421"/>
      <c r="AC8" s="9"/>
      <c r="AD8" s="9"/>
      <c r="AE8" s="422"/>
      <c r="AF8" s="423"/>
    </row>
    <row r="9" spans="1:33" ht="20.100000000000001" customHeight="1">
      <c r="B9" s="420"/>
      <c r="C9" s="420"/>
      <c r="D9" s="9"/>
      <c r="E9" s="9"/>
      <c r="F9" s="421"/>
      <c r="G9" s="421"/>
      <c r="H9" s="33"/>
      <c r="I9" s="33"/>
      <c r="J9" s="421"/>
      <c r="K9" s="421"/>
      <c r="L9" s="33"/>
      <c r="M9" s="33"/>
      <c r="N9" s="421"/>
      <c r="O9" s="421"/>
      <c r="P9" s="34"/>
      <c r="Q9" s="33"/>
      <c r="R9" s="33"/>
      <c r="S9" s="421"/>
      <c r="T9" s="421"/>
      <c r="U9" s="33"/>
      <c r="V9" s="33"/>
      <c r="W9" s="421"/>
      <c r="X9" s="421"/>
      <c r="Y9" s="33"/>
      <c r="Z9" s="33"/>
      <c r="AA9" s="421"/>
      <c r="AB9" s="421"/>
      <c r="AC9" s="9"/>
      <c r="AD9" s="9"/>
      <c r="AE9" s="422"/>
      <c r="AF9" s="423"/>
    </row>
    <row r="10" spans="1:33" ht="20.100000000000001" customHeight="1">
      <c r="B10" s="420"/>
      <c r="C10" s="420"/>
      <c r="D10" s="9"/>
      <c r="E10" s="9"/>
      <c r="F10" s="421"/>
      <c r="G10" s="421"/>
      <c r="H10" s="33"/>
      <c r="I10" s="33"/>
      <c r="J10" s="421"/>
      <c r="K10" s="421"/>
      <c r="L10" s="33"/>
      <c r="M10" s="33"/>
      <c r="N10" s="421"/>
      <c r="O10" s="421"/>
      <c r="P10" s="34"/>
      <c r="Q10" s="33"/>
      <c r="R10" s="33"/>
      <c r="S10" s="421"/>
      <c r="T10" s="421"/>
      <c r="U10" s="33"/>
      <c r="V10" s="33"/>
      <c r="W10" s="421"/>
      <c r="X10" s="421"/>
      <c r="Y10" s="33"/>
      <c r="Z10" s="33"/>
      <c r="AA10" s="421"/>
      <c r="AB10" s="421"/>
      <c r="AC10" s="9"/>
      <c r="AD10" s="9"/>
      <c r="AE10" s="422"/>
      <c r="AF10" s="423"/>
    </row>
    <row r="11" spans="1:33" ht="20.100000000000001" customHeight="1">
      <c r="B11" s="420"/>
      <c r="C11" s="420"/>
      <c r="D11" s="9"/>
      <c r="E11" s="9"/>
      <c r="F11" s="421"/>
      <c r="G11" s="421"/>
      <c r="H11" s="33"/>
      <c r="I11" s="33"/>
      <c r="J11" s="421"/>
      <c r="K11" s="421"/>
      <c r="L11" s="33"/>
      <c r="M11" s="33"/>
      <c r="N11" s="421"/>
      <c r="O11" s="421"/>
      <c r="P11" s="34"/>
      <c r="Q11" s="33"/>
      <c r="R11" s="33"/>
      <c r="S11" s="421"/>
      <c r="T11" s="421"/>
      <c r="U11" s="33"/>
      <c r="V11" s="33"/>
      <c r="W11" s="421"/>
      <c r="X11" s="421"/>
      <c r="Y11" s="33"/>
      <c r="Z11" s="33"/>
      <c r="AA11" s="421"/>
      <c r="AB11" s="421"/>
      <c r="AC11" s="9"/>
      <c r="AD11" s="9"/>
      <c r="AE11" s="422"/>
      <c r="AF11" s="423"/>
    </row>
    <row r="12" spans="1:33" ht="20.100000000000001" customHeight="1">
      <c r="B12" s="420"/>
      <c r="C12" s="420"/>
      <c r="D12" s="9"/>
      <c r="E12" s="9"/>
      <c r="F12" s="421"/>
      <c r="G12" s="421"/>
      <c r="H12" s="33"/>
      <c r="I12" s="33"/>
      <c r="J12" s="421"/>
      <c r="K12" s="421"/>
      <c r="L12" s="33"/>
      <c r="M12" s="33"/>
      <c r="N12" s="421"/>
      <c r="O12" s="421"/>
      <c r="P12" s="34"/>
      <c r="Q12" s="33"/>
      <c r="R12" s="33"/>
      <c r="S12" s="421"/>
      <c r="T12" s="421"/>
      <c r="U12" s="33"/>
      <c r="V12" s="33"/>
      <c r="W12" s="421"/>
      <c r="X12" s="421"/>
      <c r="Y12" s="33"/>
      <c r="Z12" s="33"/>
      <c r="AA12" s="421"/>
      <c r="AB12" s="421"/>
      <c r="AC12" s="9"/>
      <c r="AD12" s="9"/>
      <c r="AE12" s="422"/>
      <c r="AF12" s="423"/>
    </row>
    <row r="13" spans="1:33" ht="20.100000000000001" customHeight="1">
      <c r="B13" s="420"/>
      <c r="C13" s="420"/>
      <c r="D13" s="10"/>
      <c r="E13" s="10"/>
      <c r="F13" s="421"/>
      <c r="G13" s="421"/>
      <c r="H13" s="34"/>
      <c r="I13" s="34"/>
      <c r="J13" s="421"/>
      <c r="K13" s="421"/>
      <c r="L13" s="34"/>
      <c r="M13" s="34"/>
      <c r="N13" s="421"/>
      <c r="O13" s="421"/>
      <c r="P13" s="34"/>
      <c r="Q13" s="34"/>
      <c r="R13" s="34"/>
      <c r="S13" s="421"/>
      <c r="T13" s="421"/>
      <c r="U13" s="34"/>
      <c r="V13" s="34"/>
      <c r="W13" s="421"/>
      <c r="X13" s="421"/>
      <c r="Y13" s="34"/>
      <c r="Z13" s="34"/>
      <c r="AA13" s="421"/>
      <c r="AB13" s="421"/>
      <c r="AC13" s="10"/>
      <c r="AD13" s="10"/>
      <c r="AE13" s="422"/>
      <c r="AF13" s="423"/>
    </row>
    <row r="14" spans="1:33" ht="20.100000000000001" customHeight="1">
      <c r="B14" s="420"/>
      <c r="C14" s="420"/>
      <c r="D14" s="10"/>
      <c r="E14" s="10"/>
      <c r="F14" s="421"/>
      <c r="G14" s="421"/>
      <c r="H14" s="34"/>
      <c r="I14" s="34"/>
      <c r="J14" s="421"/>
      <c r="K14" s="421"/>
      <c r="L14" s="34"/>
      <c r="M14" s="34"/>
      <c r="N14" s="421"/>
      <c r="O14" s="421"/>
      <c r="P14" s="34"/>
      <c r="Q14" s="34"/>
      <c r="R14" s="34"/>
      <c r="S14" s="421"/>
      <c r="T14" s="421"/>
      <c r="U14" s="34"/>
      <c r="V14" s="34"/>
      <c r="W14" s="421"/>
      <c r="X14" s="421"/>
      <c r="Y14" s="34"/>
      <c r="Z14" s="34"/>
      <c r="AA14" s="421"/>
      <c r="AB14" s="421"/>
      <c r="AC14" s="10"/>
      <c r="AD14" s="10"/>
      <c r="AE14" s="422"/>
      <c r="AF14" s="423"/>
    </row>
    <row r="15" spans="1:33" ht="20.100000000000001" customHeight="1">
      <c r="C15" s="169"/>
      <c r="D15" s="169"/>
      <c r="G15" s="169"/>
      <c r="H15" s="169"/>
      <c r="K15" s="169"/>
      <c r="L15" s="169"/>
      <c r="N15" s="60"/>
      <c r="O15" s="169"/>
      <c r="P15" s="169"/>
      <c r="Q15" s="60"/>
      <c r="R15" s="60"/>
      <c r="S15" s="60"/>
      <c r="T15" s="169"/>
      <c r="U15" s="169"/>
      <c r="X15" s="169"/>
      <c r="Y15" s="169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20.100000000000001" customHeight="1">
      <c r="A16" s="8"/>
      <c r="B16" s="409" t="s">
        <v>5</v>
      </c>
      <c r="C16" s="410">
        <v>0.39583333333333331</v>
      </c>
      <c r="D16" s="410"/>
      <c r="E16" s="410"/>
      <c r="G16" s="411" t="str">
        <f>F7</f>
        <v>S1</v>
      </c>
      <c r="H16" s="411"/>
      <c r="I16" s="411"/>
      <c r="J16" s="411"/>
      <c r="K16" s="411"/>
      <c r="L16" s="411"/>
      <c r="M16" s="411"/>
      <c r="N16" s="412">
        <f>P16+P17</f>
        <v>0</v>
      </c>
      <c r="O16" s="413" t="s">
        <v>10</v>
      </c>
      <c r="P16" s="284">
        <v>0</v>
      </c>
      <c r="Q16" s="289" t="s">
        <v>168</v>
      </c>
      <c r="R16" s="284">
        <v>0</v>
      </c>
      <c r="S16" s="413" t="s">
        <v>11</v>
      </c>
      <c r="T16" s="412">
        <f>R16+R17</f>
        <v>0</v>
      </c>
      <c r="U16" s="411" t="str">
        <f>J7</f>
        <v>S2</v>
      </c>
      <c r="V16" s="411"/>
      <c r="W16" s="411"/>
      <c r="X16" s="411"/>
      <c r="Y16" s="411"/>
      <c r="Z16" s="411"/>
      <c r="AA16" s="411"/>
      <c r="AB16" s="375" t="s">
        <v>440</v>
      </c>
      <c r="AC16" s="419" t="s">
        <v>434</v>
      </c>
      <c r="AD16" s="419" t="s">
        <v>435</v>
      </c>
      <c r="AE16" s="419" t="s">
        <v>436</v>
      </c>
      <c r="AF16" s="419">
        <v>6</v>
      </c>
      <c r="AG16" s="377" t="s">
        <v>441</v>
      </c>
    </row>
    <row r="17" spans="1:33" ht="20.100000000000001" customHeight="1">
      <c r="A17" s="8"/>
      <c r="B17" s="409"/>
      <c r="C17" s="410"/>
      <c r="D17" s="410"/>
      <c r="E17" s="410"/>
      <c r="G17" s="411"/>
      <c r="H17" s="411"/>
      <c r="I17" s="411"/>
      <c r="J17" s="411"/>
      <c r="K17" s="411"/>
      <c r="L17" s="411"/>
      <c r="M17" s="411"/>
      <c r="N17" s="412"/>
      <c r="O17" s="413"/>
      <c r="P17" s="284">
        <v>0</v>
      </c>
      <c r="Q17" s="289" t="s">
        <v>168</v>
      </c>
      <c r="R17" s="284">
        <v>0</v>
      </c>
      <c r="S17" s="413"/>
      <c r="T17" s="412"/>
      <c r="U17" s="411"/>
      <c r="V17" s="411"/>
      <c r="W17" s="411"/>
      <c r="X17" s="411"/>
      <c r="Y17" s="411"/>
      <c r="Z17" s="411"/>
      <c r="AA17" s="411"/>
      <c r="AB17" s="375"/>
      <c r="AC17" s="419"/>
      <c r="AD17" s="419"/>
      <c r="AE17" s="419"/>
      <c r="AF17" s="419"/>
      <c r="AG17" s="377"/>
    </row>
    <row r="18" spans="1:33" ht="20.100000000000001" customHeight="1">
      <c r="C18" s="23"/>
      <c r="D18" s="23"/>
      <c r="E18" s="17"/>
      <c r="G18" s="269"/>
      <c r="H18" s="269"/>
      <c r="I18" s="12"/>
      <c r="J18" s="12"/>
      <c r="K18" s="269"/>
      <c r="L18" s="269"/>
      <c r="M18" s="12"/>
      <c r="N18" s="42"/>
      <c r="O18" s="269"/>
      <c r="P18" s="284"/>
      <c r="Q18" s="59"/>
      <c r="R18" s="42"/>
      <c r="S18" s="59"/>
      <c r="T18" s="284"/>
      <c r="U18" s="269"/>
      <c r="V18" s="12"/>
      <c r="W18" s="12"/>
      <c r="X18" s="269"/>
      <c r="Y18" s="269"/>
      <c r="Z18" s="12"/>
      <c r="AA18" s="12"/>
      <c r="AB18" s="275"/>
      <c r="AC18" s="35"/>
      <c r="AD18" s="35"/>
      <c r="AE18" s="36"/>
      <c r="AF18" s="36"/>
      <c r="AG18" s="274"/>
    </row>
    <row r="19" spans="1:33" ht="20.100000000000001" customHeight="1">
      <c r="A19" s="32"/>
      <c r="B19" s="414" t="s">
        <v>6</v>
      </c>
      <c r="C19" s="415">
        <v>0.4236111111111111</v>
      </c>
      <c r="D19" s="415"/>
      <c r="E19" s="415"/>
      <c r="F19" s="19"/>
      <c r="G19" s="416" t="str">
        <f>S7</f>
        <v>S4</v>
      </c>
      <c r="H19" s="416"/>
      <c r="I19" s="416"/>
      <c r="J19" s="416"/>
      <c r="K19" s="416"/>
      <c r="L19" s="416"/>
      <c r="M19" s="416"/>
      <c r="N19" s="417">
        <f>P19+P20</f>
        <v>0</v>
      </c>
      <c r="O19" s="418" t="s">
        <v>10</v>
      </c>
      <c r="P19" s="18">
        <v>0</v>
      </c>
      <c r="Q19" s="27" t="s">
        <v>168</v>
      </c>
      <c r="R19" s="18">
        <v>0</v>
      </c>
      <c r="S19" s="418" t="s">
        <v>11</v>
      </c>
      <c r="T19" s="417">
        <f>R19+R20</f>
        <v>0</v>
      </c>
      <c r="U19" s="416" t="str">
        <f>W7</f>
        <v>S5</v>
      </c>
      <c r="V19" s="416"/>
      <c r="W19" s="416"/>
      <c r="X19" s="416"/>
      <c r="Y19" s="416"/>
      <c r="Z19" s="416"/>
      <c r="AA19" s="416"/>
      <c r="AB19" s="375" t="s">
        <v>440</v>
      </c>
      <c r="AC19" s="408" t="s">
        <v>437</v>
      </c>
      <c r="AD19" s="408" t="s">
        <v>438</v>
      </c>
      <c r="AE19" s="408" t="s">
        <v>439</v>
      </c>
      <c r="AF19" s="408">
        <v>3</v>
      </c>
      <c r="AG19" s="377" t="s">
        <v>441</v>
      </c>
    </row>
    <row r="20" spans="1:33" ht="20.100000000000001" customHeight="1">
      <c r="A20" s="32"/>
      <c r="B20" s="414"/>
      <c r="C20" s="415"/>
      <c r="D20" s="415"/>
      <c r="E20" s="415"/>
      <c r="F20" s="19"/>
      <c r="G20" s="416"/>
      <c r="H20" s="416"/>
      <c r="I20" s="416"/>
      <c r="J20" s="416"/>
      <c r="K20" s="416"/>
      <c r="L20" s="416"/>
      <c r="M20" s="416"/>
      <c r="N20" s="417"/>
      <c r="O20" s="418"/>
      <c r="P20" s="18">
        <v>0</v>
      </c>
      <c r="Q20" s="27" t="s">
        <v>168</v>
      </c>
      <c r="R20" s="18">
        <v>0</v>
      </c>
      <c r="S20" s="418"/>
      <c r="T20" s="417"/>
      <c r="U20" s="416"/>
      <c r="V20" s="416"/>
      <c r="W20" s="416"/>
      <c r="X20" s="416"/>
      <c r="Y20" s="416"/>
      <c r="Z20" s="416"/>
      <c r="AA20" s="416"/>
      <c r="AB20" s="375"/>
      <c r="AC20" s="408"/>
      <c r="AD20" s="408"/>
      <c r="AE20" s="408"/>
      <c r="AF20" s="408"/>
      <c r="AG20" s="377"/>
    </row>
    <row r="21" spans="1:33" ht="20.100000000000001" customHeight="1">
      <c r="A21" s="8"/>
      <c r="C21" s="23"/>
      <c r="D21" s="23"/>
      <c r="E21" s="17"/>
      <c r="G21" s="269"/>
      <c r="H21" s="269"/>
      <c r="I21" s="12"/>
      <c r="J21" s="12"/>
      <c r="K21" s="269"/>
      <c r="L21" s="269"/>
      <c r="M21" s="12"/>
      <c r="N21" s="42"/>
      <c r="O21" s="269"/>
      <c r="P21" s="284"/>
      <c r="Q21" s="59"/>
      <c r="R21" s="42"/>
      <c r="S21" s="59"/>
      <c r="T21" s="284"/>
      <c r="U21" s="269"/>
      <c r="V21" s="12"/>
      <c r="W21" s="12"/>
      <c r="X21" s="269"/>
      <c r="Y21" s="269"/>
      <c r="Z21" s="12"/>
      <c r="AA21" s="12"/>
      <c r="AB21" s="275"/>
      <c r="AC21" s="35"/>
      <c r="AD21" s="35"/>
      <c r="AE21" s="36"/>
      <c r="AF21" s="36"/>
      <c r="AG21" s="274"/>
    </row>
    <row r="22" spans="1:33" ht="20.100000000000001" customHeight="1">
      <c r="A22" s="8"/>
      <c r="B22" s="409" t="s">
        <v>7</v>
      </c>
      <c r="C22" s="410">
        <v>0.4513888888888889</v>
      </c>
      <c r="D22" s="410"/>
      <c r="E22" s="410"/>
      <c r="G22" s="411" t="str">
        <f>F7</f>
        <v>S1</v>
      </c>
      <c r="H22" s="411"/>
      <c r="I22" s="411"/>
      <c r="J22" s="411"/>
      <c r="K22" s="411"/>
      <c r="L22" s="411"/>
      <c r="M22" s="411"/>
      <c r="N22" s="412">
        <f>P22+P23</f>
        <v>0</v>
      </c>
      <c r="O22" s="413" t="s">
        <v>10</v>
      </c>
      <c r="P22" s="284">
        <v>0</v>
      </c>
      <c r="Q22" s="289" t="s">
        <v>168</v>
      </c>
      <c r="R22" s="284">
        <v>0</v>
      </c>
      <c r="S22" s="413" t="s">
        <v>11</v>
      </c>
      <c r="T22" s="412">
        <f>R22+R23</f>
        <v>0</v>
      </c>
      <c r="U22" s="411" t="str">
        <f>N7</f>
        <v>S3</v>
      </c>
      <c r="V22" s="411"/>
      <c r="W22" s="411"/>
      <c r="X22" s="411"/>
      <c r="Y22" s="411"/>
      <c r="Z22" s="411"/>
      <c r="AA22" s="411"/>
      <c r="AB22" s="375" t="s">
        <v>440</v>
      </c>
      <c r="AC22" s="419" t="s">
        <v>436</v>
      </c>
      <c r="AD22" s="419" t="s">
        <v>434</v>
      </c>
      <c r="AE22" s="419" t="s">
        <v>435</v>
      </c>
      <c r="AF22" s="419">
        <v>5</v>
      </c>
      <c r="AG22" s="377" t="s">
        <v>441</v>
      </c>
    </row>
    <row r="23" spans="1:33" ht="20.100000000000001" customHeight="1">
      <c r="A23" s="8"/>
      <c r="B23" s="409"/>
      <c r="C23" s="410"/>
      <c r="D23" s="410"/>
      <c r="E23" s="410"/>
      <c r="G23" s="411"/>
      <c r="H23" s="411"/>
      <c r="I23" s="411"/>
      <c r="J23" s="411"/>
      <c r="K23" s="411"/>
      <c r="L23" s="411"/>
      <c r="M23" s="411"/>
      <c r="N23" s="412"/>
      <c r="O23" s="413"/>
      <c r="P23" s="284">
        <v>0</v>
      </c>
      <c r="Q23" s="289" t="s">
        <v>168</v>
      </c>
      <c r="R23" s="284">
        <v>0</v>
      </c>
      <c r="S23" s="413"/>
      <c r="T23" s="412"/>
      <c r="U23" s="411"/>
      <c r="V23" s="411"/>
      <c r="W23" s="411"/>
      <c r="X23" s="411"/>
      <c r="Y23" s="411"/>
      <c r="Z23" s="411"/>
      <c r="AA23" s="411"/>
      <c r="AB23" s="375"/>
      <c r="AC23" s="419"/>
      <c r="AD23" s="419"/>
      <c r="AE23" s="419"/>
      <c r="AF23" s="419"/>
      <c r="AG23" s="377"/>
    </row>
    <row r="24" spans="1:33" ht="20.100000000000001" customHeight="1">
      <c r="A24" s="32"/>
      <c r="B24" s="270"/>
      <c r="C24" s="45"/>
      <c r="D24" s="45"/>
      <c r="E24" s="45"/>
      <c r="F24" s="19"/>
      <c r="G24" s="271"/>
      <c r="H24" s="271"/>
      <c r="I24" s="271"/>
      <c r="J24" s="271"/>
      <c r="K24" s="271"/>
      <c r="L24" s="271"/>
      <c r="M24" s="271"/>
      <c r="N24" s="272"/>
      <c r="O24" s="273"/>
      <c r="P24" s="18"/>
      <c r="Q24" s="208"/>
      <c r="R24" s="43"/>
      <c r="S24" s="273"/>
      <c r="T24" s="272"/>
      <c r="U24" s="271"/>
      <c r="V24" s="271"/>
      <c r="W24" s="271"/>
      <c r="X24" s="271"/>
      <c r="Y24" s="271"/>
      <c r="Z24" s="271"/>
      <c r="AA24" s="271"/>
      <c r="AB24" s="211"/>
      <c r="AC24" s="37"/>
      <c r="AD24" s="37"/>
      <c r="AE24" s="38"/>
      <c r="AF24" s="38"/>
      <c r="AG24" s="274"/>
    </row>
    <row r="25" spans="1:33" ht="20.100000000000001" customHeight="1">
      <c r="A25" s="32"/>
      <c r="B25" s="414" t="s">
        <v>8</v>
      </c>
      <c r="C25" s="415">
        <v>0.47916666666666669</v>
      </c>
      <c r="D25" s="415"/>
      <c r="E25" s="415"/>
      <c r="F25" s="19"/>
      <c r="G25" s="416" t="str">
        <f>S7</f>
        <v>S4</v>
      </c>
      <c r="H25" s="416"/>
      <c r="I25" s="416"/>
      <c r="J25" s="416"/>
      <c r="K25" s="416"/>
      <c r="L25" s="416"/>
      <c r="M25" s="416"/>
      <c r="N25" s="417">
        <f>P25+P26</f>
        <v>0</v>
      </c>
      <c r="O25" s="418" t="s">
        <v>10</v>
      </c>
      <c r="P25" s="18">
        <v>0</v>
      </c>
      <c r="Q25" s="27" t="s">
        <v>168</v>
      </c>
      <c r="R25" s="18">
        <v>0</v>
      </c>
      <c r="S25" s="418" t="s">
        <v>11</v>
      </c>
      <c r="T25" s="417">
        <f>R25+R26</f>
        <v>0</v>
      </c>
      <c r="U25" s="416" t="str">
        <f>AA7</f>
        <v>S6</v>
      </c>
      <c r="V25" s="416"/>
      <c r="W25" s="416"/>
      <c r="X25" s="416"/>
      <c r="Y25" s="416"/>
      <c r="Z25" s="416"/>
      <c r="AA25" s="416"/>
      <c r="AB25" s="375" t="s">
        <v>440</v>
      </c>
      <c r="AC25" s="408" t="s">
        <v>439</v>
      </c>
      <c r="AD25" s="408" t="s">
        <v>437</v>
      </c>
      <c r="AE25" s="408" t="s">
        <v>438</v>
      </c>
      <c r="AF25" s="408">
        <v>2</v>
      </c>
      <c r="AG25" s="377" t="s">
        <v>441</v>
      </c>
    </row>
    <row r="26" spans="1:33" ht="20.100000000000001" customHeight="1">
      <c r="A26" s="32"/>
      <c r="B26" s="414"/>
      <c r="C26" s="415"/>
      <c r="D26" s="415"/>
      <c r="E26" s="415"/>
      <c r="F26" s="19"/>
      <c r="G26" s="416"/>
      <c r="H26" s="416"/>
      <c r="I26" s="416"/>
      <c r="J26" s="416"/>
      <c r="K26" s="416"/>
      <c r="L26" s="416"/>
      <c r="M26" s="416"/>
      <c r="N26" s="417"/>
      <c r="O26" s="418"/>
      <c r="P26" s="18">
        <v>0</v>
      </c>
      <c r="Q26" s="27" t="s">
        <v>168</v>
      </c>
      <c r="R26" s="18">
        <v>0</v>
      </c>
      <c r="S26" s="418"/>
      <c r="T26" s="417"/>
      <c r="U26" s="416"/>
      <c r="V26" s="416"/>
      <c r="W26" s="416"/>
      <c r="X26" s="416"/>
      <c r="Y26" s="416"/>
      <c r="Z26" s="416"/>
      <c r="AA26" s="416"/>
      <c r="AB26" s="375"/>
      <c r="AC26" s="408"/>
      <c r="AD26" s="408"/>
      <c r="AE26" s="408"/>
      <c r="AF26" s="408"/>
      <c r="AG26" s="377"/>
    </row>
    <row r="27" spans="1:33" ht="20.100000000000001" customHeight="1">
      <c r="A27" s="8"/>
      <c r="C27" s="23"/>
      <c r="D27" s="23"/>
      <c r="E27" s="17"/>
      <c r="G27" s="269"/>
      <c r="H27" s="269"/>
      <c r="I27" s="12"/>
      <c r="J27" s="12"/>
      <c r="K27" s="269"/>
      <c r="L27" s="269"/>
      <c r="M27" s="12"/>
      <c r="N27" s="42"/>
      <c r="O27" s="269"/>
      <c r="P27" s="284"/>
      <c r="Q27" s="59"/>
      <c r="R27" s="42"/>
      <c r="S27" s="59"/>
      <c r="T27" s="284"/>
      <c r="U27" s="269"/>
      <c r="V27" s="12"/>
      <c r="W27" s="12"/>
      <c r="X27" s="269"/>
      <c r="Y27" s="269"/>
      <c r="Z27" s="12"/>
      <c r="AA27" s="12"/>
      <c r="AB27" s="275"/>
      <c r="AC27" s="35"/>
      <c r="AD27" s="35"/>
      <c r="AE27" s="36"/>
      <c r="AF27" s="36"/>
      <c r="AG27" s="274"/>
    </row>
    <row r="28" spans="1:33" ht="20.100000000000001" customHeight="1">
      <c r="A28" s="8"/>
      <c r="B28" s="409" t="s">
        <v>9</v>
      </c>
      <c r="C28" s="410">
        <v>0.50694444444444442</v>
      </c>
      <c r="D28" s="410"/>
      <c r="E28" s="410"/>
      <c r="G28" s="411" t="str">
        <f>J7</f>
        <v>S2</v>
      </c>
      <c r="H28" s="411"/>
      <c r="I28" s="411"/>
      <c r="J28" s="411"/>
      <c r="K28" s="411"/>
      <c r="L28" s="411"/>
      <c r="M28" s="411"/>
      <c r="N28" s="412">
        <f>P28+P29</f>
        <v>0</v>
      </c>
      <c r="O28" s="413" t="s">
        <v>10</v>
      </c>
      <c r="P28" s="284">
        <v>0</v>
      </c>
      <c r="Q28" s="289" t="s">
        <v>168</v>
      </c>
      <c r="R28" s="284">
        <v>0</v>
      </c>
      <c r="S28" s="413" t="s">
        <v>11</v>
      </c>
      <c r="T28" s="412">
        <f>R28+R29</f>
        <v>0</v>
      </c>
      <c r="U28" s="411" t="str">
        <f>N7</f>
        <v>S3</v>
      </c>
      <c r="V28" s="411"/>
      <c r="W28" s="411"/>
      <c r="X28" s="411"/>
      <c r="Y28" s="411"/>
      <c r="Z28" s="411"/>
      <c r="AA28" s="411"/>
      <c r="AB28" s="375" t="s">
        <v>440</v>
      </c>
      <c r="AC28" s="419" t="s">
        <v>435</v>
      </c>
      <c r="AD28" s="419" t="s">
        <v>436</v>
      </c>
      <c r="AE28" s="419" t="s">
        <v>434</v>
      </c>
      <c r="AF28" s="419">
        <v>4</v>
      </c>
      <c r="AG28" s="377" t="s">
        <v>441</v>
      </c>
    </row>
    <row r="29" spans="1:33" ht="20.100000000000001" customHeight="1">
      <c r="A29" s="8"/>
      <c r="B29" s="409"/>
      <c r="C29" s="410"/>
      <c r="D29" s="410"/>
      <c r="E29" s="410"/>
      <c r="G29" s="411"/>
      <c r="H29" s="411"/>
      <c r="I29" s="411"/>
      <c r="J29" s="411"/>
      <c r="K29" s="411"/>
      <c r="L29" s="411"/>
      <c r="M29" s="411"/>
      <c r="N29" s="412"/>
      <c r="O29" s="413"/>
      <c r="P29" s="284">
        <v>0</v>
      </c>
      <c r="Q29" s="289" t="s">
        <v>168</v>
      </c>
      <c r="R29" s="284">
        <v>0</v>
      </c>
      <c r="S29" s="413"/>
      <c r="T29" s="412"/>
      <c r="U29" s="411"/>
      <c r="V29" s="411"/>
      <c r="W29" s="411"/>
      <c r="X29" s="411"/>
      <c r="Y29" s="411"/>
      <c r="Z29" s="411"/>
      <c r="AA29" s="411"/>
      <c r="AB29" s="375"/>
      <c r="AC29" s="419"/>
      <c r="AD29" s="419"/>
      <c r="AE29" s="419"/>
      <c r="AF29" s="419"/>
      <c r="AG29" s="377"/>
    </row>
    <row r="30" spans="1:33" ht="20.100000000000001" customHeight="1">
      <c r="A30" s="32"/>
      <c r="B30" s="19"/>
      <c r="C30" s="20"/>
      <c r="D30" s="20"/>
      <c r="E30" s="28"/>
      <c r="F30" s="19"/>
      <c r="G30" s="271"/>
      <c r="H30" s="271"/>
      <c r="I30" s="29"/>
      <c r="J30" s="29"/>
      <c r="K30" s="271"/>
      <c r="L30" s="271"/>
      <c r="M30" s="29"/>
      <c r="N30" s="43"/>
      <c r="O30" s="271"/>
      <c r="P30" s="18"/>
      <c r="Q30" s="208"/>
      <c r="R30" s="43"/>
      <c r="S30" s="208"/>
      <c r="T30" s="18"/>
      <c r="U30" s="271"/>
      <c r="V30" s="29"/>
      <c r="W30" s="29"/>
      <c r="X30" s="271"/>
      <c r="Y30" s="271"/>
      <c r="Z30" s="29"/>
      <c r="AA30" s="29"/>
      <c r="AB30" s="211"/>
      <c r="AC30" s="267"/>
      <c r="AD30" s="37"/>
      <c r="AE30" s="37"/>
      <c r="AF30" s="38"/>
      <c r="AG30" s="212"/>
    </row>
    <row r="31" spans="1:33" ht="20.100000000000001" customHeight="1">
      <c r="A31" s="32"/>
      <c r="B31" s="414" t="s">
        <v>1</v>
      </c>
      <c r="C31" s="415">
        <v>0.53472222222222221</v>
      </c>
      <c r="D31" s="415"/>
      <c r="E31" s="415"/>
      <c r="F31" s="19"/>
      <c r="G31" s="416" t="str">
        <f>W7</f>
        <v>S5</v>
      </c>
      <c r="H31" s="416"/>
      <c r="I31" s="416"/>
      <c r="J31" s="416"/>
      <c r="K31" s="416"/>
      <c r="L31" s="416"/>
      <c r="M31" s="416"/>
      <c r="N31" s="417">
        <f>P31+P32</f>
        <v>0</v>
      </c>
      <c r="O31" s="418" t="s">
        <v>10</v>
      </c>
      <c r="P31" s="18">
        <v>0</v>
      </c>
      <c r="Q31" s="27" t="s">
        <v>168</v>
      </c>
      <c r="R31" s="18">
        <v>0</v>
      </c>
      <c r="S31" s="418" t="s">
        <v>11</v>
      </c>
      <c r="T31" s="417">
        <f>R31+R32</f>
        <v>0</v>
      </c>
      <c r="U31" s="416" t="str">
        <f>AA7</f>
        <v>S6</v>
      </c>
      <c r="V31" s="416"/>
      <c r="W31" s="416"/>
      <c r="X31" s="416"/>
      <c r="Y31" s="416"/>
      <c r="Z31" s="416"/>
      <c r="AA31" s="416"/>
      <c r="AB31" s="375" t="s">
        <v>440</v>
      </c>
      <c r="AC31" s="408" t="s">
        <v>438</v>
      </c>
      <c r="AD31" s="408" t="s">
        <v>439</v>
      </c>
      <c r="AE31" s="408" t="s">
        <v>437</v>
      </c>
      <c r="AF31" s="408">
        <v>1</v>
      </c>
      <c r="AG31" s="377" t="s">
        <v>441</v>
      </c>
    </row>
    <row r="32" spans="1:33" ht="20.100000000000001" customHeight="1">
      <c r="A32" s="32"/>
      <c r="B32" s="414"/>
      <c r="C32" s="415"/>
      <c r="D32" s="415"/>
      <c r="E32" s="415"/>
      <c r="F32" s="19"/>
      <c r="G32" s="416"/>
      <c r="H32" s="416"/>
      <c r="I32" s="416"/>
      <c r="J32" s="416"/>
      <c r="K32" s="416"/>
      <c r="L32" s="416"/>
      <c r="M32" s="416"/>
      <c r="N32" s="417"/>
      <c r="O32" s="418"/>
      <c r="P32" s="18">
        <v>0</v>
      </c>
      <c r="Q32" s="27" t="s">
        <v>168</v>
      </c>
      <c r="R32" s="18">
        <v>0</v>
      </c>
      <c r="S32" s="418"/>
      <c r="T32" s="417"/>
      <c r="U32" s="416"/>
      <c r="V32" s="416"/>
      <c r="W32" s="416"/>
      <c r="X32" s="416"/>
      <c r="Y32" s="416"/>
      <c r="Z32" s="416"/>
      <c r="AA32" s="416"/>
      <c r="AB32" s="375"/>
      <c r="AC32" s="408"/>
      <c r="AD32" s="408"/>
      <c r="AE32" s="408"/>
      <c r="AF32" s="408"/>
      <c r="AG32" s="377"/>
    </row>
    <row r="33" spans="1:33" ht="20.100000000000001" customHeight="1">
      <c r="A33" s="209"/>
      <c r="B33" s="270"/>
      <c r="C33" s="31"/>
      <c r="D33" s="31"/>
      <c r="E33" s="31"/>
      <c r="F33" s="209"/>
      <c r="G33" s="271"/>
      <c r="H33" s="271"/>
      <c r="I33" s="271"/>
      <c r="J33" s="271"/>
      <c r="K33" s="271"/>
      <c r="L33" s="271"/>
      <c r="M33" s="271"/>
      <c r="N33" s="26"/>
      <c r="O33" s="273"/>
      <c r="P33" s="271"/>
      <c r="Q33" s="27"/>
      <c r="R33" s="208"/>
      <c r="S33" s="273"/>
      <c r="T33" s="26"/>
      <c r="U33" s="271"/>
      <c r="V33" s="271"/>
      <c r="W33" s="271"/>
      <c r="X33" s="271"/>
      <c r="Y33" s="271"/>
      <c r="Z33" s="271"/>
      <c r="AA33" s="271"/>
      <c r="AB33" s="267"/>
      <c r="AC33" s="267"/>
      <c r="AD33" s="209"/>
      <c r="AE33" s="209"/>
      <c r="AF33" s="267"/>
      <c r="AG33" s="267"/>
    </row>
    <row r="34" spans="1:33" ht="20.100000000000001" customHeight="1">
      <c r="A34" s="209"/>
      <c r="B34" s="209"/>
      <c r="C34" s="384" t="str">
        <f>J3</f>
        <v>S</v>
      </c>
      <c r="D34" s="385"/>
      <c r="E34" s="385"/>
      <c r="F34" s="386"/>
      <c r="G34" s="396" t="str">
        <f>C36</f>
        <v>S1</v>
      </c>
      <c r="H34" s="397"/>
      <c r="I34" s="396" t="str">
        <f>C38</f>
        <v>S2</v>
      </c>
      <c r="J34" s="397"/>
      <c r="K34" s="396" t="str">
        <f>C40</f>
        <v>S3</v>
      </c>
      <c r="L34" s="397"/>
      <c r="M34" s="400" t="s">
        <v>2</v>
      </c>
      <c r="N34" s="400" t="s">
        <v>3</v>
      </c>
      <c r="O34" s="400" t="s">
        <v>12</v>
      </c>
      <c r="P34" s="400" t="s">
        <v>4</v>
      </c>
      <c r="Q34" s="209"/>
      <c r="R34" s="402" t="str">
        <f>W3</f>
        <v>SS</v>
      </c>
      <c r="S34" s="403"/>
      <c r="T34" s="403"/>
      <c r="U34" s="404"/>
      <c r="V34" s="396" t="str">
        <f>R36</f>
        <v>S4</v>
      </c>
      <c r="W34" s="397"/>
      <c r="X34" s="396" t="str">
        <f>R38</f>
        <v>S5</v>
      </c>
      <c r="Y34" s="397"/>
      <c r="Z34" s="396" t="str">
        <f>R40</f>
        <v>S6</v>
      </c>
      <c r="AA34" s="397"/>
      <c r="AB34" s="400" t="s">
        <v>2</v>
      </c>
      <c r="AC34" s="400" t="s">
        <v>3</v>
      </c>
      <c r="AD34" s="400" t="s">
        <v>12</v>
      </c>
      <c r="AE34" s="400" t="s">
        <v>4</v>
      </c>
      <c r="AF34" s="209"/>
      <c r="AG34" s="209"/>
    </row>
    <row r="35" spans="1:33" ht="20.100000000000001" customHeight="1">
      <c r="A35" s="209"/>
      <c r="B35" s="209"/>
      <c r="C35" s="387"/>
      <c r="D35" s="388"/>
      <c r="E35" s="388"/>
      <c r="F35" s="389"/>
      <c r="G35" s="398"/>
      <c r="H35" s="399"/>
      <c r="I35" s="398"/>
      <c r="J35" s="399"/>
      <c r="K35" s="398"/>
      <c r="L35" s="399"/>
      <c r="M35" s="401"/>
      <c r="N35" s="401"/>
      <c r="O35" s="401"/>
      <c r="P35" s="401"/>
      <c r="Q35" s="209"/>
      <c r="R35" s="405"/>
      <c r="S35" s="406"/>
      <c r="T35" s="406"/>
      <c r="U35" s="407"/>
      <c r="V35" s="398"/>
      <c r="W35" s="399"/>
      <c r="X35" s="398"/>
      <c r="Y35" s="399"/>
      <c r="Z35" s="398"/>
      <c r="AA35" s="399"/>
      <c r="AB35" s="401"/>
      <c r="AC35" s="401"/>
      <c r="AD35" s="401"/>
      <c r="AE35" s="401"/>
      <c r="AF35" s="209"/>
      <c r="AG35" s="209"/>
    </row>
    <row r="36" spans="1:33" ht="20.100000000000001" customHeight="1">
      <c r="A36" s="209"/>
      <c r="B36" s="209"/>
      <c r="C36" s="384" t="str">
        <f>F7</f>
        <v>S1</v>
      </c>
      <c r="D36" s="385"/>
      <c r="E36" s="385"/>
      <c r="F36" s="386"/>
      <c r="G36" s="390"/>
      <c r="H36" s="391"/>
      <c r="I36" s="44">
        <f>N16</f>
        <v>0</v>
      </c>
      <c r="J36" s="44">
        <f>T16</f>
        <v>0</v>
      </c>
      <c r="K36" s="44">
        <f>N22</f>
        <v>0</v>
      </c>
      <c r="L36" s="44">
        <f>T22</f>
        <v>0</v>
      </c>
      <c r="M36" s="394">
        <f>COUNTIF(G37:L37,"○")*3+COUNTIF(G37:L37,"△")</f>
        <v>2</v>
      </c>
      <c r="N36" s="378">
        <f>O36-J36-L36</f>
        <v>0</v>
      </c>
      <c r="O36" s="378">
        <f>I36+K36</f>
        <v>0</v>
      </c>
      <c r="P36" s="380"/>
      <c r="Q36" s="209"/>
      <c r="R36" s="384" t="str">
        <f>S7</f>
        <v>S4</v>
      </c>
      <c r="S36" s="385"/>
      <c r="T36" s="385"/>
      <c r="U36" s="386"/>
      <c r="V36" s="390"/>
      <c r="W36" s="391"/>
      <c r="X36" s="44">
        <f>N19</f>
        <v>0</v>
      </c>
      <c r="Y36" s="44">
        <f>T19</f>
        <v>0</v>
      </c>
      <c r="Z36" s="44">
        <f>N25</f>
        <v>0</v>
      </c>
      <c r="AA36" s="44">
        <f>T25</f>
        <v>0</v>
      </c>
      <c r="AB36" s="394">
        <f>COUNTIF(V37:AA37,"○")*3+COUNTIF(V37:AA37,"△")</f>
        <v>2</v>
      </c>
      <c r="AC36" s="378">
        <f>AD36-Y36-AA36</f>
        <v>0</v>
      </c>
      <c r="AD36" s="378">
        <f>X36+Z36</f>
        <v>0</v>
      </c>
      <c r="AE36" s="380"/>
      <c r="AF36" s="209"/>
      <c r="AG36" s="209"/>
    </row>
    <row r="37" spans="1:33" ht="20.100000000000001" customHeight="1">
      <c r="A37" s="209"/>
      <c r="B37" s="209"/>
      <c r="C37" s="387"/>
      <c r="D37" s="388"/>
      <c r="E37" s="388"/>
      <c r="F37" s="389"/>
      <c r="G37" s="392"/>
      <c r="H37" s="393"/>
      <c r="I37" s="382" t="str">
        <f>IF(I36&gt;J36,"○",IF(I36&lt;J36,"×",IF(I36=J36,"△")))</f>
        <v>△</v>
      </c>
      <c r="J37" s="383"/>
      <c r="K37" s="382" t="str">
        <f>IF(K36&gt;L36,"○",IF(K36&lt;L36,"×",IF(K36=L36,"△")))</f>
        <v>△</v>
      </c>
      <c r="L37" s="383"/>
      <c r="M37" s="395"/>
      <c r="N37" s="379"/>
      <c r="O37" s="379"/>
      <c r="P37" s="381"/>
      <c r="Q37" s="209"/>
      <c r="R37" s="387"/>
      <c r="S37" s="388"/>
      <c r="T37" s="388"/>
      <c r="U37" s="389"/>
      <c r="V37" s="392"/>
      <c r="W37" s="393"/>
      <c r="X37" s="382" t="str">
        <f>IF(X36&gt;Y36,"○",IF(X36&lt;Y36,"×",IF(X36=Y36,"△")))</f>
        <v>△</v>
      </c>
      <c r="Y37" s="383"/>
      <c r="Z37" s="382" t="str">
        <f t="shared" ref="Z37" si="0">IF(Z36&gt;AA36,"○",IF(Z36&lt;AA36,"×",IF(Z36=AA36,"△")))</f>
        <v>△</v>
      </c>
      <c r="AA37" s="383"/>
      <c r="AB37" s="395"/>
      <c r="AC37" s="379"/>
      <c r="AD37" s="379"/>
      <c r="AE37" s="381"/>
      <c r="AF37" s="209"/>
      <c r="AG37" s="209"/>
    </row>
    <row r="38" spans="1:33" ht="20.100000000000001" customHeight="1">
      <c r="A38" s="209"/>
      <c r="B38" s="209"/>
      <c r="C38" s="384" t="str">
        <f>J7</f>
        <v>S2</v>
      </c>
      <c r="D38" s="385"/>
      <c r="E38" s="385"/>
      <c r="F38" s="386"/>
      <c r="G38" s="44">
        <f>J36</f>
        <v>0</v>
      </c>
      <c r="H38" s="44">
        <f>I36</f>
        <v>0</v>
      </c>
      <c r="I38" s="390"/>
      <c r="J38" s="391"/>
      <c r="K38" s="44">
        <f>N28</f>
        <v>0</v>
      </c>
      <c r="L38" s="44">
        <f>T28</f>
        <v>0</v>
      </c>
      <c r="M38" s="394">
        <f>COUNTIF(G39:L39,"○")*3+COUNTIF(G39:L39,"△")</f>
        <v>2</v>
      </c>
      <c r="N38" s="378">
        <f>O38-H38-L38</f>
        <v>0</v>
      </c>
      <c r="O38" s="378">
        <f>G38+K38</f>
        <v>0</v>
      </c>
      <c r="P38" s="380"/>
      <c r="Q38" s="209"/>
      <c r="R38" s="384" t="str">
        <f>W7</f>
        <v>S5</v>
      </c>
      <c r="S38" s="385"/>
      <c r="T38" s="385"/>
      <c r="U38" s="386"/>
      <c r="V38" s="44">
        <f>Y36</f>
        <v>0</v>
      </c>
      <c r="W38" s="44">
        <f>X36</f>
        <v>0</v>
      </c>
      <c r="X38" s="390"/>
      <c r="Y38" s="391"/>
      <c r="Z38" s="44">
        <f>N31</f>
        <v>0</v>
      </c>
      <c r="AA38" s="44">
        <f>T31</f>
        <v>0</v>
      </c>
      <c r="AB38" s="394">
        <f>COUNTIF(V39:AA39,"○")*3+COUNTIF(V39:AA39,"△")</f>
        <v>2</v>
      </c>
      <c r="AC38" s="378">
        <f>AD38-W38-AA38</f>
        <v>0</v>
      </c>
      <c r="AD38" s="378">
        <f>V38+Z38</f>
        <v>0</v>
      </c>
      <c r="AE38" s="380"/>
      <c r="AF38" s="209"/>
      <c r="AG38" s="209"/>
    </row>
    <row r="39" spans="1:33" ht="20.100000000000001" customHeight="1">
      <c r="A39" s="209"/>
      <c r="B39" s="209"/>
      <c r="C39" s="387"/>
      <c r="D39" s="388"/>
      <c r="E39" s="388"/>
      <c r="F39" s="389"/>
      <c r="G39" s="382" t="str">
        <f>IF(G38&gt;H38,"○",IF(G38&lt;H38,"×",IF(G38=H38,"△")))</f>
        <v>△</v>
      </c>
      <c r="H39" s="383"/>
      <c r="I39" s="392"/>
      <c r="J39" s="393"/>
      <c r="K39" s="382" t="str">
        <f>IF(K38&gt;L38,"○",IF(K38&lt;L38,"×",IF(K38=L38,"△")))</f>
        <v>△</v>
      </c>
      <c r="L39" s="383"/>
      <c r="M39" s="395"/>
      <c r="N39" s="379"/>
      <c r="O39" s="379"/>
      <c r="P39" s="381"/>
      <c r="Q39" s="209"/>
      <c r="R39" s="387"/>
      <c r="S39" s="388"/>
      <c r="T39" s="388"/>
      <c r="U39" s="389"/>
      <c r="V39" s="382" t="str">
        <f>IF(V38&gt;W38,"○",IF(V38&lt;W38,"×",IF(V38=W38,"△")))</f>
        <v>△</v>
      </c>
      <c r="W39" s="383"/>
      <c r="X39" s="392"/>
      <c r="Y39" s="393"/>
      <c r="Z39" s="382" t="str">
        <f t="shared" ref="Z39" si="1">IF(Z38&gt;AA38,"○",IF(Z38&lt;AA38,"×",IF(Z38=AA38,"△")))</f>
        <v>△</v>
      </c>
      <c r="AA39" s="383"/>
      <c r="AB39" s="395"/>
      <c r="AC39" s="379"/>
      <c r="AD39" s="379"/>
      <c r="AE39" s="381"/>
      <c r="AF39" s="209"/>
      <c r="AG39" s="209"/>
    </row>
    <row r="40" spans="1:33" ht="20.100000000000001" customHeight="1">
      <c r="A40" s="209"/>
      <c r="B40" s="209"/>
      <c r="C40" s="384" t="str">
        <f>N7</f>
        <v>S3</v>
      </c>
      <c r="D40" s="385"/>
      <c r="E40" s="385"/>
      <c r="F40" s="386"/>
      <c r="G40" s="44">
        <f>L36</f>
        <v>0</v>
      </c>
      <c r="H40" s="44">
        <f>K36</f>
        <v>0</v>
      </c>
      <c r="I40" s="44">
        <f>L38</f>
        <v>0</v>
      </c>
      <c r="J40" s="44">
        <f>K38</f>
        <v>0</v>
      </c>
      <c r="K40" s="390"/>
      <c r="L40" s="391"/>
      <c r="M40" s="394">
        <f>COUNTIF(G41:L41,"○")*3+COUNTIF(G41:L41,"△")</f>
        <v>2</v>
      </c>
      <c r="N40" s="378">
        <f>O40-H40-J40</f>
        <v>0</v>
      </c>
      <c r="O40" s="378">
        <f>G40+I40</f>
        <v>0</v>
      </c>
      <c r="P40" s="380"/>
      <c r="Q40" s="209"/>
      <c r="R40" s="384" t="str">
        <f>AA7</f>
        <v>S6</v>
      </c>
      <c r="S40" s="385"/>
      <c r="T40" s="385"/>
      <c r="U40" s="386"/>
      <c r="V40" s="44">
        <f>AA36</f>
        <v>0</v>
      </c>
      <c r="W40" s="44">
        <f>Z36</f>
        <v>0</v>
      </c>
      <c r="X40" s="44">
        <f>AA38</f>
        <v>0</v>
      </c>
      <c r="Y40" s="44">
        <f>Z38</f>
        <v>0</v>
      </c>
      <c r="Z40" s="390"/>
      <c r="AA40" s="391"/>
      <c r="AB40" s="394">
        <f>COUNTIF(V41:AA41,"○")*3+COUNTIF(V41:AA41,"△")</f>
        <v>2</v>
      </c>
      <c r="AC40" s="378">
        <f>AD40-W40-Y40</f>
        <v>0</v>
      </c>
      <c r="AD40" s="378">
        <f>V40+X40</f>
        <v>0</v>
      </c>
      <c r="AE40" s="380"/>
      <c r="AF40" s="209"/>
      <c r="AG40" s="209"/>
    </row>
    <row r="41" spans="1:33" ht="20.100000000000001" customHeight="1">
      <c r="A41" s="209"/>
      <c r="B41" s="209"/>
      <c r="C41" s="387"/>
      <c r="D41" s="388"/>
      <c r="E41" s="388"/>
      <c r="F41" s="389"/>
      <c r="G41" s="382" t="str">
        <f>IF(G40&gt;H40,"○",IF(G40&lt;H40,"×",IF(G40=H40,"△")))</f>
        <v>△</v>
      </c>
      <c r="H41" s="383"/>
      <c r="I41" s="382" t="str">
        <f>IF(I40&gt;J40,"○",IF(I40&lt;J40,"×",IF(I40=J40,"△")))</f>
        <v>△</v>
      </c>
      <c r="J41" s="383"/>
      <c r="K41" s="392"/>
      <c r="L41" s="393"/>
      <c r="M41" s="395"/>
      <c r="N41" s="379"/>
      <c r="O41" s="379"/>
      <c r="P41" s="381"/>
      <c r="Q41" s="209"/>
      <c r="R41" s="387"/>
      <c r="S41" s="388"/>
      <c r="T41" s="388"/>
      <c r="U41" s="389"/>
      <c r="V41" s="382" t="str">
        <f>IF(V40&gt;W40,"○",IF(V40&lt;W40,"×",IF(V40=W40,"△")))</f>
        <v>△</v>
      </c>
      <c r="W41" s="383"/>
      <c r="X41" s="382" t="str">
        <f>IF(X40&gt;Y40,"○",IF(X40&lt;Y40,"×",IF(X40=Y40,"△")))</f>
        <v>△</v>
      </c>
      <c r="Y41" s="383"/>
      <c r="Z41" s="392"/>
      <c r="AA41" s="393"/>
      <c r="AB41" s="395"/>
      <c r="AC41" s="379"/>
      <c r="AD41" s="379"/>
      <c r="AE41" s="381"/>
      <c r="AF41" s="209"/>
      <c r="AG41" s="209"/>
    </row>
    <row r="42" spans="1:33" ht="20.100000000000001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ht="20.100000000000001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1.95" customHeight="1">
      <c r="A44" s="424" t="str">
        <f>U12組合せ①!B3</f>
        <v>■第1日  ２月７日  一次リーグ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N44" s="425" t="s">
        <v>573</v>
      </c>
      <c r="O44" s="425"/>
      <c r="P44" s="425"/>
      <c r="Q44" s="425"/>
      <c r="R44" s="425"/>
      <c r="T44" s="426" t="s">
        <v>572</v>
      </c>
      <c r="U44" s="426"/>
      <c r="V44" s="426"/>
      <c r="W44" s="426"/>
      <c r="X44" s="427" t="str">
        <f>U12組合せ①!BD34</f>
        <v>Ｔ会場</v>
      </c>
      <c r="Y44" s="427"/>
      <c r="Z44" s="427"/>
      <c r="AA44" s="427"/>
      <c r="AB44" s="427"/>
      <c r="AC44" s="427"/>
      <c r="AD44" s="427"/>
      <c r="AE44" s="427"/>
      <c r="AF44" s="427"/>
      <c r="AG44" s="427"/>
    </row>
    <row r="45" spans="1:33" ht="20.100000000000001" customHeight="1">
      <c r="A45" s="266"/>
      <c r="B45" s="266"/>
      <c r="C45" s="266"/>
      <c r="D45" s="266"/>
      <c r="E45" s="266"/>
      <c r="F45" s="266"/>
      <c r="G45" s="266"/>
      <c r="H45" s="16"/>
      <c r="I45" s="262"/>
      <c r="J45" s="262"/>
      <c r="K45" s="262"/>
      <c r="L45" s="262"/>
      <c r="N45" s="262"/>
      <c r="O45" s="262"/>
      <c r="P45" s="262"/>
      <c r="Q45" s="262"/>
      <c r="R45" s="262"/>
      <c r="T45" s="263"/>
      <c r="U45" s="263"/>
      <c r="V45" s="263"/>
      <c r="W45" s="263"/>
      <c r="X45" s="264"/>
      <c r="Y45" s="264"/>
      <c r="AA45" s="25"/>
      <c r="AB45" s="210"/>
      <c r="AC45" s="210"/>
      <c r="AD45" s="210"/>
      <c r="AE45" s="210"/>
      <c r="AF45" s="210"/>
      <c r="AG45" s="210"/>
    </row>
    <row r="46" spans="1:33" ht="20.100000000000001" customHeight="1">
      <c r="F46" s="265"/>
      <c r="J46" s="428" t="s">
        <v>574</v>
      </c>
      <c r="K46" s="428"/>
      <c r="W46" s="428" t="s">
        <v>575</v>
      </c>
      <c r="X46" s="428"/>
      <c r="Z46" s="25"/>
      <c r="AA46" s="25"/>
      <c r="AB46" s="210"/>
      <c r="AC46" s="210"/>
      <c r="AD46" s="210"/>
      <c r="AE46" s="210"/>
      <c r="AF46" s="210"/>
      <c r="AG46" s="210"/>
    </row>
    <row r="47" spans="1:33" ht="20.100000000000001" customHeight="1">
      <c r="C47" s="19"/>
      <c r="D47" s="19"/>
      <c r="E47" s="19"/>
      <c r="F47" s="19"/>
      <c r="G47" s="3"/>
      <c r="H47" s="3"/>
      <c r="I47" s="3"/>
      <c r="J47" s="4"/>
      <c r="K47" s="3"/>
      <c r="L47" s="3"/>
      <c r="M47" s="3"/>
      <c r="N47" s="3"/>
      <c r="T47" s="3"/>
      <c r="U47" s="3"/>
      <c r="V47" s="3"/>
      <c r="W47" s="3"/>
      <c r="X47" s="24"/>
      <c r="Y47" s="3"/>
      <c r="Z47" s="25"/>
      <c r="AA47" s="25"/>
      <c r="AB47" s="210"/>
      <c r="AC47" s="210"/>
      <c r="AD47" s="210"/>
      <c r="AE47" s="210"/>
      <c r="AF47" s="210"/>
      <c r="AG47" s="210"/>
    </row>
    <row r="48" spans="1:33" ht="20.100000000000001" customHeight="1">
      <c r="B48" s="19"/>
      <c r="C48" s="19"/>
      <c r="D48" s="19"/>
      <c r="E48" s="19"/>
      <c r="F48" s="5"/>
      <c r="H48" s="6"/>
      <c r="J48" s="7"/>
      <c r="K48" s="6"/>
      <c r="N48" s="5"/>
      <c r="S48" s="5"/>
      <c r="V48" s="6"/>
      <c r="W48" s="7"/>
      <c r="Y48" s="6"/>
      <c r="Z48" s="6"/>
      <c r="AA48" s="7"/>
      <c r="AB48" s="21"/>
      <c r="AC48" s="19"/>
      <c r="AD48" s="19"/>
      <c r="AE48" s="19"/>
    </row>
    <row r="49" spans="1:33" ht="20.100000000000001" customHeight="1">
      <c r="B49" s="429"/>
      <c r="C49" s="429"/>
      <c r="D49" s="8"/>
      <c r="E49" s="8"/>
      <c r="F49" s="430">
        <v>1</v>
      </c>
      <c r="G49" s="430"/>
      <c r="H49" s="64"/>
      <c r="I49" s="64"/>
      <c r="J49" s="430">
        <v>2</v>
      </c>
      <c r="K49" s="430"/>
      <c r="L49" s="64"/>
      <c r="M49" s="64"/>
      <c r="N49" s="430">
        <v>3</v>
      </c>
      <c r="O49" s="430"/>
      <c r="P49" s="207"/>
      <c r="Q49" s="64"/>
      <c r="R49" s="64"/>
      <c r="S49" s="430">
        <v>4</v>
      </c>
      <c r="T49" s="430"/>
      <c r="U49" s="64"/>
      <c r="V49" s="64"/>
      <c r="W49" s="430">
        <v>5</v>
      </c>
      <c r="X49" s="430"/>
      <c r="Y49" s="64"/>
      <c r="Z49" s="64"/>
      <c r="AA49" s="430">
        <v>6</v>
      </c>
      <c r="AB49" s="430"/>
      <c r="AC49" s="8"/>
      <c r="AD49" s="8"/>
      <c r="AE49" s="431"/>
      <c r="AF49" s="432"/>
    </row>
    <row r="50" spans="1:33" ht="20.100000000000001" customHeight="1">
      <c r="B50" s="420"/>
      <c r="C50" s="420"/>
      <c r="D50" s="9"/>
      <c r="E50" s="9"/>
      <c r="F50" s="421" t="str">
        <f>U12組合せ①!BE38</f>
        <v>T1</v>
      </c>
      <c r="G50" s="421"/>
      <c r="H50" s="33"/>
      <c r="I50" s="33"/>
      <c r="J50" s="421" t="str">
        <f>U12組合せ①!BG38</f>
        <v>T2</v>
      </c>
      <c r="K50" s="421"/>
      <c r="L50" s="33"/>
      <c r="M50" s="33"/>
      <c r="N50" s="421" t="str">
        <f>U12組合せ①!BI38</f>
        <v>T3</v>
      </c>
      <c r="O50" s="421"/>
      <c r="P50" s="34"/>
      <c r="Q50" s="33"/>
      <c r="R50" s="33"/>
      <c r="S50" s="421" t="str">
        <f>U12組合せ①!BL38</f>
        <v>T4</v>
      </c>
      <c r="T50" s="421"/>
      <c r="U50" s="33"/>
      <c r="V50" s="33"/>
      <c r="W50" s="421" t="str">
        <f>U12組合せ①!BN38</f>
        <v>T5</v>
      </c>
      <c r="X50" s="421"/>
      <c r="Y50" s="33"/>
      <c r="Z50" s="33"/>
      <c r="AA50" s="421" t="str">
        <f>U12組合せ①!BP38</f>
        <v>T6</v>
      </c>
      <c r="AB50" s="421"/>
      <c r="AC50" s="9"/>
      <c r="AD50" s="9"/>
      <c r="AE50" s="422"/>
      <c r="AF50" s="423"/>
    </row>
    <row r="51" spans="1:33" ht="20.100000000000001" customHeight="1">
      <c r="B51" s="420"/>
      <c r="C51" s="420"/>
      <c r="D51" s="9"/>
      <c r="E51" s="9"/>
      <c r="F51" s="421"/>
      <c r="G51" s="421"/>
      <c r="H51" s="33"/>
      <c r="I51" s="33"/>
      <c r="J51" s="421"/>
      <c r="K51" s="421"/>
      <c r="L51" s="33"/>
      <c r="M51" s="33"/>
      <c r="N51" s="421"/>
      <c r="O51" s="421"/>
      <c r="P51" s="34"/>
      <c r="Q51" s="33"/>
      <c r="R51" s="33"/>
      <c r="S51" s="421"/>
      <c r="T51" s="421"/>
      <c r="U51" s="33"/>
      <c r="V51" s="33"/>
      <c r="W51" s="421"/>
      <c r="X51" s="421"/>
      <c r="Y51" s="33"/>
      <c r="Z51" s="33"/>
      <c r="AA51" s="421"/>
      <c r="AB51" s="421"/>
      <c r="AC51" s="9"/>
      <c r="AD51" s="9"/>
      <c r="AE51" s="422"/>
      <c r="AF51" s="423"/>
    </row>
    <row r="52" spans="1:33" ht="20.100000000000001" customHeight="1">
      <c r="B52" s="420"/>
      <c r="C52" s="420"/>
      <c r="D52" s="9"/>
      <c r="E52" s="9"/>
      <c r="F52" s="421"/>
      <c r="G52" s="421"/>
      <c r="H52" s="33"/>
      <c r="I52" s="33"/>
      <c r="J52" s="421"/>
      <c r="K52" s="421"/>
      <c r="L52" s="33"/>
      <c r="M52" s="33"/>
      <c r="N52" s="421"/>
      <c r="O52" s="421"/>
      <c r="P52" s="34"/>
      <c r="Q52" s="33"/>
      <c r="R52" s="33"/>
      <c r="S52" s="421"/>
      <c r="T52" s="421"/>
      <c r="U52" s="33"/>
      <c r="V52" s="33"/>
      <c r="W52" s="421"/>
      <c r="X52" s="421"/>
      <c r="Y52" s="33"/>
      <c r="Z52" s="33"/>
      <c r="AA52" s="421"/>
      <c r="AB52" s="421"/>
      <c r="AC52" s="9"/>
      <c r="AD52" s="9"/>
      <c r="AE52" s="422"/>
      <c r="AF52" s="423"/>
    </row>
    <row r="53" spans="1:33" ht="20.100000000000001" customHeight="1">
      <c r="B53" s="420"/>
      <c r="C53" s="420"/>
      <c r="D53" s="9"/>
      <c r="E53" s="9"/>
      <c r="F53" s="421"/>
      <c r="G53" s="421"/>
      <c r="H53" s="33"/>
      <c r="I53" s="33"/>
      <c r="J53" s="421"/>
      <c r="K53" s="421"/>
      <c r="L53" s="33"/>
      <c r="M53" s="33"/>
      <c r="N53" s="421"/>
      <c r="O53" s="421"/>
      <c r="P53" s="34"/>
      <c r="Q53" s="33"/>
      <c r="R53" s="33"/>
      <c r="S53" s="421"/>
      <c r="T53" s="421"/>
      <c r="U53" s="33"/>
      <c r="V53" s="33"/>
      <c r="W53" s="421"/>
      <c r="X53" s="421"/>
      <c r="Y53" s="33"/>
      <c r="Z53" s="33"/>
      <c r="AA53" s="421"/>
      <c r="AB53" s="421"/>
      <c r="AC53" s="9"/>
      <c r="AD53" s="9"/>
      <c r="AE53" s="422"/>
      <c r="AF53" s="423"/>
    </row>
    <row r="54" spans="1:33" ht="20.100000000000001" customHeight="1">
      <c r="B54" s="420"/>
      <c r="C54" s="420"/>
      <c r="D54" s="9"/>
      <c r="E54" s="9"/>
      <c r="F54" s="421"/>
      <c r="G54" s="421"/>
      <c r="H54" s="33"/>
      <c r="I54" s="33"/>
      <c r="J54" s="421"/>
      <c r="K54" s="421"/>
      <c r="L54" s="33"/>
      <c r="M54" s="33"/>
      <c r="N54" s="421"/>
      <c r="O54" s="421"/>
      <c r="P54" s="34"/>
      <c r="Q54" s="33"/>
      <c r="R54" s="33"/>
      <c r="S54" s="421"/>
      <c r="T54" s="421"/>
      <c r="U54" s="33"/>
      <c r="V54" s="33"/>
      <c r="W54" s="421"/>
      <c r="X54" s="421"/>
      <c r="Y54" s="33"/>
      <c r="Z54" s="33"/>
      <c r="AA54" s="421"/>
      <c r="AB54" s="421"/>
      <c r="AC54" s="9"/>
      <c r="AD54" s="9"/>
      <c r="AE54" s="422"/>
      <c r="AF54" s="423"/>
    </row>
    <row r="55" spans="1:33" ht="20.100000000000001" customHeight="1">
      <c r="B55" s="420"/>
      <c r="C55" s="420"/>
      <c r="D55" s="9"/>
      <c r="E55" s="9"/>
      <c r="F55" s="421"/>
      <c r="G55" s="421"/>
      <c r="H55" s="33"/>
      <c r="I55" s="33"/>
      <c r="J55" s="421"/>
      <c r="K55" s="421"/>
      <c r="L55" s="33"/>
      <c r="M55" s="33"/>
      <c r="N55" s="421"/>
      <c r="O55" s="421"/>
      <c r="P55" s="34"/>
      <c r="Q55" s="33"/>
      <c r="R55" s="33"/>
      <c r="S55" s="421"/>
      <c r="T55" s="421"/>
      <c r="U55" s="33"/>
      <c r="V55" s="33"/>
      <c r="W55" s="421"/>
      <c r="X55" s="421"/>
      <c r="Y55" s="33"/>
      <c r="Z55" s="33"/>
      <c r="AA55" s="421"/>
      <c r="AB55" s="421"/>
      <c r="AC55" s="9"/>
      <c r="AD55" s="9"/>
      <c r="AE55" s="422"/>
      <c r="AF55" s="423"/>
    </row>
    <row r="56" spans="1:33" ht="20.100000000000001" customHeight="1">
      <c r="B56" s="420"/>
      <c r="C56" s="420"/>
      <c r="D56" s="10"/>
      <c r="E56" s="10"/>
      <c r="F56" s="421"/>
      <c r="G56" s="421"/>
      <c r="H56" s="34"/>
      <c r="I56" s="34"/>
      <c r="J56" s="421"/>
      <c r="K56" s="421"/>
      <c r="L56" s="34"/>
      <c r="M56" s="34"/>
      <c r="N56" s="421"/>
      <c r="O56" s="421"/>
      <c r="P56" s="34"/>
      <c r="Q56" s="34"/>
      <c r="R56" s="34"/>
      <c r="S56" s="421"/>
      <c r="T56" s="421"/>
      <c r="U56" s="34"/>
      <c r="V56" s="34"/>
      <c r="W56" s="421"/>
      <c r="X56" s="421"/>
      <c r="Y56" s="34"/>
      <c r="Z56" s="34"/>
      <c r="AA56" s="421"/>
      <c r="AB56" s="421"/>
      <c r="AC56" s="10"/>
      <c r="AD56" s="10"/>
      <c r="AE56" s="422"/>
      <c r="AF56" s="423"/>
    </row>
    <row r="57" spans="1:33" ht="20.100000000000001" customHeight="1">
      <c r="B57" s="420"/>
      <c r="C57" s="420"/>
      <c r="D57" s="10"/>
      <c r="E57" s="10"/>
      <c r="F57" s="421"/>
      <c r="G57" s="421"/>
      <c r="H57" s="34"/>
      <c r="I57" s="34"/>
      <c r="J57" s="421"/>
      <c r="K57" s="421"/>
      <c r="L57" s="34"/>
      <c r="M57" s="34"/>
      <c r="N57" s="421"/>
      <c r="O57" s="421"/>
      <c r="P57" s="34"/>
      <c r="Q57" s="34"/>
      <c r="R57" s="34"/>
      <c r="S57" s="421"/>
      <c r="T57" s="421"/>
      <c r="U57" s="34"/>
      <c r="V57" s="34"/>
      <c r="W57" s="421"/>
      <c r="X57" s="421"/>
      <c r="Y57" s="34"/>
      <c r="Z57" s="34"/>
      <c r="AA57" s="421"/>
      <c r="AB57" s="421"/>
      <c r="AC57" s="10"/>
      <c r="AD57" s="10"/>
      <c r="AE57" s="422"/>
      <c r="AF57" s="423"/>
    </row>
    <row r="58" spans="1:33" ht="20.100000000000001" customHeight="1">
      <c r="C58" s="169"/>
      <c r="D58" s="169"/>
      <c r="G58" s="169"/>
      <c r="H58" s="169"/>
      <c r="K58" s="169"/>
      <c r="L58" s="169"/>
      <c r="N58" s="60"/>
      <c r="O58" s="169"/>
      <c r="P58" s="169"/>
      <c r="Q58" s="60"/>
      <c r="R58" s="60"/>
      <c r="S58" s="60"/>
      <c r="T58" s="169"/>
      <c r="U58" s="169"/>
      <c r="X58" s="169"/>
      <c r="Y58" s="169"/>
      <c r="AB58" s="290" t="s">
        <v>440</v>
      </c>
      <c r="AC58" s="22" t="s">
        <v>87</v>
      </c>
      <c r="AD58" s="22" t="s">
        <v>88</v>
      </c>
      <c r="AE58" s="22" t="s">
        <v>88</v>
      </c>
      <c r="AF58" s="22" t="s">
        <v>86</v>
      </c>
      <c r="AG58" s="213" t="s">
        <v>441</v>
      </c>
    </row>
    <row r="59" spans="1:33" ht="20.100000000000001" customHeight="1">
      <c r="A59" s="8"/>
      <c r="B59" s="409" t="s">
        <v>5</v>
      </c>
      <c r="C59" s="410">
        <v>0.39583333333333331</v>
      </c>
      <c r="D59" s="410"/>
      <c r="E59" s="410"/>
      <c r="G59" s="411" t="str">
        <f>F50</f>
        <v>T1</v>
      </c>
      <c r="H59" s="411"/>
      <c r="I59" s="411"/>
      <c r="J59" s="411"/>
      <c r="K59" s="411"/>
      <c r="L59" s="411"/>
      <c r="M59" s="411"/>
      <c r="N59" s="412">
        <f>P59+P60</f>
        <v>0</v>
      </c>
      <c r="O59" s="413" t="s">
        <v>10</v>
      </c>
      <c r="P59" s="284">
        <v>0</v>
      </c>
      <c r="Q59" s="289" t="s">
        <v>168</v>
      </c>
      <c r="R59" s="284">
        <v>0</v>
      </c>
      <c r="S59" s="413" t="s">
        <v>11</v>
      </c>
      <c r="T59" s="412">
        <f>R59+R60</f>
        <v>0</v>
      </c>
      <c r="U59" s="411" t="str">
        <f>J50</f>
        <v>T2</v>
      </c>
      <c r="V59" s="411"/>
      <c r="W59" s="411"/>
      <c r="X59" s="411"/>
      <c r="Y59" s="411"/>
      <c r="Z59" s="411"/>
      <c r="AA59" s="411"/>
      <c r="AB59" s="375" t="s">
        <v>440</v>
      </c>
      <c r="AC59" s="419" t="s">
        <v>434</v>
      </c>
      <c r="AD59" s="419" t="s">
        <v>435</v>
      </c>
      <c r="AE59" s="419" t="s">
        <v>436</v>
      </c>
      <c r="AF59" s="419">
        <v>6</v>
      </c>
      <c r="AG59" s="377" t="s">
        <v>441</v>
      </c>
    </row>
    <row r="60" spans="1:33" ht="20.100000000000001" customHeight="1">
      <c r="A60" s="8"/>
      <c r="B60" s="409"/>
      <c r="C60" s="410"/>
      <c r="D60" s="410"/>
      <c r="E60" s="410"/>
      <c r="G60" s="411"/>
      <c r="H60" s="411"/>
      <c r="I60" s="411"/>
      <c r="J60" s="411"/>
      <c r="K60" s="411"/>
      <c r="L60" s="411"/>
      <c r="M60" s="411"/>
      <c r="N60" s="412"/>
      <c r="O60" s="413"/>
      <c r="P60" s="284">
        <v>0</v>
      </c>
      <c r="Q60" s="289" t="s">
        <v>168</v>
      </c>
      <c r="R60" s="284">
        <v>0</v>
      </c>
      <c r="S60" s="413"/>
      <c r="T60" s="412"/>
      <c r="U60" s="411"/>
      <c r="V60" s="411"/>
      <c r="W60" s="411"/>
      <c r="X60" s="411"/>
      <c r="Y60" s="411"/>
      <c r="Z60" s="411"/>
      <c r="AA60" s="411"/>
      <c r="AB60" s="375"/>
      <c r="AC60" s="419"/>
      <c r="AD60" s="419"/>
      <c r="AE60" s="419"/>
      <c r="AF60" s="419"/>
      <c r="AG60" s="377"/>
    </row>
    <row r="61" spans="1:33" ht="20.100000000000001" customHeight="1">
      <c r="C61" s="23"/>
      <c r="D61" s="23"/>
      <c r="E61" s="17"/>
      <c r="G61" s="269"/>
      <c r="H61" s="269"/>
      <c r="I61" s="12"/>
      <c r="J61" s="12"/>
      <c r="K61" s="269"/>
      <c r="L61" s="269"/>
      <c r="M61" s="12"/>
      <c r="N61" s="42"/>
      <c r="O61" s="269"/>
      <c r="P61" s="284"/>
      <c r="Q61" s="59"/>
      <c r="R61" s="42"/>
      <c r="S61" s="59"/>
      <c r="T61" s="284"/>
      <c r="U61" s="269"/>
      <c r="V61" s="12"/>
      <c r="W61" s="12"/>
      <c r="X61" s="269"/>
      <c r="Y61" s="269"/>
      <c r="Z61" s="12"/>
      <c r="AA61" s="12"/>
      <c r="AB61" s="275"/>
      <c r="AC61" s="35"/>
      <c r="AD61" s="35"/>
      <c r="AE61" s="36"/>
      <c r="AF61" s="36"/>
      <c r="AG61" s="274"/>
    </row>
    <row r="62" spans="1:33" ht="20.100000000000001" customHeight="1">
      <c r="A62" s="32"/>
      <c r="B62" s="414" t="s">
        <v>6</v>
      </c>
      <c r="C62" s="415">
        <v>0.4236111111111111</v>
      </c>
      <c r="D62" s="415"/>
      <c r="E62" s="415"/>
      <c r="F62" s="19"/>
      <c r="G62" s="416" t="str">
        <f>S50</f>
        <v>T4</v>
      </c>
      <c r="H62" s="416"/>
      <c r="I62" s="416"/>
      <c r="J62" s="416"/>
      <c r="K62" s="416"/>
      <c r="L62" s="416"/>
      <c r="M62" s="416"/>
      <c r="N62" s="417">
        <f>P62+P63</f>
        <v>0</v>
      </c>
      <c r="O62" s="418" t="s">
        <v>10</v>
      </c>
      <c r="P62" s="18">
        <v>0</v>
      </c>
      <c r="Q62" s="27" t="s">
        <v>168</v>
      </c>
      <c r="R62" s="18">
        <v>0</v>
      </c>
      <c r="S62" s="418" t="s">
        <v>11</v>
      </c>
      <c r="T62" s="417">
        <f>R62+R63</f>
        <v>0</v>
      </c>
      <c r="U62" s="416" t="str">
        <f>W50</f>
        <v>T5</v>
      </c>
      <c r="V62" s="416"/>
      <c r="W62" s="416"/>
      <c r="X62" s="416"/>
      <c r="Y62" s="416"/>
      <c r="Z62" s="416"/>
      <c r="AA62" s="416"/>
      <c r="AB62" s="375" t="s">
        <v>440</v>
      </c>
      <c r="AC62" s="408" t="s">
        <v>437</v>
      </c>
      <c r="AD62" s="408" t="s">
        <v>438</v>
      </c>
      <c r="AE62" s="408" t="s">
        <v>439</v>
      </c>
      <c r="AF62" s="408">
        <v>3</v>
      </c>
      <c r="AG62" s="377" t="s">
        <v>441</v>
      </c>
    </row>
    <row r="63" spans="1:33" ht="20.100000000000001" customHeight="1">
      <c r="A63" s="32"/>
      <c r="B63" s="414"/>
      <c r="C63" s="415"/>
      <c r="D63" s="415"/>
      <c r="E63" s="415"/>
      <c r="F63" s="19"/>
      <c r="G63" s="416"/>
      <c r="H63" s="416"/>
      <c r="I63" s="416"/>
      <c r="J63" s="416"/>
      <c r="K63" s="416"/>
      <c r="L63" s="416"/>
      <c r="M63" s="416"/>
      <c r="N63" s="417"/>
      <c r="O63" s="418"/>
      <c r="P63" s="18">
        <v>0</v>
      </c>
      <c r="Q63" s="27" t="s">
        <v>168</v>
      </c>
      <c r="R63" s="18">
        <v>0</v>
      </c>
      <c r="S63" s="418"/>
      <c r="T63" s="417"/>
      <c r="U63" s="416"/>
      <c r="V63" s="416"/>
      <c r="W63" s="416"/>
      <c r="X63" s="416"/>
      <c r="Y63" s="416"/>
      <c r="Z63" s="416"/>
      <c r="AA63" s="416"/>
      <c r="AB63" s="375"/>
      <c r="AC63" s="408"/>
      <c r="AD63" s="408"/>
      <c r="AE63" s="408"/>
      <c r="AF63" s="408"/>
      <c r="AG63" s="377"/>
    </row>
    <row r="64" spans="1:33" ht="20.100000000000001" customHeight="1">
      <c r="A64" s="8"/>
      <c r="C64" s="23"/>
      <c r="D64" s="23"/>
      <c r="E64" s="17"/>
      <c r="G64" s="269"/>
      <c r="H64" s="269"/>
      <c r="I64" s="12"/>
      <c r="J64" s="12"/>
      <c r="K64" s="269"/>
      <c r="L64" s="269"/>
      <c r="M64" s="12"/>
      <c r="N64" s="42"/>
      <c r="O64" s="269"/>
      <c r="P64" s="284"/>
      <c r="Q64" s="59"/>
      <c r="R64" s="42"/>
      <c r="S64" s="59"/>
      <c r="T64" s="284"/>
      <c r="U64" s="269"/>
      <c r="V64" s="12"/>
      <c r="W64" s="12"/>
      <c r="X64" s="269"/>
      <c r="Y64" s="269"/>
      <c r="Z64" s="12"/>
      <c r="AA64" s="12"/>
      <c r="AB64" s="275"/>
      <c r="AC64" s="35"/>
      <c r="AD64" s="35"/>
      <c r="AE64" s="36"/>
      <c r="AF64" s="36"/>
      <c r="AG64" s="274"/>
    </row>
    <row r="65" spans="1:33" ht="20.100000000000001" customHeight="1">
      <c r="A65" s="8"/>
      <c r="B65" s="409" t="s">
        <v>7</v>
      </c>
      <c r="C65" s="410">
        <v>0.4513888888888889</v>
      </c>
      <c r="D65" s="410"/>
      <c r="E65" s="410"/>
      <c r="G65" s="411" t="str">
        <f>F50</f>
        <v>T1</v>
      </c>
      <c r="H65" s="411"/>
      <c r="I65" s="411"/>
      <c r="J65" s="411"/>
      <c r="K65" s="411"/>
      <c r="L65" s="411"/>
      <c r="M65" s="411"/>
      <c r="N65" s="412">
        <f>P65+P66</f>
        <v>0</v>
      </c>
      <c r="O65" s="413" t="s">
        <v>10</v>
      </c>
      <c r="P65" s="284">
        <v>0</v>
      </c>
      <c r="Q65" s="289" t="s">
        <v>168</v>
      </c>
      <c r="R65" s="284">
        <v>0</v>
      </c>
      <c r="S65" s="413" t="s">
        <v>11</v>
      </c>
      <c r="T65" s="412">
        <f>R65+R66</f>
        <v>0</v>
      </c>
      <c r="U65" s="411" t="str">
        <f>N50</f>
        <v>T3</v>
      </c>
      <c r="V65" s="411"/>
      <c r="W65" s="411"/>
      <c r="X65" s="411"/>
      <c r="Y65" s="411"/>
      <c r="Z65" s="411"/>
      <c r="AA65" s="411"/>
      <c r="AB65" s="375" t="s">
        <v>440</v>
      </c>
      <c r="AC65" s="419" t="s">
        <v>436</v>
      </c>
      <c r="AD65" s="419" t="s">
        <v>434</v>
      </c>
      <c r="AE65" s="419" t="s">
        <v>435</v>
      </c>
      <c r="AF65" s="419">
        <v>5</v>
      </c>
      <c r="AG65" s="377" t="s">
        <v>441</v>
      </c>
    </row>
    <row r="66" spans="1:33" ht="20.100000000000001" customHeight="1">
      <c r="A66" s="8"/>
      <c r="B66" s="409"/>
      <c r="C66" s="410"/>
      <c r="D66" s="410"/>
      <c r="E66" s="410"/>
      <c r="G66" s="411"/>
      <c r="H66" s="411"/>
      <c r="I66" s="411"/>
      <c r="J66" s="411"/>
      <c r="K66" s="411"/>
      <c r="L66" s="411"/>
      <c r="M66" s="411"/>
      <c r="N66" s="412"/>
      <c r="O66" s="413"/>
      <c r="P66" s="284">
        <v>0</v>
      </c>
      <c r="Q66" s="289" t="s">
        <v>168</v>
      </c>
      <c r="R66" s="284">
        <v>0</v>
      </c>
      <c r="S66" s="413"/>
      <c r="T66" s="412"/>
      <c r="U66" s="411"/>
      <c r="V66" s="411"/>
      <c r="W66" s="411"/>
      <c r="X66" s="411"/>
      <c r="Y66" s="411"/>
      <c r="Z66" s="411"/>
      <c r="AA66" s="411"/>
      <c r="AB66" s="375"/>
      <c r="AC66" s="419"/>
      <c r="AD66" s="419"/>
      <c r="AE66" s="419"/>
      <c r="AF66" s="419"/>
      <c r="AG66" s="377"/>
    </row>
    <row r="67" spans="1:33" ht="20.100000000000001" customHeight="1">
      <c r="A67" s="32"/>
      <c r="B67" s="270"/>
      <c r="C67" s="45"/>
      <c r="D67" s="45"/>
      <c r="E67" s="45"/>
      <c r="F67" s="19"/>
      <c r="G67" s="271"/>
      <c r="H67" s="271"/>
      <c r="I67" s="271"/>
      <c r="J67" s="271"/>
      <c r="K67" s="271"/>
      <c r="L67" s="271"/>
      <c r="M67" s="271"/>
      <c r="N67" s="272"/>
      <c r="O67" s="273"/>
      <c r="P67" s="18"/>
      <c r="Q67" s="208"/>
      <c r="R67" s="43"/>
      <c r="S67" s="273"/>
      <c r="T67" s="272"/>
      <c r="U67" s="271"/>
      <c r="V67" s="271"/>
      <c r="W67" s="271"/>
      <c r="X67" s="271"/>
      <c r="Y67" s="271"/>
      <c r="Z67" s="271"/>
      <c r="AA67" s="271"/>
      <c r="AB67" s="211"/>
      <c r="AC67" s="37"/>
      <c r="AD67" s="37"/>
      <c r="AE67" s="38"/>
      <c r="AF67" s="38"/>
      <c r="AG67" s="274"/>
    </row>
    <row r="68" spans="1:33" ht="20.100000000000001" customHeight="1">
      <c r="A68" s="32"/>
      <c r="B68" s="414" t="s">
        <v>8</v>
      </c>
      <c r="C68" s="415">
        <v>0.47916666666666669</v>
      </c>
      <c r="D68" s="415"/>
      <c r="E68" s="415"/>
      <c r="F68" s="19"/>
      <c r="G68" s="416" t="str">
        <f>S50</f>
        <v>T4</v>
      </c>
      <c r="H68" s="416"/>
      <c r="I68" s="416"/>
      <c r="J68" s="416"/>
      <c r="K68" s="416"/>
      <c r="L68" s="416"/>
      <c r="M68" s="416"/>
      <c r="N68" s="417">
        <f>P68+P69</f>
        <v>0</v>
      </c>
      <c r="O68" s="418" t="s">
        <v>10</v>
      </c>
      <c r="P68" s="18">
        <v>0</v>
      </c>
      <c r="Q68" s="27" t="s">
        <v>168</v>
      </c>
      <c r="R68" s="18">
        <v>0</v>
      </c>
      <c r="S68" s="418" t="s">
        <v>11</v>
      </c>
      <c r="T68" s="417">
        <f>R68+R69</f>
        <v>0</v>
      </c>
      <c r="U68" s="416" t="str">
        <f>AA50</f>
        <v>T6</v>
      </c>
      <c r="V68" s="416"/>
      <c r="W68" s="416"/>
      <c r="X68" s="416"/>
      <c r="Y68" s="416"/>
      <c r="Z68" s="416"/>
      <c r="AA68" s="416"/>
      <c r="AB68" s="375" t="s">
        <v>440</v>
      </c>
      <c r="AC68" s="408" t="s">
        <v>439</v>
      </c>
      <c r="AD68" s="408" t="s">
        <v>437</v>
      </c>
      <c r="AE68" s="408" t="s">
        <v>438</v>
      </c>
      <c r="AF68" s="408">
        <v>2</v>
      </c>
      <c r="AG68" s="377" t="s">
        <v>441</v>
      </c>
    </row>
    <row r="69" spans="1:33" ht="20.100000000000001" customHeight="1">
      <c r="A69" s="32"/>
      <c r="B69" s="414"/>
      <c r="C69" s="415"/>
      <c r="D69" s="415"/>
      <c r="E69" s="415"/>
      <c r="F69" s="19"/>
      <c r="G69" s="416"/>
      <c r="H69" s="416"/>
      <c r="I69" s="416"/>
      <c r="J69" s="416"/>
      <c r="K69" s="416"/>
      <c r="L69" s="416"/>
      <c r="M69" s="416"/>
      <c r="N69" s="417"/>
      <c r="O69" s="418"/>
      <c r="P69" s="18">
        <v>0</v>
      </c>
      <c r="Q69" s="27" t="s">
        <v>168</v>
      </c>
      <c r="R69" s="18">
        <v>0</v>
      </c>
      <c r="S69" s="418"/>
      <c r="T69" s="417"/>
      <c r="U69" s="416"/>
      <c r="V69" s="416"/>
      <c r="W69" s="416"/>
      <c r="X69" s="416"/>
      <c r="Y69" s="416"/>
      <c r="Z69" s="416"/>
      <c r="AA69" s="416"/>
      <c r="AB69" s="375"/>
      <c r="AC69" s="408"/>
      <c r="AD69" s="408"/>
      <c r="AE69" s="408"/>
      <c r="AF69" s="408"/>
      <c r="AG69" s="377"/>
    </row>
    <row r="70" spans="1:33" ht="20.100000000000001" customHeight="1">
      <c r="A70" s="8"/>
      <c r="C70" s="23"/>
      <c r="D70" s="23"/>
      <c r="E70" s="17"/>
      <c r="G70" s="269"/>
      <c r="H70" s="269"/>
      <c r="I70" s="12"/>
      <c r="J70" s="12"/>
      <c r="K70" s="269"/>
      <c r="L70" s="269"/>
      <c r="M70" s="12"/>
      <c r="N70" s="42"/>
      <c r="O70" s="269"/>
      <c r="P70" s="284"/>
      <c r="Q70" s="59"/>
      <c r="R70" s="42"/>
      <c r="S70" s="59"/>
      <c r="T70" s="284"/>
      <c r="U70" s="269"/>
      <c r="V70" s="12"/>
      <c r="W70" s="12"/>
      <c r="X70" s="269"/>
      <c r="Y70" s="269"/>
      <c r="Z70" s="12"/>
      <c r="AA70" s="12"/>
      <c r="AB70" s="275"/>
      <c r="AC70" s="35"/>
      <c r="AD70" s="35"/>
      <c r="AE70" s="36"/>
      <c r="AF70" s="36"/>
      <c r="AG70" s="274"/>
    </row>
    <row r="71" spans="1:33" ht="20.100000000000001" customHeight="1">
      <c r="A71" s="8"/>
      <c r="B71" s="409" t="s">
        <v>9</v>
      </c>
      <c r="C71" s="410">
        <v>0.50694444444444442</v>
      </c>
      <c r="D71" s="410"/>
      <c r="E71" s="410"/>
      <c r="G71" s="411" t="str">
        <f>J50</f>
        <v>T2</v>
      </c>
      <c r="H71" s="411"/>
      <c r="I71" s="411"/>
      <c r="J71" s="411"/>
      <c r="K71" s="411"/>
      <c r="L71" s="411"/>
      <c r="M71" s="411"/>
      <c r="N71" s="412">
        <f>P71+P72</f>
        <v>0</v>
      </c>
      <c r="O71" s="413" t="s">
        <v>10</v>
      </c>
      <c r="P71" s="284">
        <v>0</v>
      </c>
      <c r="Q71" s="289" t="s">
        <v>168</v>
      </c>
      <c r="R71" s="284">
        <v>0</v>
      </c>
      <c r="S71" s="413" t="s">
        <v>11</v>
      </c>
      <c r="T71" s="412">
        <f>R71+R72</f>
        <v>0</v>
      </c>
      <c r="U71" s="411" t="str">
        <f>N50</f>
        <v>T3</v>
      </c>
      <c r="V71" s="411"/>
      <c r="W71" s="411"/>
      <c r="X71" s="411"/>
      <c r="Y71" s="411"/>
      <c r="Z71" s="411"/>
      <c r="AA71" s="411"/>
      <c r="AB71" s="375" t="s">
        <v>440</v>
      </c>
      <c r="AC71" s="419" t="s">
        <v>435</v>
      </c>
      <c r="AD71" s="419" t="s">
        <v>436</v>
      </c>
      <c r="AE71" s="419" t="s">
        <v>434</v>
      </c>
      <c r="AF71" s="419">
        <v>4</v>
      </c>
      <c r="AG71" s="377" t="s">
        <v>441</v>
      </c>
    </row>
    <row r="72" spans="1:33" ht="20.100000000000001" customHeight="1">
      <c r="A72" s="8"/>
      <c r="B72" s="409"/>
      <c r="C72" s="410"/>
      <c r="D72" s="410"/>
      <c r="E72" s="410"/>
      <c r="G72" s="411"/>
      <c r="H72" s="411"/>
      <c r="I72" s="411"/>
      <c r="J72" s="411"/>
      <c r="K72" s="411"/>
      <c r="L72" s="411"/>
      <c r="M72" s="411"/>
      <c r="N72" s="412"/>
      <c r="O72" s="413"/>
      <c r="P72" s="284">
        <v>0</v>
      </c>
      <c r="Q72" s="289" t="s">
        <v>168</v>
      </c>
      <c r="R72" s="284">
        <v>0</v>
      </c>
      <c r="S72" s="413"/>
      <c r="T72" s="412"/>
      <c r="U72" s="411"/>
      <c r="V72" s="411"/>
      <c r="W72" s="411"/>
      <c r="X72" s="411"/>
      <c r="Y72" s="411"/>
      <c r="Z72" s="411"/>
      <c r="AA72" s="411"/>
      <c r="AB72" s="375"/>
      <c r="AC72" s="419"/>
      <c r="AD72" s="419"/>
      <c r="AE72" s="419"/>
      <c r="AF72" s="419"/>
      <c r="AG72" s="377"/>
    </row>
    <row r="73" spans="1:33" ht="20.100000000000001" customHeight="1">
      <c r="A73" s="32"/>
      <c r="B73" s="19"/>
      <c r="C73" s="20"/>
      <c r="D73" s="20"/>
      <c r="E73" s="28"/>
      <c r="F73" s="19"/>
      <c r="G73" s="271"/>
      <c r="H73" s="271"/>
      <c r="I73" s="29"/>
      <c r="J73" s="29"/>
      <c r="K73" s="271"/>
      <c r="L73" s="271"/>
      <c r="M73" s="29"/>
      <c r="N73" s="43"/>
      <c r="O73" s="271"/>
      <c r="P73" s="18"/>
      <c r="Q73" s="208"/>
      <c r="R73" s="43"/>
      <c r="S73" s="208"/>
      <c r="T73" s="18"/>
      <c r="U73" s="271"/>
      <c r="V73" s="29"/>
      <c r="W73" s="29"/>
      <c r="X73" s="271"/>
      <c r="Y73" s="271"/>
      <c r="Z73" s="29"/>
      <c r="AA73" s="29"/>
      <c r="AB73" s="211"/>
      <c r="AC73" s="267"/>
      <c r="AD73" s="37"/>
      <c r="AE73" s="37"/>
      <c r="AF73" s="38"/>
      <c r="AG73" s="212"/>
    </row>
    <row r="74" spans="1:33" ht="20.100000000000001" customHeight="1">
      <c r="A74" s="32"/>
      <c r="B74" s="414" t="s">
        <v>1</v>
      </c>
      <c r="C74" s="415">
        <v>0.53472222222222221</v>
      </c>
      <c r="D74" s="415"/>
      <c r="E74" s="415"/>
      <c r="F74" s="19"/>
      <c r="G74" s="416" t="str">
        <f>W50</f>
        <v>T5</v>
      </c>
      <c r="H74" s="416"/>
      <c r="I74" s="416"/>
      <c r="J74" s="416"/>
      <c r="K74" s="416"/>
      <c r="L74" s="416"/>
      <c r="M74" s="416"/>
      <c r="N74" s="417">
        <f>P74+P75</f>
        <v>0</v>
      </c>
      <c r="O74" s="418" t="s">
        <v>10</v>
      </c>
      <c r="P74" s="18">
        <v>0</v>
      </c>
      <c r="Q74" s="27" t="s">
        <v>168</v>
      </c>
      <c r="R74" s="18">
        <v>0</v>
      </c>
      <c r="S74" s="418" t="s">
        <v>11</v>
      </c>
      <c r="T74" s="417">
        <f>R74+R75</f>
        <v>0</v>
      </c>
      <c r="U74" s="416" t="str">
        <f>AA50</f>
        <v>T6</v>
      </c>
      <c r="V74" s="416"/>
      <c r="W74" s="416"/>
      <c r="X74" s="416"/>
      <c r="Y74" s="416"/>
      <c r="Z74" s="416"/>
      <c r="AA74" s="416"/>
      <c r="AB74" s="375" t="s">
        <v>440</v>
      </c>
      <c r="AC74" s="408" t="s">
        <v>438</v>
      </c>
      <c r="AD74" s="408" t="s">
        <v>439</v>
      </c>
      <c r="AE74" s="408" t="s">
        <v>437</v>
      </c>
      <c r="AF74" s="408">
        <v>1</v>
      </c>
      <c r="AG74" s="377" t="s">
        <v>441</v>
      </c>
    </row>
    <row r="75" spans="1:33" ht="20.100000000000001" customHeight="1">
      <c r="A75" s="32"/>
      <c r="B75" s="414"/>
      <c r="C75" s="415"/>
      <c r="D75" s="415"/>
      <c r="E75" s="415"/>
      <c r="F75" s="19"/>
      <c r="G75" s="416"/>
      <c r="H75" s="416"/>
      <c r="I75" s="416"/>
      <c r="J75" s="416"/>
      <c r="K75" s="416"/>
      <c r="L75" s="416"/>
      <c r="M75" s="416"/>
      <c r="N75" s="417"/>
      <c r="O75" s="418"/>
      <c r="P75" s="18">
        <v>0</v>
      </c>
      <c r="Q75" s="27" t="s">
        <v>168</v>
      </c>
      <c r="R75" s="18">
        <v>0</v>
      </c>
      <c r="S75" s="418"/>
      <c r="T75" s="417"/>
      <c r="U75" s="416"/>
      <c r="V75" s="416"/>
      <c r="W75" s="416"/>
      <c r="X75" s="416"/>
      <c r="Y75" s="416"/>
      <c r="Z75" s="416"/>
      <c r="AA75" s="416"/>
      <c r="AB75" s="375"/>
      <c r="AC75" s="408"/>
      <c r="AD75" s="408"/>
      <c r="AE75" s="408"/>
      <c r="AF75" s="408"/>
      <c r="AG75" s="377"/>
    </row>
    <row r="76" spans="1:33" ht="20.100000000000001" customHeight="1">
      <c r="A76" s="209"/>
      <c r="B76" s="270"/>
      <c r="C76" s="31"/>
      <c r="D76" s="31"/>
      <c r="E76" s="31"/>
      <c r="F76" s="209"/>
      <c r="G76" s="271"/>
      <c r="H76" s="271"/>
      <c r="I76" s="271"/>
      <c r="J76" s="271"/>
      <c r="K76" s="271"/>
      <c r="L76" s="271"/>
      <c r="M76" s="271"/>
      <c r="N76" s="26"/>
      <c r="O76" s="273"/>
      <c r="P76" s="271"/>
      <c r="Q76" s="27"/>
      <c r="R76" s="208"/>
      <c r="S76" s="273"/>
      <c r="T76" s="26"/>
      <c r="U76" s="271"/>
      <c r="V76" s="271"/>
      <c r="W76" s="271"/>
      <c r="X76" s="271"/>
      <c r="Y76" s="271"/>
      <c r="Z76" s="271"/>
      <c r="AA76" s="271"/>
      <c r="AB76" s="267"/>
      <c r="AC76" s="267"/>
      <c r="AD76" s="209"/>
      <c r="AE76" s="209"/>
      <c r="AF76" s="267"/>
      <c r="AG76" s="267"/>
    </row>
    <row r="77" spans="1:33" ht="20.100000000000001" customHeight="1">
      <c r="A77" s="209"/>
      <c r="B77" s="209"/>
      <c r="C77" s="384" t="str">
        <f>J46</f>
        <v>T</v>
      </c>
      <c r="D77" s="385"/>
      <c r="E77" s="385"/>
      <c r="F77" s="386"/>
      <c r="G77" s="396" t="str">
        <f>C79</f>
        <v>T1</v>
      </c>
      <c r="H77" s="397"/>
      <c r="I77" s="396" t="str">
        <f>C81</f>
        <v>T2</v>
      </c>
      <c r="J77" s="397"/>
      <c r="K77" s="396" t="str">
        <f>C83</f>
        <v>T3</v>
      </c>
      <c r="L77" s="397"/>
      <c r="M77" s="400" t="s">
        <v>2</v>
      </c>
      <c r="N77" s="400" t="s">
        <v>3</v>
      </c>
      <c r="O77" s="400" t="s">
        <v>12</v>
      </c>
      <c r="P77" s="400" t="s">
        <v>4</v>
      </c>
      <c r="Q77" s="209"/>
      <c r="R77" s="402" t="str">
        <f>W46</f>
        <v>TT</v>
      </c>
      <c r="S77" s="403"/>
      <c r="T77" s="403"/>
      <c r="U77" s="404"/>
      <c r="V77" s="396" t="str">
        <f>R79</f>
        <v>T4</v>
      </c>
      <c r="W77" s="397"/>
      <c r="X77" s="396" t="str">
        <f>R81</f>
        <v>T5</v>
      </c>
      <c r="Y77" s="397"/>
      <c r="Z77" s="396" t="str">
        <f>R83</f>
        <v>T6</v>
      </c>
      <c r="AA77" s="397"/>
      <c r="AB77" s="400" t="s">
        <v>2</v>
      </c>
      <c r="AC77" s="400" t="s">
        <v>3</v>
      </c>
      <c r="AD77" s="400" t="s">
        <v>12</v>
      </c>
      <c r="AE77" s="400" t="s">
        <v>4</v>
      </c>
      <c r="AF77" s="209"/>
      <c r="AG77" s="209"/>
    </row>
    <row r="78" spans="1:33" ht="20.100000000000001" customHeight="1">
      <c r="A78" s="209"/>
      <c r="B78" s="209"/>
      <c r="C78" s="387"/>
      <c r="D78" s="388"/>
      <c r="E78" s="388"/>
      <c r="F78" s="389"/>
      <c r="G78" s="398"/>
      <c r="H78" s="399"/>
      <c r="I78" s="398"/>
      <c r="J78" s="399"/>
      <c r="K78" s="398"/>
      <c r="L78" s="399"/>
      <c r="M78" s="401"/>
      <c r="N78" s="401"/>
      <c r="O78" s="401"/>
      <c r="P78" s="401"/>
      <c r="Q78" s="209"/>
      <c r="R78" s="405"/>
      <c r="S78" s="406"/>
      <c r="T78" s="406"/>
      <c r="U78" s="407"/>
      <c r="V78" s="398"/>
      <c r="W78" s="399"/>
      <c r="X78" s="398"/>
      <c r="Y78" s="399"/>
      <c r="Z78" s="398"/>
      <c r="AA78" s="399"/>
      <c r="AB78" s="401"/>
      <c r="AC78" s="401"/>
      <c r="AD78" s="401"/>
      <c r="AE78" s="401"/>
      <c r="AF78" s="209"/>
      <c r="AG78" s="209"/>
    </row>
    <row r="79" spans="1:33" ht="20.100000000000001" customHeight="1">
      <c r="A79" s="209"/>
      <c r="B79" s="209"/>
      <c r="C79" s="384" t="str">
        <f>F50</f>
        <v>T1</v>
      </c>
      <c r="D79" s="385"/>
      <c r="E79" s="385"/>
      <c r="F79" s="386"/>
      <c r="G79" s="390"/>
      <c r="H79" s="391"/>
      <c r="I79" s="44">
        <f>N59</f>
        <v>0</v>
      </c>
      <c r="J79" s="44">
        <f>T59</f>
        <v>0</v>
      </c>
      <c r="K79" s="44">
        <f>N65</f>
        <v>0</v>
      </c>
      <c r="L79" s="44">
        <f>T65</f>
        <v>0</v>
      </c>
      <c r="M79" s="394">
        <f>COUNTIF(G80:L80,"○")*3+COUNTIF(G80:L80,"△")</f>
        <v>2</v>
      </c>
      <c r="N79" s="378">
        <f>O79-J79-L79</f>
        <v>0</v>
      </c>
      <c r="O79" s="378">
        <f>I79+K79</f>
        <v>0</v>
      </c>
      <c r="P79" s="380"/>
      <c r="Q79" s="209"/>
      <c r="R79" s="384" t="str">
        <f>S50</f>
        <v>T4</v>
      </c>
      <c r="S79" s="385"/>
      <c r="T79" s="385"/>
      <c r="U79" s="386"/>
      <c r="V79" s="390"/>
      <c r="W79" s="391"/>
      <c r="X79" s="44">
        <f>N62</f>
        <v>0</v>
      </c>
      <c r="Y79" s="44">
        <f>T62</f>
        <v>0</v>
      </c>
      <c r="Z79" s="44">
        <f>N68</f>
        <v>0</v>
      </c>
      <c r="AA79" s="44">
        <f>T68</f>
        <v>0</v>
      </c>
      <c r="AB79" s="394">
        <f>COUNTIF(V80:AA80,"○")*3+COUNTIF(V80:AA80,"△")</f>
        <v>2</v>
      </c>
      <c r="AC79" s="378">
        <f>AD79-Y79-AA79</f>
        <v>0</v>
      </c>
      <c r="AD79" s="378">
        <f>X79+Z79</f>
        <v>0</v>
      </c>
      <c r="AE79" s="380"/>
      <c r="AF79" s="209"/>
      <c r="AG79" s="209"/>
    </row>
    <row r="80" spans="1:33" ht="20.100000000000001" customHeight="1">
      <c r="A80" s="209"/>
      <c r="B80" s="209"/>
      <c r="C80" s="387"/>
      <c r="D80" s="388"/>
      <c r="E80" s="388"/>
      <c r="F80" s="389"/>
      <c r="G80" s="392"/>
      <c r="H80" s="393"/>
      <c r="I80" s="382" t="str">
        <f>IF(I79&gt;J79,"○",IF(I79&lt;J79,"×",IF(I79=J79,"△")))</f>
        <v>△</v>
      </c>
      <c r="J80" s="383"/>
      <c r="K80" s="382" t="str">
        <f>IF(K79&gt;L79,"○",IF(K79&lt;L79,"×",IF(K79=L79,"△")))</f>
        <v>△</v>
      </c>
      <c r="L80" s="383"/>
      <c r="M80" s="395"/>
      <c r="N80" s="379"/>
      <c r="O80" s="379"/>
      <c r="P80" s="381"/>
      <c r="Q80" s="209"/>
      <c r="R80" s="387"/>
      <c r="S80" s="388"/>
      <c r="T80" s="388"/>
      <c r="U80" s="389"/>
      <c r="V80" s="392"/>
      <c r="W80" s="393"/>
      <c r="X80" s="382" t="str">
        <f>IF(X79&gt;Y79,"○",IF(X79&lt;Y79,"×",IF(X79=Y79,"△")))</f>
        <v>△</v>
      </c>
      <c r="Y80" s="383"/>
      <c r="Z80" s="382" t="str">
        <f t="shared" ref="Z80" si="2">IF(Z79&gt;AA79,"○",IF(Z79&lt;AA79,"×",IF(Z79=AA79,"△")))</f>
        <v>△</v>
      </c>
      <c r="AA80" s="383"/>
      <c r="AB80" s="395"/>
      <c r="AC80" s="379"/>
      <c r="AD80" s="379"/>
      <c r="AE80" s="381"/>
      <c r="AF80" s="209"/>
      <c r="AG80" s="209"/>
    </row>
    <row r="81" spans="1:33" ht="20.100000000000001" customHeight="1">
      <c r="A81" s="209"/>
      <c r="B81" s="209"/>
      <c r="C81" s="384" t="str">
        <f>J50</f>
        <v>T2</v>
      </c>
      <c r="D81" s="385"/>
      <c r="E81" s="385"/>
      <c r="F81" s="386"/>
      <c r="G81" s="44">
        <f>J79</f>
        <v>0</v>
      </c>
      <c r="H81" s="44">
        <f>I79</f>
        <v>0</v>
      </c>
      <c r="I81" s="390"/>
      <c r="J81" s="391"/>
      <c r="K81" s="44">
        <f>N71</f>
        <v>0</v>
      </c>
      <c r="L81" s="44">
        <f>T71</f>
        <v>0</v>
      </c>
      <c r="M81" s="394">
        <f>COUNTIF(G82:L82,"○")*3+COUNTIF(G82:L82,"△")</f>
        <v>2</v>
      </c>
      <c r="N81" s="378">
        <f>O81-H81-L81</f>
        <v>0</v>
      </c>
      <c r="O81" s="378">
        <f>G81+K81</f>
        <v>0</v>
      </c>
      <c r="P81" s="380"/>
      <c r="Q81" s="209"/>
      <c r="R81" s="384" t="str">
        <f>W50</f>
        <v>T5</v>
      </c>
      <c r="S81" s="385"/>
      <c r="T81" s="385"/>
      <c r="U81" s="386"/>
      <c r="V81" s="44">
        <f>Y79</f>
        <v>0</v>
      </c>
      <c r="W81" s="44">
        <f>X79</f>
        <v>0</v>
      </c>
      <c r="X81" s="390"/>
      <c r="Y81" s="391"/>
      <c r="Z81" s="44">
        <f>N74</f>
        <v>0</v>
      </c>
      <c r="AA81" s="44">
        <f>T74</f>
        <v>0</v>
      </c>
      <c r="AB81" s="394">
        <f>COUNTIF(V82:AA82,"○")*3+COUNTIF(V82:AA82,"△")</f>
        <v>2</v>
      </c>
      <c r="AC81" s="378">
        <f>AD81-W81-AA81</f>
        <v>0</v>
      </c>
      <c r="AD81" s="378">
        <f>V81+Z81</f>
        <v>0</v>
      </c>
      <c r="AE81" s="380"/>
      <c r="AF81" s="209"/>
      <c r="AG81" s="209"/>
    </row>
    <row r="82" spans="1:33" ht="20.100000000000001" customHeight="1">
      <c r="A82" s="209"/>
      <c r="B82" s="209"/>
      <c r="C82" s="387"/>
      <c r="D82" s="388"/>
      <c r="E82" s="388"/>
      <c r="F82" s="389"/>
      <c r="G82" s="382" t="str">
        <f>IF(G81&gt;H81,"○",IF(G81&lt;H81,"×",IF(G81=H81,"△")))</f>
        <v>△</v>
      </c>
      <c r="H82" s="383"/>
      <c r="I82" s="392"/>
      <c r="J82" s="393"/>
      <c r="K82" s="382" t="str">
        <f>IF(K81&gt;L81,"○",IF(K81&lt;L81,"×",IF(K81=L81,"△")))</f>
        <v>△</v>
      </c>
      <c r="L82" s="383"/>
      <c r="M82" s="395"/>
      <c r="N82" s="379"/>
      <c r="O82" s="379"/>
      <c r="P82" s="381"/>
      <c r="Q82" s="209"/>
      <c r="R82" s="387"/>
      <c r="S82" s="388"/>
      <c r="T82" s="388"/>
      <c r="U82" s="389"/>
      <c r="V82" s="382" t="str">
        <f>IF(V81&gt;W81,"○",IF(V81&lt;W81,"×",IF(V81=W81,"△")))</f>
        <v>△</v>
      </c>
      <c r="W82" s="383"/>
      <c r="X82" s="392"/>
      <c r="Y82" s="393"/>
      <c r="Z82" s="382" t="str">
        <f t="shared" ref="Z82" si="3">IF(Z81&gt;AA81,"○",IF(Z81&lt;AA81,"×",IF(Z81=AA81,"△")))</f>
        <v>△</v>
      </c>
      <c r="AA82" s="383"/>
      <c r="AB82" s="395"/>
      <c r="AC82" s="379"/>
      <c r="AD82" s="379"/>
      <c r="AE82" s="381"/>
      <c r="AF82" s="209"/>
      <c r="AG82" s="209"/>
    </row>
    <row r="83" spans="1:33" ht="20.100000000000001" customHeight="1">
      <c r="A83" s="209"/>
      <c r="B83" s="209"/>
      <c r="C83" s="384" t="str">
        <f>N50</f>
        <v>T3</v>
      </c>
      <c r="D83" s="385"/>
      <c r="E83" s="385"/>
      <c r="F83" s="386"/>
      <c r="G83" s="44">
        <f>L79</f>
        <v>0</v>
      </c>
      <c r="H83" s="44">
        <f>K79</f>
        <v>0</v>
      </c>
      <c r="I83" s="44">
        <f>L81</f>
        <v>0</v>
      </c>
      <c r="J83" s="44">
        <f>K81</f>
        <v>0</v>
      </c>
      <c r="K83" s="390"/>
      <c r="L83" s="391"/>
      <c r="M83" s="394">
        <f>COUNTIF(G84:L84,"○")*3+COUNTIF(G84:L84,"△")</f>
        <v>2</v>
      </c>
      <c r="N83" s="378">
        <f>O83-H83-J83</f>
        <v>0</v>
      </c>
      <c r="O83" s="378">
        <f>G83+I83</f>
        <v>0</v>
      </c>
      <c r="P83" s="380"/>
      <c r="Q83" s="209"/>
      <c r="R83" s="384" t="str">
        <f>AA50</f>
        <v>T6</v>
      </c>
      <c r="S83" s="385"/>
      <c r="T83" s="385"/>
      <c r="U83" s="386"/>
      <c r="V83" s="44">
        <f>AA79</f>
        <v>0</v>
      </c>
      <c r="W83" s="44">
        <f>Z79</f>
        <v>0</v>
      </c>
      <c r="X83" s="44">
        <f>AA81</f>
        <v>0</v>
      </c>
      <c r="Y83" s="44">
        <f>Z81</f>
        <v>0</v>
      </c>
      <c r="Z83" s="390"/>
      <c r="AA83" s="391"/>
      <c r="AB83" s="394">
        <f>COUNTIF(V84:AA84,"○")*3+COUNTIF(V84:AA84,"△")</f>
        <v>2</v>
      </c>
      <c r="AC83" s="378">
        <f>AD83-W83-Y83</f>
        <v>0</v>
      </c>
      <c r="AD83" s="378">
        <f>V83+X83</f>
        <v>0</v>
      </c>
      <c r="AE83" s="380"/>
      <c r="AF83" s="209"/>
      <c r="AG83" s="209"/>
    </row>
    <row r="84" spans="1:33" ht="20.100000000000001" customHeight="1">
      <c r="A84" s="209"/>
      <c r="B84" s="209"/>
      <c r="C84" s="387"/>
      <c r="D84" s="388"/>
      <c r="E84" s="388"/>
      <c r="F84" s="389"/>
      <c r="G84" s="382" t="str">
        <f>IF(G83&gt;H83,"○",IF(G83&lt;H83,"×",IF(G83=H83,"△")))</f>
        <v>△</v>
      </c>
      <c r="H84" s="383"/>
      <c r="I84" s="382" t="str">
        <f>IF(I83&gt;J83,"○",IF(I83&lt;J83,"×",IF(I83=J83,"△")))</f>
        <v>△</v>
      </c>
      <c r="J84" s="383"/>
      <c r="K84" s="392"/>
      <c r="L84" s="393"/>
      <c r="M84" s="395"/>
      <c r="N84" s="379"/>
      <c r="O84" s="379"/>
      <c r="P84" s="381"/>
      <c r="Q84" s="209"/>
      <c r="R84" s="387"/>
      <c r="S84" s="388"/>
      <c r="T84" s="388"/>
      <c r="U84" s="389"/>
      <c r="V84" s="382" t="str">
        <f>IF(V83&gt;W83,"○",IF(V83&lt;W83,"×",IF(V83=W83,"△")))</f>
        <v>△</v>
      </c>
      <c r="W84" s="383"/>
      <c r="X84" s="382" t="str">
        <f>IF(X83&gt;Y83,"○",IF(X83&lt;Y83,"×",IF(X83=Y83,"△")))</f>
        <v>△</v>
      </c>
      <c r="Y84" s="383"/>
      <c r="Z84" s="392"/>
      <c r="AA84" s="393"/>
      <c r="AB84" s="395"/>
      <c r="AC84" s="379"/>
      <c r="AD84" s="379"/>
      <c r="AE84" s="381"/>
      <c r="AF84" s="209"/>
      <c r="AG84" s="209"/>
    </row>
    <row r="85" spans="1:33" ht="20.100000000000001" customHeight="1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8A2F8-B258-4C61-B9BA-B862F821F833}">
  <sheetPr>
    <tabColor rgb="FF00B0F0"/>
    <pageSetUpPr fitToPage="1"/>
  </sheetPr>
  <dimension ref="A1:AG85"/>
  <sheetViews>
    <sheetView view="pageBreakPreview" topLeftCell="A34" zoomScale="70" zoomScaleNormal="100" zoomScaleSheetLayoutView="70" workbookViewId="0">
      <selection activeCell="M44" activeCellId="1" sqref="A1:XFD1 A44:XFD44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576</v>
      </c>
      <c r="O1" s="425"/>
      <c r="P1" s="425"/>
      <c r="Q1" s="425"/>
      <c r="R1" s="425"/>
      <c r="T1" s="426" t="s">
        <v>579</v>
      </c>
      <c r="U1" s="426"/>
      <c r="V1" s="426"/>
      <c r="W1" s="426"/>
      <c r="X1" s="427" t="str">
        <f>U12組合せ①!B41</f>
        <v>Ｕ会場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266"/>
      <c r="B2" s="266"/>
      <c r="C2" s="266"/>
      <c r="D2" s="266"/>
      <c r="E2" s="266"/>
      <c r="F2" s="266"/>
      <c r="G2" s="266"/>
      <c r="H2" s="16"/>
      <c r="I2" s="262"/>
      <c r="J2" s="262"/>
      <c r="K2" s="262"/>
      <c r="L2" s="262"/>
      <c r="N2" s="262"/>
      <c r="O2" s="262"/>
      <c r="P2" s="262"/>
      <c r="Q2" s="262"/>
      <c r="R2" s="262"/>
      <c r="T2" s="263"/>
      <c r="U2" s="263"/>
      <c r="V2" s="263"/>
      <c r="W2" s="263"/>
      <c r="X2" s="264"/>
      <c r="Y2" s="264"/>
      <c r="AA2" s="25"/>
      <c r="AB2" s="210"/>
      <c r="AC2" s="210"/>
      <c r="AD2" s="210"/>
      <c r="AE2" s="210"/>
      <c r="AF2" s="210"/>
      <c r="AG2" s="210"/>
    </row>
    <row r="3" spans="1:33" ht="20.100000000000001" customHeight="1">
      <c r="F3" s="265"/>
      <c r="J3" s="428" t="s">
        <v>577</v>
      </c>
      <c r="K3" s="428"/>
      <c r="W3" s="428" t="s">
        <v>578</v>
      </c>
      <c r="X3" s="428"/>
      <c r="Z3" s="25"/>
      <c r="AA3" s="25"/>
      <c r="AB3" s="210"/>
      <c r="AC3" s="210"/>
      <c r="AD3" s="210"/>
      <c r="AE3" s="210"/>
      <c r="AF3" s="210"/>
      <c r="AG3" s="210"/>
    </row>
    <row r="4" spans="1:33" ht="20.100000000000001" customHeight="1">
      <c r="C4" s="19"/>
      <c r="D4" s="19"/>
      <c r="E4" s="19"/>
      <c r="F4" s="19"/>
      <c r="G4" s="3"/>
      <c r="H4" s="3"/>
      <c r="I4" s="3"/>
      <c r="J4" s="4"/>
      <c r="K4" s="3"/>
      <c r="L4" s="3"/>
      <c r="M4" s="3"/>
      <c r="N4" s="3"/>
      <c r="T4" s="3"/>
      <c r="U4" s="3"/>
      <c r="V4" s="3"/>
      <c r="W4" s="3"/>
      <c r="X4" s="24"/>
      <c r="Y4" s="3"/>
      <c r="Z4" s="25"/>
      <c r="AA4" s="25"/>
      <c r="AB4" s="210"/>
      <c r="AC4" s="210"/>
      <c r="AD4" s="210"/>
      <c r="AE4" s="210"/>
      <c r="AF4" s="210"/>
      <c r="AG4" s="210"/>
    </row>
    <row r="5" spans="1:33" ht="20.100000000000001" customHeight="1">
      <c r="B5" s="19"/>
      <c r="C5" s="19"/>
      <c r="D5" s="19"/>
      <c r="E5" s="19"/>
      <c r="F5" s="5"/>
      <c r="H5" s="6"/>
      <c r="J5" s="7"/>
      <c r="K5" s="6"/>
      <c r="N5" s="5"/>
      <c r="S5" s="5"/>
      <c r="V5" s="6"/>
      <c r="W5" s="7"/>
      <c r="Y5" s="6"/>
      <c r="Z5" s="6"/>
      <c r="AA5" s="7"/>
      <c r="AB5" s="21"/>
      <c r="AC5" s="19"/>
      <c r="AD5" s="19"/>
      <c r="AE5" s="19"/>
    </row>
    <row r="6" spans="1:33" ht="20.100000000000001" customHeight="1">
      <c r="B6" s="429"/>
      <c r="C6" s="429"/>
      <c r="D6" s="8"/>
      <c r="E6" s="8"/>
      <c r="F6" s="430">
        <v>1</v>
      </c>
      <c r="G6" s="430"/>
      <c r="H6" s="64"/>
      <c r="I6" s="64"/>
      <c r="J6" s="430">
        <v>2</v>
      </c>
      <c r="K6" s="430"/>
      <c r="L6" s="64"/>
      <c r="M6" s="64"/>
      <c r="N6" s="430">
        <v>3</v>
      </c>
      <c r="O6" s="430"/>
      <c r="P6" s="207"/>
      <c r="Q6" s="64"/>
      <c r="R6" s="64"/>
      <c r="S6" s="430">
        <v>4</v>
      </c>
      <c r="T6" s="430"/>
      <c r="U6" s="64"/>
      <c r="V6" s="64"/>
      <c r="W6" s="430">
        <v>5</v>
      </c>
      <c r="X6" s="430"/>
      <c r="Y6" s="64"/>
      <c r="Z6" s="64"/>
      <c r="AA6" s="430">
        <v>6</v>
      </c>
      <c r="AB6" s="430"/>
      <c r="AC6" s="8"/>
      <c r="AD6" s="8"/>
      <c r="AE6" s="431"/>
      <c r="AF6" s="432"/>
    </row>
    <row r="7" spans="1:33" ht="20.100000000000001" customHeight="1">
      <c r="B7" s="420"/>
      <c r="C7" s="420"/>
      <c r="D7" s="9"/>
      <c r="E7" s="9"/>
      <c r="F7" s="421" t="str">
        <f>U12組合せ①!C45</f>
        <v>U1</v>
      </c>
      <c r="G7" s="421"/>
      <c r="H7" s="33"/>
      <c r="I7" s="33"/>
      <c r="J7" s="421" t="str">
        <f>U12組合せ①!E45</f>
        <v>U2</v>
      </c>
      <c r="K7" s="421"/>
      <c r="L7" s="33"/>
      <c r="M7" s="33"/>
      <c r="N7" s="421" t="str">
        <f>U12組合せ①!G45</f>
        <v>U3</v>
      </c>
      <c r="O7" s="421"/>
      <c r="P7" s="34"/>
      <c r="Q7" s="33"/>
      <c r="R7" s="33"/>
      <c r="S7" s="421" t="str">
        <f>U12組合せ①!J45</f>
        <v>U4</v>
      </c>
      <c r="T7" s="421"/>
      <c r="U7" s="33"/>
      <c r="V7" s="33"/>
      <c r="W7" s="421" t="str">
        <f>U12組合せ①!L45</f>
        <v>U5</v>
      </c>
      <c r="X7" s="421"/>
      <c r="Y7" s="33"/>
      <c r="Z7" s="33"/>
      <c r="AA7" s="421" t="str">
        <f>U12組合せ①!N45</f>
        <v>U6</v>
      </c>
      <c r="AB7" s="421"/>
      <c r="AC7" s="9"/>
      <c r="AD7" s="9"/>
      <c r="AE7" s="422"/>
      <c r="AF7" s="423"/>
    </row>
    <row r="8" spans="1:33" ht="20.100000000000001" customHeight="1">
      <c r="B8" s="420"/>
      <c r="C8" s="420"/>
      <c r="D8" s="9"/>
      <c r="E8" s="9"/>
      <c r="F8" s="421"/>
      <c r="G8" s="421"/>
      <c r="H8" s="33"/>
      <c r="I8" s="33"/>
      <c r="J8" s="421"/>
      <c r="K8" s="421"/>
      <c r="L8" s="33"/>
      <c r="M8" s="33"/>
      <c r="N8" s="421"/>
      <c r="O8" s="421"/>
      <c r="P8" s="34"/>
      <c r="Q8" s="33"/>
      <c r="R8" s="33"/>
      <c r="S8" s="421"/>
      <c r="T8" s="421"/>
      <c r="U8" s="33"/>
      <c r="V8" s="33"/>
      <c r="W8" s="421"/>
      <c r="X8" s="421"/>
      <c r="Y8" s="33"/>
      <c r="Z8" s="33"/>
      <c r="AA8" s="421"/>
      <c r="AB8" s="421"/>
      <c r="AC8" s="9"/>
      <c r="AD8" s="9"/>
      <c r="AE8" s="422"/>
      <c r="AF8" s="423"/>
    </row>
    <row r="9" spans="1:33" ht="20.100000000000001" customHeight="1">
      <c r="B9" s="420"/>
      <c r="C9" s="420"/>
      <c r="D9" s="9"/>
      <c r="E9" s="9"/>
      <c r="F9" s="421"/>
      <c r="G9" s="421"/>
      <c r="H9" s="33"/>
      <c r="I9" s="33"/>
      <c r="J9" s="421"/>
      <c r="K9" s="421"/>
      <c r="L9" s="33"/>
      <c r="M9" s="33"/>
      <c r="N9" s="421"/>
      <c r="O9" s="421"/>
      <c r="P9" s="34"/>
      <c r="Q9" s="33"/>
      <c r="R9" s="33"/>
      <c r="S9" s="421"/>
      <c r="T9" s="421"/>
      <c r="U9" s="33"/>
      <c r="V9" s="33"/>
      <c r="W9" s="421"/>
      <c r="X9" s="421"/>
      <c r="Y9" s="33"/>
      <c r="Z9" s="33"/>
      <c r="AA9" s="421"/>
      <c r="AB9" s="421"/>
      <c r="AC9" s="9"/>
      <c r="AD9" s="9"/>
      <c r="AE9" s="422"/>
      <c r="AF9" s="423"/>
    </row>
    <row r="10" spans="1:33" ht="20.100000000000001" customHeight="1">
      <c r="B10" s="420"/>
      <c r="C10" s="420"/>
      <c r="D10" s="9"/>
      <c r="E10" s="9"/>
      <c r="F10" s="421"/>
      <c r="G10" s="421"/>
      <c r="H10" s="33"/>
      <c r="I10" s="33"/>
      <c r="J10" s="421"/>
      <c r="K10" s="421"/>
      <c r="L10" s="33"/>
      <c r="M10" s="33"/>
      <c r="N10" s="421"/>
      <c r="O10" s="421"/>
      <c r="P10" s="34"/>
      <c r="Q10" s="33"/>
      <c r="R10" s="33"/>
      <c r="S10" s="421"/>
      <c r="T10" s="421"/>
      <c r="U10" s="33"/>
      <c r="V10" s="33"/>
      <c r="W10" s="421"/>
      <c r="X10" s="421"/>
      <c r="Y10" s="33"/>
      <c r="Z10" s="33"/>
      <c r="AA10" s="421"/>
      <c r="AB10" s="421"/>
      <c r="AC10" s="9"/>
      <c r="AD10" s="9"/>
      <c r="AE10" s="422"/>
      <c r="AF10" s="423"/>
    </row>
    <row r="11" spans="1:33" ht="20.100000000000001" customHeight="1">
      <c r="B11" s="420"/>
      <c r="C11" s="420"/>
      <c r="D11" s="9"/>
      <c r="E11" s="9"/>
      <c r="F11" s="421"/>
      <c r="G11" s="421"/>
      <c r="H11" s="33"/>
      <c r="I11" s="33"/>
      <c r="J11" s="421"/>
      <c r="K11" s="421"/>
      <c r="L11" s="33"/>
      <c r="M11" s="33"/>
      <c r="N11" s="421"/>
      <c r="O11" s="421"/>
      <c r="P11" s="34"/>
      <c r="Q11" s="33"/>
      <c r="R11" s="33"/>
      <c r="S11" s="421"/>
      <c r="T11" s="421"/>
      <c r="U11" s="33"/>
      <c r="V11" s="33"/>
      <c r="W11" s="421"/>
      <c r="X11" s="421"/>
      <c r="Y11" s="33"/>
      <c r="Z11" s="33"/>
      <c r="AA11" s="421"/>
      <c r="AB11" s="421"/>
      <c r="AC11" s="9"/>
      <c r="AD11" s="9"/>
      <c r="AE11" s="422"/>
      <c r="AF11" s="423"/>
    </row>
    <row r="12" spans="1:33" ht="20.100000000000001" customHeight="1">
      <c r="B12" s="420"/>
      <c r="C12" s="420"/>
      <c r="D12" s="9"/>
      <c r="E12" s="9"/>
      <c r="F12" s="421"/>
      <c r="G12" s="421"/>
      <c r="H12" s="33"/>
      <c r="I12" s="33"/>
      <c r="J12" s="421"/>
      <c r="K12" s="421"/>
      <c r="L12" s="33"/>
      <c r="M12" s="33"/>
      <c r="N12" s="421"/>
      <c r="O12" s="421"/>
      <c r="P12" s="34"/>
      <c r="Q12" s="33"/>
      <c r="R12" s="33"/>
      <c r="S12" s="421"/>
      <c r="T12" s="421"/>
      <c r="U12" s="33"/>
      <c r="V12" s="33"/>
      <c r="W12" s="421"/>
      <c r="X12" s="421"/>
      <c r="Y12" s="33"/>
      <c r="Z12" s="33"/>
      <c r="AA12" s="421"/>
      <c r="AB12" s="421"/>
      <c r="AC12" s="9"/>
      <c r="AD12" s="9"/>
      <c r="AE12" s="422"/>
      <c r="AF12" s="423"/>
    </row>
    <row r="13" spans="1:33" ht="20.100000000000001" customHeight="1">
      <c r="B13" s="420"/>
      <c r="C13" s="420"/>
      <c r="D13" s="10"/>
      <c r="E13" s="10"/>
      <c r="F13" s="421"/>
      <c r="G13" s="421"/>
      <c r="H13" s="34"/>
      <c r="I13" s="34"/>
      <c r="J13" s="421"/>
      <c r="K13" s="421"/>
      <c r="L13" s="34"/>
      <c r="M13" s="34"/>
      <c r="N13" s="421"/>
      <c r="O13" s="421"/>
      <c r="P13" s="34"/>
      <c r="Q13" s="34"/>
      <c r="R13" s="34"/>
      <c r="S13" s="421"/>
      <c r="T13" s="421"/>
      <c r="U13" s="34"/>
      <c r="V13" s="34"/>
      <c r="W13" s="421"/>
      <c r="X13" s="421"/>
      <c r="Y13" s="34"/>
      <c r="Z13" s="34"/>
      <c r="AA13" s="421"/>
      <c r="AB13" s="421"/>
      <c r="AC13" s="10"/>
      <c r="AD13" s="10"/>
      <c r="AE13" s="422"/>
      <c r="AF13" s="423"/>
    </row>
    <row r="14" spans="1:33" ht="20.100000000000001" customHeight="1">
      <c r="B14" s="420"/>
      <c r="C14" s="420"/>
      <c r="D14" s="10"/>
      <c r="E14" s="10"/>
      <c r="F14" s="421"/>
      <c r="G14" s="421"/>
      <c r="H14" s="34"/>
      <c r="I14" s="34"/>
      <c r="J14" s="421"/>
      <c r="K14" s="421"/>
      <c r="L14" s="34"/>
      <c r="M14" s="34"/>
      <c r="N14" s="421"/>
      <c r="O14" s="421"/>
      <c r="P14" s="34"/>
      <c r="Q14" s="34"/>
      <c r="R14" s="34"/>
      <c r="S14" s="421"/>
      <c r="T14" s="421"/>
      <c r="U14" s="34"/>
      <c r="V14" s="34"/>
      <c r="W14" s="421"/>
      <c r="X14" s="421"/>
      <c r="Y14" s="34"/>
      <c r="Z14" s="34"/>
      <c r="AA14" s="421"/>
      <c r="AB14" s="421"/>
      <c r="AC14" s="10"/>
      <c r="AD14" s="10"/>
      <c r="AE14" s="422"/>
      <c r="AF14" s="423"/>
    </row>
    <row r="15" spans="1:33" ht="20.100000000000001" customHeight="1">
      <c r="C15" s="169"/>
      <c r="D15" s="169"/>
      <c r="G15" s="169"/>
      <c r="H15" s="169"/>
      <c r="K15" s="169"/>
      <c r="L15" s="169"/>
      <c r="N15" s="60"/>
      <c r="O15" s="169"/>
      <c r="P15" s="169"/>
      <c r="Q15" s="60"/>
      <c r="R15" s="60"/>
      <c r="S15" s="60"/>
      <c r="T15" s="169"/>
      <c r="U15" s="169"/>
      <c r="X15" s="169"/>
      <c r="Y15" s="169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20.100000000000001" customHeight="1">
      <c r="A16" s="8"/>
      <c r="B16" s="409" t="s">
        <v>5</v>
      </c>
      <c r="C16" s="410">
        <v>0.39583333333333331</v>
      </c>
      <c r="D16" s="410"/>
      <c r="E16" s="410"/>
      <c r="G16" s="411" t="str">
        <f>F7</f>
        <v>U1</v>
      </c>
      <c r="H16" s="411"/>
      <c r="I16" s="411"/>
      <c r="J16" s="411"/>
      <c r="K16" s="411"/>
      <c r="L16" s="411"/>
      <c r="M16" s="411"/>
      <c r="N16" s="412">
        <f>P16+P17</f>
        <v>0</v>
      </c>
      <c r="O16" s="413" t="s">
        <v>10</v>
      </c>
      <c r="P16" s="284">
        <v>0</v>
      </c>
      <c r="Q16" s="289" t="s">
        <v>168</v>
      </c>
      <c r="R16" s="284">
        <v>0</v>
      </c>
      <c r="S16" s="413" t="s">
        <v>11</v>
      </c>
      <c r="T16" s="412">
        <f>R16+R17</f>
        <v>0</v>
      </c>
      <c r="U16" s="411" t="str">
        <f>J7</f>
        <v>U2</v>
      </c>
      <c r="V16" s="411"/>
      <c r="W16" s="411"/>
      <c r="X16" s="411"/>
      <c r="Y16" s="411"/>
      <c r="Z16" s="411"/>
      <c r="AA16" s="411"/>
      <c r="AB16" s="375" t="s">
        <v>440</v>
      </c>
      <c r="AC16" s="419" t="s">
        <v>434</v>
      </c>
      <c r="AD16" s="419" t="s">
        <v>435</v>
      </c>
      <c r="AE16" s="419" t="s">
        <v>436</v>
      </c>
      <c r="AF16" s="419">
        <v>6</v>
      </c>
      <c r="AG16" s="377" t="s">
        <v>441</v>
      </c>
    </row>
    <row r="17" spans="1:33" ht="20.100000000000001" customHeight="1">
      <c r="A17" s="8"/>
      <c r="B17" s="409"/>
      <c r="C17" s="410"/>
      <c r="D17" s="410"/>
      <c r="E17" s="410"/>
      <c r="G17" s="411"/>
      <c r="H17" s="411"/>
      <c r="I17" s="411"/>
      <c r="J17" s="411"/>
      <c r="K17" s="411"/>
      <c r="L17" s="411"/>
      <c r="M17" s="411"/>
      <c r="N17" s="412"/>
      <c r="O17" s="413"/>
      <c r="P17" s="284">
        <v>0</v>
      </c>
      <c r="Q17" s="289" t="s">
        <v>168</v>
      </c>
      <c r="R17" s="284">
        <v>0</v>
      </c>
      <c r="S17" s="413"/>
      <c r="T17" s="412"/>
      <c r="U17" s="411"/>
      <c r="V17" s="411"/>
      <c r="W17" s="411"/>
      <c r="X17" s="411"/>
      <c r="Y17" s="411"/>
      <c r="Z17" s="411"/>
      <c r="AA17" s="411"/>
      <c r="AB17" s="375"/>
      <c r="AC17" s="419"/>
      <c r="AD17" s="419"/>
      <c r="AE17" s="419"/>
      <c r="AF17" s="419"/>
      <c r="AG17" s="377"/>
    </row>
    <row r="18" spans="1:33" ht="20.100000000000001" customHeight="1">
      <c r="C18" s="23"/>
      <c r="D18" s="23"/>
      <c r="E18" s="17"/>
      <c r="G18" s="269"/>
      <c r="H18" s="269"/>
      <c r="I18" s="12"/>
      <c r="J18" s="12"/>
      <c r="K18" s="269"/>
      <c r="L18" s="269"/>
      <c r="M18" s="12"/>
      <c r="N18" s="42"/>
      <c r="O18" s="269"/>
      <c r="P18" s="284"/>
      <c r="Q18" s="59"/>
      <c r="R18" s="42"/>
      <c r="S18" s="59"/>
      <c r="T18" s="284"/>
      <c r="U18" s="269"/>
      <c r="V18" s="12"/>
      <c r="W18" s="12"/>
      <c r="X18" s="269"/>
      <c r="Y18" s="269"/>
      <c r="Z18" s="12"/>
      <c r="AA18" s="12"/>
      <c r="AB18" s="275"/>
      <c r="AC18" s="35"/>
      <c r="AD18" s="35"/>
      <c r="AE18" s="36"/>
      <c r="AF18" s="36"/>
      <c r="AG18" s="274"/>
    </row>
    <row r="19" spans="1:33" ht="20.100000000000001" customHeight="1">
      <c r="A19" s="32"/>
      <c r="B19" s="414" t="s">
        <v>6</v>
      </c>
      <c r="C19" s="415">
        <v>0.4236111111111111</v>
      </c>
      <c r="D19" s="415"/>
      <c r="E19" s="415"/>
      <c r="F19" s="19"/>
      <c r="G19" s="416" t="str">
        <f>S7</f>
        <v>U4</v>
      </c>
      <c r="H19" s="416"/>
      <c r="I19" s="416"/>
      <c r="J19" s="416"/>
      <c r="K19" s="416"/>
      <c r="L19" s="416"/>
      <c r="M19" s="416"/>
      <c r="N19" s="417">
        <f>P19+P20</f>
        <v>0</v>
      </c>
      <c r="O19" s="418" t="s">
        <v>10</v>
      </c>
      <c r="P19" s="18">
        <v>0</v>
      </c>
      <c r="Q19" s="27" t="s">
        <v>168</v>
      </c>
      <c r="R19" s="18">
        <v>0</v>
      </c>
      <c r="S19" s="418" t="s">
        <v>11</v>
      </c>
      <c r="T19" s="417">
        <f>R19+R20</f>
        <v>0</v>
      </c>
      <c r="U19" s="416" t="str">
        <f>W7</f>
        <v>U5</v>
      </c>
      <c r="V19" s="416"/>
      <c r="W19" s="416"/>
      <c r="X19" s="416"/>
      <c r="Y19" s="416"/>
      <c r="Z19" s="416"/>
      <c r="AA19" s="416"/>
      <c r="AB19" s="375" t="s">
        <v>440</v>
      </c>
      <c r="AC19" s="408" t="s">
        <v>437</v>
      </c>
      <c r="AD19" s="408" t="s">
        <v>438</v>
      </c>
      <c r="AE19" s="408" t="s">
        <v>439</v>
      </c>
      <c r="AF19" s="408">
        <v>3</v>
      </c>
      <c r="AG19" s="377" t="s">
        <v>441</v>
      </c>
    </row>
    <row r="20" spans="1:33" ht="20.100000000000001" customHeight="1">
      <c r="A20" s="32"/>
      <c r="B20" s="414"/>
      <c r="C20" s="415"/>
      <c r="D20" s="415"/>
      <c r="E20" s="415"/>
      <c r="F20" s="19"/>
      <c r="G20" s="416"/>
      <c r="H20" s="416"/>
      <c r="I20" s="416"/>
      <c r="J20" s="416"/>
      <c r="K20" s="416"/>
      <c r="L20" s="416"/>
      <c r="M20" s="416"/>
      <c r="N20" s="417"/>
      <c r="O20" s="418"/>
      <c r="P20" s="18">
        <v>0</v>
      </c>
      <c r="Q20" s="27" t="s">
        <v>168</v>
      </c>
      <c r="R20" s="18">
        <v>0</v>
      </c>
      <c r="S20" s="418"/>
      <c r="T20" s="417"/>
      <c r="U20" s="416"/>
      <c r="V20" s="416"/>
      <c r="W20" s="416"/>
      <c r="X20" s="416"/>
      <c r="Y20" s="416"/>
      <c r="Z20" s="416"/>
      <c r="AA20" s="416"/>
      <c r="AB20" s="375"/>
      <c r="AC20" s="408"/>
      <c r="AD20" s="408"/>
      <c r="AE20" s="408"/>
      <c r="AF20" s="408"/>
      <c r="AG20" s="377"/>
    </row>
    <row r="21" spans="1:33" ht="20.100000000000001" customHeight="1">
      <c r="A21" s="8"/>
      <c r="C21" s="23"/>
      <c r="D21" s="23"/>
      <c r="E21" s="17"/>
      <c r="G21" s="269"/>
      <c r="H21" s="269"/>
      <c r="I21" s="12"/>
      <c r="J21" s="12"/>
      <c r="K21" s="269"/>
      <c r="L21" s="269"/>
      <c r="M21" s="12"/>
      <c r="N21" s="42"/>
      <c r="O21" s="269"/>
      <c r="P21" s="284"/>
      <c r="Q21" s="59"/>
      <c r="R21" s="42"/>
      <c r="S21" s="59"/>
      <c r="T21" s="284"/>
      <c r="U21" s="269"/>
      <c r="V21" s="12"/>
      <c r="W21" s="12"/>
      <c r="X21" s="269"/>
      <c r="Y21" s="269"/>
      <c r="Z21" s="12"/>
      <c r="AA21" s="12"/>
      <c r="AB21" s="275"/>
      <c r="AC21" s="35"/>
      <c r="AD21" s="35"/>
      <c r="AE21" s="36"/>
      <c r="AF21" s="36"/>
      <c r="AG21" s="274"/>
    </row>
    <row r="22" spans="1:33" ht="20.100000000000001" customHeight="1">
      <c r="A22" s="8"/>
      <c r="B22" s="409" t="s">
        <v>7</v>
      </c>
      <c r="C22" s="410">
        <v>0.4513888888888889</v>
      </c>
      <c r="D22" s="410"/>
      <c r="E22" s="410"/>
      <c r="G22" s="411" t="str">
        <f>F7</f>
        <v>U1</v>
      </c>
      <c r="H22" s="411"/>
      <c r="I22" s="411"/>
      <c r="J22" s="411"/>
      <c r="K22" s="411"/>
      <c r="L22" s="411"/>
      <c r="M22" s="411"/>
      <c r="N22" s="412">
        <f>P22+P23</f>
        <v>0</v>
      </c>
      <c r="O22" s="413" t="s">
        <v>10</v>
      </c>
      <c r="P22" s="284">
        <v>0</v>
      </c>
      <c r="Q22" s="289" t="s">
        <v>168</v>
      </c>
      <c r="R22" s="284">
        <v>0</v>
      </c>
      <c r="S22" s="413" t="s">
        <v>11</v>
      </c>
      <c r="T22" s="412">
        <f>R22+R23</f>
        <v>0</v>
      </c>
      <c r="U22" s="411" t="str">
        <f>N7</f>
        <v>U3</v>
      </c>
      <c r="V22" s="411"/>
      <c r="W22" s="411"/>
      <c r="X22" s="411"/>
      <c r="Y22" s="411"/>
      <c r="Z22" s="411"/>
      <c r="AA22" s="411"/>
      <c r="AB22" s="375" t="s">
        <v>440</v>
      </c>
      <c r="AC22" s="419" t="s">
        <v>436</v>
      </c>
      <c r="AD22" s="419" t="s">
        <v>434</v>
      </c>
      <c r="AE22" s="419" t="s">
        <v>435</v>
      </c>
      <c r="AF22" s="419">
        <v>5</v>
      </c>
      <c r="AG22" s="377" t="s">
        <v>441</v>
      </c>
    </row>
    <row r="23" spans="1:33" ht="20.100000000000001" customHeight="1">
      <c r="A23" s="8"/>
      <c r="B23" s="409"/>
      <c r="C23" s="410"/>
      <c r="D23" s="410"/>
      <c r="E23" s="410"/>
      <c r="G23" s="411"/>
      <c r="H23" s="411"/>
      <c r="I23" s="411"/>
      <c r="J23" s="411"/>
      <c r="K23" s="411"/>
      <c r="L23" s="411"/>
      <c r="M23" s="411"/>
      <c r="N23" s="412"/>
      <c r="O23" s="413"/>
      <c r="P23" s="284">
        <v>0</v>
      </c>
      <c r="Q23" s="289" t="s">
        <v>168</v>
      </c>
      <c r="R23" s="284">
        <v>0</v>
      </c>
      <c r="S23" s="413"/>
      <c r="T23" s="412"/>
      <c r="U23" s="411"/>
      <c r="V23" s="411"/>
      <c r="W23" s="411"/>
      <c r="X23" s="411"/>
      <c r="Y23" s="411"/>
      <c r="Z23" s="411"/>
      <c r="AA23" s="411"/>
      <c r="AB23" s="375"/>
      <c r="AC23" s="419"/>
      <c r="AD23" s="419"/>
      <c r="AE23" s="419"/>
      <c r="AF23" s="419"/>
      <c r="AG23" s="377"/>
    </row>
    <row r="24" spans="1:33" ht="20.100000000000001" customHeight="1">
      <c r="A24" s="32"/>
      <c r="B24" s="270"/>
      <c r="C24" s="45"/>
      <c r="D24" s="45"/>
      <c r="E24" s="45"/>
      <c r="F24" s="19"/>
      <c r="G24" s="271"/>
      <c r="H24" s="271"/>
      <c r="I24" s="271"/>
      <c r="J24" s="271"/>
      <c r="K24" s="271"/>
      <c r="L24" s="271"/>
      <c r="M24" s="271"/>
      <c r="N24" s="272"/>
      <c r="O24" s="273"/>
      <c r="P24" s="18"/>
      <c r="Q24" s="208"/>
      <c r="R24" s="43"/>
      <c r="S24" s="273"/>
      <c r="T24" s="272"/>
      <c r="U24" s="271"/>
      <c r="V24" s="271"/>
      <c r="W24" s="271"/>
      <c r="X24" s="271"/>
      <c r="Y24" s="271"/>
      <c r="Z24" s="271"/>
      <c r="AA24" s="271"/>
      <c r="AB24" s="211"/>
      <c r="AC24" s="37"/>
      <c r="AD24" s="37"/>
      <c r="AE24" s="38"/>
      <c r="AF24" s="38"/>
      <c r="AG24" s="274"/>
    </row>
    <row r="25" spans="1:33" ht="20.100000000000001" customHeight="1">
      <c r="A25" s="32"/>
      <c r="B25" s="414" t="s">
        <v>8</v>
      </c>
      <c r="C25" s="415">
        <v>0.47916666666666669</v>
      </c>
      <c r="D25" s="415"/>
      <c r="E25" s="415"/>
      <c r="F25" s="19"/>
      <c r="G25" s="416" t="str">
        <f>S7</f>
        <v>U4</v>
      </c>
      <c r="H25" s="416"/>
      <c r="I25" s="416"/>
      <c r="J25" s="416"/>
      <c r="K25" s="416"/>
      <c r="L25" s="416"/>
      <c r="M25" s="416"/>
      <c r="N25" s="417">
        <f>P25+P26</f>
        <v>0</v>
      </c>
      <c r="O25" s="418" t="s">
        <v>10</v>
      </c>
      <c r="P25" s="18">
        <v>0</v>
      </c>
      <c r="Q25" s="27" t="s">
        <v>168</v>
      </c>
      <c r="R25" s="18">
        <v>0</v>
      </c>
      <c r="S25" s="418" t="s">
        <v>11</v>
      </c>
      <c r="T25" s="417">
        <f>R25+R26</f>
        <v>0</v>
      </c>
      <c r="U25" s="416" t="str">
        <f>AA7</f>
        <v>U6</v>
      </c>
      <c r="V25" s="416"/>
      <c r="W25" s="416"/>
      <c r="X25" s="416"/>
      <c r="Y25" s="416"/>
      <c r="Z25" s="416"/>
      <c r="AA25" s="416"/>
      <c r="AB25" s="375" t="s">
        <v>440</v>
      </c>
      <c r="AC25" s="408" t="s">
        <v>439</v>
      </c>
      <c r="AD25" s="408" t="s">
        <v>437</v>
      </c>
      <c r="AE25" s="408" t="s">
        <v>438</v>
      </c>
      <c r="AF25" s="408">
        <v>2</v>
      </c>
      <c r="AG25" s="377" t="s">
        <v>441</v>
      </c>
    </row>
    <row r="26" spans="1:33" ht="20.100000000000001" customHeight="1">
      <c r="A26" s="32"/>
      <c r="B26" s="414"/>
      <c r="C26" s="415"/>
      <c r="D26" s="415"/>
      <c r="E26" s="415"/>
      <c r="F26" s="19"/>
      <c r="G26" s="416"/>
      <c r="H26" s="416"/>
      <c r="I26" s="416"/>
      <c r="J26" s="416"/>
      <c r="K26" s="416"/>
      <c r="L26" s="416"/>
      <c r="M26" s="416"/>
      <c r="N26" s="417"/>
      <c r="O26" s="418"/>
      <c r="P26" s="18">
        <v>0</v>
      </c>
      <c r="Q26" s="27" t="s">
        <v>168</v>
      </c>
      <c r="R26" s="18">
        <v>0</v>
      </c>
      <c r="S26" s="418"/>
      <c r="T26" s="417"/>
      <c r="U26" s="416"/>
      <c r="V26" s="416"/>
      <c r="W26" s="416"/>
      <c r="X26" s="416"/>
      <c r="Y26" s="416"/>
      <c r="Z26" s="416"/>
      <c r="AA26" s="416"/>
      <c r="AB26" s="375"/>
      <c r="AC26" s="408"/>
      <c r="AD26" s="408"/>
      <c r="AE26" s="408"/>
      <c r="AF26" s="408"/>
      <c r="AG26" s="377"/>
    </row>
    <row r="27" spans="1:33" ht="20.100000000000001" customHeight="1">
      <c r="A27" s="8"/>
      <c r="C27" s="23"/>
      <c r="D27" s="23"/>
      <c r="E27" s="17"/>
      <c r="G27" s="269"/>
      <c r="H27" s="269"/>
      <c r="I27" s="12"/>
      <c r="J27" s="12"/>
      <c r="K27" s="269"/>
      <c r="L27" s="269"/>
      <c r="M27" s="12"/>
      <c r="N27" s="42"/>
      <c r="O27" s="269"/>
      <c r="P27" s="284"/>
      <c r="Q27" s="59"/>
      <c r="R27" s="42"/>
      <c r="S27" s="59"/>
      <c r="T27" s="284"/>
      <c r="U27" s="269"/>
      <c r="V27" s="12"/>
      <c r="W27" s="12"/>
      <c r="X27" s="269"/>
      <c r="Y27" s="269"/>
      <c r="Z27" s="12"/>
      <c r="AA27" s="12"/>
      <c r="AB27" s="275"/>
      <c r="AC27" s="35"/>
      <c r="AD27" s="35"/>
      <c r="AE27" s="36"/>
      <c r="AF27" s="36"/>
      <c r="AG27" s="274"/>
    </row>
    <row r="28" spans="1:33" ht="20.100000000000001" customHeight="1">
      <c r="A28" s="8"/>
      <c r="B28" s="409" t="s">
        <v>9</v>
      </c>
      <c r="C28" s="410">
        <v>0.50694444444444442</v>
      </c>
      <c r="D28" s="410"/>
      <c r="E28" s="410"/>
      <c r="G28" s="411" t="str">
        <f>J7</f>
        <v>U2</v>
      </c>
      <c r="H28" s="411"/>
      <c r="I28" s="411"/>
      <c r="J28" s="411"/>
      <c r="K28" s="411"/>
      <c r="L28" s="411"/>
      <c r="M28" s="411"/>
      <c r="N28" s="412">
        <f>P28+P29</f>
        <v>0</v>
      </c>
      <c r="O28" s="413" t="s">
        <v>10</v>
      </c>
      <c r="P28" s="284">
        <v>0</v>
      </c>
      <c r="Q28" s="289" t="s">
        <v>168</v>
      </c>
      <c r="R28" s="284">
        <v>0</v>
      </c>
      <c r="S28" s="413" t="s">
        <v>11</v>
      </c>
      <c r="T28" s="412">
        <f>R28+R29</f>
        <v>0</v>
      </c>
      <c r="U28" s="411" t="str">
        <f>N7</f>
        <v>U3</v>
      </c>
      <c r="V28" s="411"/>
      <c r="W28" s="411"/>
      <c r="X28" s="411"/>
      <c r="Y28" s="411"/>
      <c r="Z28" s="411"/>
      <c r="AA28" s="411"/>
      <c r="AB28" s="375" t="s">
        <v>440</v>
      </c>
      <c r="AC28" s="419" t="s">
        <v>435</v>
      </c>
      <c r="AD28" s="419" t="s">
        <v>436</v>
      </c>
      <c r="AE28" s="419" t="s">
        <v>434</v>
      </c>
      <c r="AF28" s="419">
        <v>4</v>
      </c>
      <c r="AG28" s="377" t="s">
        <v>441</v>
      </c>
    </row>
    <row r="29" spans="1:33" ht="20.100000000000001" customHeight="1">
      <c r="A29" s="8"/>
      <c r="B29" s="409"/>
      <c r="C29" s="410"/>
      <c r="D29" s="410"/>
      <c r="E29" s="410"/>
      <c r="G29" s="411"/>
      <c r="H29" s="411"/>
      <c r="I29" s="411"/>
      <c r="J29" s="411"/>
      <c r="K29" s="411"/>
      <c r="L29" s="411"/>
      <c r="M29" s="411"/>
      <c r="N29" s="412"/>
      <c r="O29" s="413"/>
      <c r="P29" s="284">
        <v>0</v>
      </c>
      <c r="Q29" s="289" t="s">
        <v>168</v>
      </c>
      <c r="R29" s="284">
        <v>0</v>
      </c>
      <c r="S29" s="413"/>
      <c r="T29" s="412"/>
      <c r="U29" s="411"/>
      <c r="V29" s="411"/>
      <c r="W29" s="411"/>
      <c r="X29" s="411"/>
      <c r="Y29" s="411"/>
      <c r="Z29" s="411"/>
      <c r="AA29" s="411"/>
      <c r="AB29" s="375"/>
      <c r="AC29" s="419"/>
      <c r="AD29" s="419"/>
      <c r="AE29" s="419"/>
      <c r="AF29" s="419"/>
      <c r="AG29" s="377"/>
    </row>
    <row r="30" spans="1:33" ht="20.100000000000001" customHeight="1">
      <c r="A30" s="32"/>
      <c r="B30" s="19"/>
      <c r="C30" s="20"/>
      <c r="D30" s="20"/>
      <c r="E30" s="28"/>
      <c r="F30" s="19"/>
      <c r="G30" s="271"/>
      <c r="H30" s="271"/>
      <c r="I30" s="29"/>
      <c r="J30" s="29"/>
      <c r="K30" s="271"/>
      <c r="L30" s="271"/>
      <c r="M30" s="29"/>
      <c r="N30" s="43"/>
      <c r="O30" s="271"/>
      <c r="P30" s="18"/>
      <c r="Q30" s="208"/>
      <c r="R30" s="43"/>
      <c r="S30" s="208"/>
      <c r="T30" s="18"/>
      <c r="U30" s="271"/>
      <c r="V30" s="29"/>
      <c r="W30" s="29"/>
      <c r="X30" s="271"/>
      <c r="Y30" s="271"/>
      <c r="Z30" s="29"/>
      <c r="AA30" s="29"/>
      <c r="AB30" s="211"/>
      <c r="AC30" s="267"/>
      <c r="AD30" s="37"/>
      <c r="AE30" s="37"/>
      <c r="AF30" s="38"/>
      <c r="AG30" s="212"/>
    </row>
    <row r="31" spans="1:33" ht="20.100000000000001" customHeight="1">
      <c r="A31" s="32"/>
      <c r="B31" s="414" t="s">
        <v>1</v>
      </c>
      <c r="C31" s="415">
        <v>0.53472222222222221</v>
      </c>
      <c r="D31" s="415"/>
      <c r="E31" s="415"/>
      <c r="F31" s="19"/>
      <c r="G31" s="416" t="str">
        <f>W7</f>
        <v>U5</v>
      </c>
      <c r="H31" s="416"/>
      <c r="I31" s="416"/>
      <c r="J31" s="416"/>
      <c r="K31" s="416"/>
      <c r="L31" s="416"/>
      <c r="M31" s="416"/>
      <c r="N31" s="417">
        <f>P31+P32</f>
        <v>0</v>
      </c>
      <c r="O31" s="418" t="s">
        <v>10</v>
      </c>
      <c r="P31" s="18">
        <v>0</v>
      </c>
      <c r="Q31" s="27" t="s">
        <v>168</v>
      </c>
      <c r="R31" s="18">
        <v>0</v>
      </c>
      <c r="S31" s="418" t="s">
        <v>11</v>
      </c>
      <c r="T31" s="417">
        <f>R31+R32</f>
        <v>0</v>
      </c>
      <c r="U31" s="416" t="str">
        <f>AA7</f>
        <v>U6</v>
      </c>
      <c r="V31" s="416"/>
      <c r="W31" s="416"/>
      <c r="X31" s="416"/>
      <c r="Y31" s="416"/>
      <c r="Z31" s="416"/>
      <c r="AA31" s="416"/>
      <c r="AB31" s="375" t="s">
        <v>440</v>
      </c>
      <c r="AC31" s="408" t="s">
        <v>438</v>
      </c>
      <c r="AD31" s="408" t="s">
        <v>439</v>
      </c>
      <c r="AE31" s="408" t="s">
        <v>437</v>
      </c>
      <c r="AF31" s="408">
        <v>1</v>
      </c>
      <c r="AG31" s="377" t="s">
        <v>441</v>
      </c>
    </row>
    <row r="32" spans="1:33" ht="20.100000000000001" customHeight="1">
      <c r="A32" s="32"/>
      <c r="B32" s="414"/>
      <c r="C32" s="415"/>
      <c r="D32" s="415"/>
      <c r="E32" s="415"/>
      <c r="F32" s="19"/>
      <c r="G32" s="416"/>
      <c r="H32" s="416"/>
      <c r="I32" s="416"/>
      <c r="J32" s="416"/>
      <c r="K32" s="416"/>
      <c r="L32" s="416"/>
      <c r="M32" s="416"/>
      <c r="N32" s="417"/>
      <c r="O32" s="418"/>
      <c r="P32" s="18">
        <v>0</v>
      </c>
      <c r="Q32" s="27" t="s">
        <v>168</v>
      </c>
      <c r="R32" s="18">
        <v>0</v>
      </c>
      <c r="S32" s="418"/>
      <c r="T32" s="417"/>
      <c r="U32" s="416"/>
      <c r="V32" s="416"/>
      <c r="W32" s="416"/>
      <c r="X32" s="416"/>
      <c r="Y32" s="416"/>
      <c r="Z32" s="416"/>
      <c r="AA32" s="416"/>
      <c r="AB32" s="375"/>
      <c r="AC32" s="408"/>
      <c r="AD32" s="408"/>
      <c r="AE32" s="408"/>
      <c r="AF32" s="408"/>
      <c r="AG32" s="377"/>
    </row>
    <row r="33" spans="1:33" ht="20.100000000000001" customHeight="1">
      <c r="A33" s="209"/>
      <c r="B33" s="270"/>
      <c r="C33" s="31"/>
      <c r="D33" s="31"/>
      <c r="E33" s="31"/>
      <c r="F33" s="209"/>
      <c r="G33" s="271"/>
      <c r="H33" s="271"/>
      <c r="I33" s="271"/>
      <c r="J33" s="271"/>
      <c r="K33" s="271"/>
      <c r="L33" s="271"/>
      <c r="M33" s="271"/>
      <c r="N33" s="26"/>
      <c r="O33" s="273"/>
      <c r="P33" s="271"/>
      <c r="Q33" s="27"/>
      <c r="R33" s="208"/>
      <c r="S33" s="273"/>
      <c r="T33" s="26"/>
      <c r="U33" s="271"/>
      <c r="V33" s="271"/>
      <c r="W33" s="271"/>
      <c r="X33" s="271"/>
      <c r="Y33" s="271"/>
      <c r="Z33" s="271"/>
      <c r="AA33" s="271"/>
      <c r="AB33" s="267"/>
      <c r="AC33" s="267"/>
      <c r="AD33" s="209"/>
      <c r="AE33" s="209"/>
      <c r="AF33" s="267"/>
      <c r="AG33" s="267"/>
    </row>
    <row r="34" spans="1:33" ht="20.100000000000001" customHeight="1">
      <c r="A34" s="209"/>
      <c r="B34" s="209"/>
      <c r="C34" s="384" t="str">
        <f>J3</f>
        <v>U</v>
      </c>
      <c r="D34" s="385"/>
      <c r="E34" s="385"/>
      <c r="F34" s="386"/>
      <c r="G34" s="396" t="str">
        <f>C36</f>
        <v>U1</v>
      </c>
      <c r="H34" s="397"/>
      <c r="I34" s="396" t="str">
        <f>C38</f>
        <v>U2</v>
      </c>
      <c r="J34" s="397"/>
      <c r="K34" s="396" t="str">
        <f>C40</f>
        <v>U3</v>
      </c>
      <c r="L34" s="397"/>
      <c r="M34" s="400" t="s">
        <v>2</v>
      </c>
      <c r="N34" s="400" t="s">
        <v>3</v>
      </c>
      <c r="O34" s="400" t="s">
        <v>12</v>
      </c>
      <c r="P34" s="400" t="s">
        <v>4</v>
      </c>
      <c r="Q34" s="209"/>
      <c r="R34" s="402" t="str">
        <f>W3</f>
        <v>UU</v>
      </c>
      <c r="S34" s="403"/>
      <c r="T34" s="403"/>
      <c r="U34" s="404"/>
      <c r="V34" s="396" t="str">
        <f>R36</f>
        <v>U4</v>
      </c>
      <c r="W34" s="397"/>
      <c r="X34" s="396" t="str">
        <f>R38</f>
        <v>U5</v>
      </c>
      <c r="Y34" s="397"/>
      <c r="Z34" s="396" t="str">
        <f>R40</f>
        <v>U6</v>
      </c>
      <c r="AA34" s="397"/>
      <c r="AB34" s="400" t="s">
        <v>2</v>
      </c>
      <c r="AC34" s="400" t="s">
        <v>3</v>
      </c>
      <c r="AD34" s="400" t="s">
        <v>12</v>
      </c>
      <c r="AE34" s="400" t="s">
        <v>4</v>
      </c>
      <c r="AF34" s="209"/>
      <c r="AG34" s="209"/>
    </row>
    <row r="35" spans="1:33" ht="20.100000000000001" customHeight="1">
      <c r="A35" s="209"/>
      <c r="B35" s="209"/>
      <c r="C35" s="387"/>
      <c r="D35" s="388"/>
      <c r="E35" s="388"/>
      <c r="F35" s="389"/>
      <c r="G35" s="398"/>
      <c r="H35" s="399"/>
      <c r="I35" s="398"/>
      <c r="J35" s="399"/>
      <c r="K35" s="398"/>
      <c r="L35" s="399"/>
      <c r="M35" s="401"/>
      <c r="N35" s="401"/>
      <c r="O35" s="401"/>
      <c r="P35" s="401"/>
      <c r="Q35" s="209"/>
      <c r="R35" s="405"/>
      <c r="S35" s="406"/>
      <c r="T35" s="406"/>
      <c r="U35" s="407"/>
      <c r="V35" s="398"/>
      <c r="W35" s="399"/>
      <c r="X35" s="398"/>
      <c r="Y35" s="399"/>
      <c r="Z35" s="398"/>
      <c r="AA35" s="399"/>
      <c r="AB35" s="401"/>
      <c r="AC35" s="401"/>
      <c r="AD35" s="401"/>
      <c r="AE35" s="401"/>
      <c r="AF35" s="209"/>
      <c r="AG35" s="209"/>
    </row>
    <row r="36" spans="1:33" ht="20.100000000000001" customHeight="1">
      <c r="A36" s="209"/>
      <c r="B36" s="209"/>
      <c r="C36" s="384" t="str">
        <f>F7</f>
        <v>U1</v>
      </c>
      <c r="D36" s="385"/>
      <c r="E36" s="385"/>
      <c r="F36" s="386"/>
      <c r="G36" s="390"/>
      <c r="H36" s="391"/>
      <c r="I36" s="44">
        <f>N16</f>
        <v>0</v>
      </c>
      <c r="J36" s="44">
        <f>T16</f>
        <v>0</v>
      </c>
      <c r="K36" s="44">
        <f>N22</f>
        <v>0</v>
      </c>
      <c r="L36" s="44">
        <f>T22</f>
        <v>0</v>
      </c>
      <c r="M36" s="394">
        <f>COUNTIF(G37:L37,"○")*3+COUNTIF(G37:L37,"△")</f>
        <v>2</v>
      </c>
      <c r="N36" s="378">
        <f>O36-J36-L36</f>
        <v>0</v>
      </c>
      <c r="O36" s="378">
        <f>I36+K36</f>
        <v>0</v>
      </c>
      <c r="P36" s="380"/>
      <c r="Q36" s="209"/>
      <c r="R36" s="384" t="str">
        <f>S7</f>
        <v>U4</v>
      </c>
      <c r="S36" s="385"/>
      <c r="T36" s="385"/>
      <c r="U36" s="386"/>
      <c r="V36" s="390"/>
      <c r="W36" s="391"/>
      <c r="X36" s="44">
        <f>N19</f>
        <v>0</v>
      </c>
      <c r="Y36" s="44">
        <f>T19</f>
        <v>0</v>
      </c>
      <c r="Z36" s="44">
        <f>N25</f>
        <v>0</v>
      </c>
      <c r="AA36" s="44">
        <f>T25</f>
        <v>0</v>
      </c>
      <c r="AB36" s="394">
        <f>COUNTIF(V37:AA37,"○")*3+COUNTIF(V37:AA37,"△")</f>
        <v>2</v>
      </c>
      <c r="AC36" s="378">
        <f>AD36-Y36-AA36</f>
        <v>0</v>
      </c>
      <c r="AD36" s="378">
        <f>X36+Z36</f>
        <v>0</v>
      </c>
      <c r="AE36" s="380"/>
      <c r="AF36" s="209"/>
      <c r="AG36" s="209"/>
    </row>
    <row r="37" spans="1:33" ht="20.100000000000001" customHeight="1">
      <c r="A37" s="209"/>
      <c r="B37" s="209"/>
      <c r="C37" s="387"/>
      <c r="D37" s="388"/>
      <c r="E37" s="388"/>
      <c r="F37" s="389"/>
      <c r="G37" s="392"/>
      <c r="H37" s="393"/>
      <c r="I37" s="382" t="str">
        <f>IF(I36&gt;J36,"○",IF(I36&lt;J36,"×",IF(I36=J36,"△")))</f>
        <v>△</v>
      </c>
      <c r="J37" s="383"/>
      <c r="K37" s="382" t="str">
        <f>IF(K36&gt;L36,"○",IF(K36&lt;L36,"×",IF(K36=L36,"△")))</f>
        <v>△</v>
      </c>
      <c r="L37" s="383"/>
      <c r="M37" s="395"/>
      <c r="N37" s="379"/>
      <c r="O37" s="379"/>
      <c r="P37" s="381"/>
      <c r="Q37" s="209"/>
      <c r="R37" s="387"/>
      <c r="S37" s="388"/>
      <c r="T37" s="388"/>
      <c r="U37" s="389"/>
      <c r="V37" s="392"/>
      <c r="W37" s="393"/>
      <c r="X37" s="382" t="str">
        <f>IF(X36&gt;Y36,"○",IF(X36&lt;Y36,"×",IF(X36=Y36,"△")))</f>
        <v>△</v>
      </c>
      <c r="Y37" s="383"/>
      <c r="Z37" s="382" t="str">
        <f t="shared" ref="Z37" si="0">IF(Z36&gt;AA36,"○",IF(Z36&lt;AA36,"×",IF(Z36=AA36,"△")))</f>
        <v>△</v>
      </c>
      <c r="AA37" s="383"/>
      <c r="AB37" s="395"/>
      <c r="AC37" s="379"/>
      <c r="AD37" s="379"/>
      <c r="AE37" s="381"/>
      <c r="AF37" s="209"/>
      <c r="AG37" s="209"/>
    </row>
    <row r="38" spans="1:33" ht="20.100000000000001" customHeight="1">
      <c r="A38" s="209"/>
      <c r="B38" s="209"/>
      <c r="C38" s="384" t="str">
        <f>J7</f>
        <v>U2</v>
      </c>
      <c r="D38" s="385"/>
      <c r="E38" s="385"/>
      <c r="F38" s="386"/>
      <c r="G38" s="44">
        <f>J36</f>
        <v>0</v>
      </c>
      <c r="H38" s="44">
        <f>I36</f>
        <v>0</v>
      </c>
      <c r="I38" s="390"/>
      <c r="J38" s="391"/>
      <c r="K38" s="44">
        <f>N28</f>
        <v>0</v>
      </c>
      <c r="L38" s="44">
        <f>T28</f>
        <v>0</v>
      </c>
      <c r="M38" s="394">
        <f>COUNTIF(G39:L39,"○")*3+COUNTIF(G39:L39,"△")</f>
        <v>2</v>
      </c>
      <c r="N38" s="378">
        <f>O38-H38-L38</f>
        <v>0</v>
      </c>
      <c r="O38" s="378">
        <f>G38+K38</f>
        <v>0</v>
      </c>
      <c r="P38" s="380"/>
      <c r="Q38" s="209"/>
      <c r="R38" s="384" t="str">
        <f>W7</f>
        <v>U5</v>
      </c>
      <c r="S38" s="385"/>
      <c r="T38" s="385"/>
      <c r="U38" s="386"/>
      <c r="V38" s="44">
        <f>Y36</f>
        <v>0</v>
      </c>
      <c r="W38" s="44">
        <f>X36</f>
        <v>0</v>
      </c>
      <c r="X38" s="390"/>
      <c r="Y38" s="391"/>
      <c r="Z38" s="44">
        <f>N31</f>
        <v>0</v>
      </c>
      <c r="AA38" s="44">
        <f>T31</f>
        <v>0</v>
      </c>
      <c r="AB38" s="394">
        <f>COUNTIF(V39:AA39,"○")*3+COUNTIF(V39:AA39,"△")</f>
        <v>2</v>
      </c>
      <c r="AC38" s="378">
        <f>AD38-W38-AA38</f>
        <v>0</v>
      </c>
      <c r="AD38" s="378">
        <f>V38+Z38</f>
        <v>0</v>
      </c>
      <c r="AE38" s="380"/>
      <c r="AF38" s="209"/>
      <c r="AG38" s="209"/>
    </row>
    <row r="39" spans="1:33" ht="20.100000000000001" customHeight="1">
      <c r="A39" s="209"/>
      <c r="B39" s="209"/>
      <c r="C39" s="387"/>
      <c r="D39" s="388"/>
      <c r="E39" s="388"/>
      <c r="F39" s="389"/>
      <c r="G39" s="382" t="str">
        <f>IF(G38&gt;H38,"○",IF(G38&lt;H38,"×",IF(G38=H38,"△")))</f>
        <v>△</v>
      </c>
      <c r="H39" s="383"/>
      <c r="I39" s="392"/>
      <c r="J39" s="393"/>
      <c r="K39" s="382" t="str">
        <f>IF(K38&gt;L38,"○",IF(K38&lt;L38,"×",IF(K38=L38,"△")))</f>
        <v>△</v>
      </c>
      <c r="L39" s="383"/>
      <c r="M39" s="395"/>
      <c r="N39" s="379"/>
      <c r="O39" s="379"/>
      <c r="P39" s="381"/>
      <c r="Q39" s="209"/>
      <c r="R39" s="387"/>
      <c r="S39" s="388"/>
      <c r="T39" s="388"/>
      <c r="U39" s="389"/>
      <c r="V39" s="382" t="str">
        <f>IF(V38&gt;W38,"○",IF(V38&lt;W38,"×",IF(V38=W38,"△")))</f>
        <v>△</v>
      </c>
      <c r="W39" s="383"/>
      <c r="X39" s="392"/>
      <c r="Y39" s="393"/>
      <c r="Z39" s="382" t="str">
        <f t="shared" ref="Z39" si="1">IF(Z38&gt;AA38,"○",IF(Z38&lt;AA38,"×",IF(Z38=AA38,"△")))</f>
        <v>△</v>
      </c>
      <c r="AA39" s="383"/>
      <c r="AB39" s="395"/>
      <c r="AC39" s="379"/>
      <c r="AD39" s="379"/>
      <c r="AE39" s="381"/>
      <c r="AF39" s="209"/>
      <c r="AG39" s="209"/>
    </row>
    <row r="40" spans="1:33" ht="20.100000000000001" customHeight="1">
      <c r="A40" s="209"/>
      <c r="B40" s="209"/>
      <c r="C40" s="384" t="str">
        <f>N7</f>
        <v>U3</v>
      </c>
      <c r="D40" s="385"/>
      <c r="E40" s="385"/>
      <c r="F40" s="386"/>
      <c r="G40" s="44">
        <f>L36</f>
        <v>0</v>
      </c>
      <c r="H40" s="44">
        <f>K36</f>
        <v>0</v>
      </c>
      <c r="I40" s="44">
        <f>L38</f>
        <v>0</v>
      </c>
      <c r="J40" s="44">
        <f>K38</f>
        <v>0</v>
      </c>
      <c r="K40" s="390"/>
      <c r="L40" s="391"/>
      <c r="M40" s="394">
        <f>COUNTIF(G41:L41,"○")*3+COUNTIF(G41:L41,"△")</f>
        <v>2</v>
      </c>
      <c r="N40" s="378">
        <f>O40-H40-J40</f>
        <v>0</v>
      </c>
      <c r="O40" s="378">
        <f>G40+I40</f>
        <v>0</v>
      </c>
      <c r="P40" s="380"/>
      <c r="Q40" s="209"/>
      <c r="R40" s="384" t="str">
        <f>AA7</f>
        <v>U6</v>
      </c>
      <c r="S40" s="385"/>
      <c r="T40" s="385"/>
      <c r="U40" s="386"/>
      <c r="V40" s="44">
        <f>AA36</f>
        <v>0</v>
      </c>
      <c r="W40" s="44">
        <f>Z36</f>
        <v>0</v>
      </c>
      <c r="X40" s="44">
        <f>AA38</f>
        <v>0</v>
      </c>
      <c r="Y40" s="44">
        <f>Z38</f>
        <v>0</v>
      </c>
      <c r="Z40" s="390"/>
      <c r="AA40" s="391"/>
      <c r="AB40" s="394">
        <f>COUNTIF(V41:AA41,"○")*3+COUNTIF(V41:AA41,"△")</f>
        <v>2</v>
      </c>
      <c r="AC40" s="378">
        <f>AD40-W40-Y40</f>
        <v>0</v>
      </c>
      <c r="AD40" s="378">
        <f>V40+X40</f>
        <v>0</v>
      </c>
      <c r="AE40" s="380"/>
      <c r="AF40" s="209"/>
      <c r="AG40" s="209"/>
    </row>
    <row r="41" spans="1:33" ht="20.100000000000001" customHeight="1">
      <c r="A41" s="209"/>
      <c r="B41" s="209"/>
      <c r="C41" s="387"/>
      <c r="D41" s="388"/>
      <c r="E41" s="388"/>
      <c r="F41" s="389"/>
      <c r="G41" s="382" t="str">
        <f>IF(G40&gt;H40,"○",IF(G40&lt;H40,"×",IF(G40=H40,"△")))</f>
        <v>△</v>
      </c>
      <c r="H41" s="383"/>
      <c r="I41" s="382" t="str">
        <f>IF(I40&gt;J40,"○",IF(I40&lt;J40,"×",IF(I40=J40,"△")))</f>
        <v>△</v>
      </c>
      <c r="J41" s="383"/>
      <c r="K41" s="392"/>
      <c r="L41" s="393"/>
      <c r="M41" s="395"/>
      <c r="N41" s="379"/>
      <c r="O41" s="379"/>
      <c r="P41" s="381"/>
      <c r="Q41" s="209"/>
      <c r="R41" s="387"/>
      <c r="S41" s="388"/>
      <c r="T41" s="388"/>
      <c r="U41" s="389"/>
      <c r="V41" s="382" t="str">
        <f>IF(V40&gt;W40,"○",IF(V40&lt;W40,"×",IF(V40=W40,"△")))</f>
        <v>△</v>
      </c>
      <c r="W41" s="383"/>
      <c r="X41" s="382" t="str">
        <f>IF(X40&gt;Y40,"○",IF(X40&lt;Y40,"×",IF(X40=Y40,"△")))</f>
        <v>△</v>
      </c>
      <c r="Y41" s="383"/>
      <c r="Z41" s="392"/>
      <c r="AA41" s="393"/>
      <c r="AB41" s="395"/>
      <c r="AC41" s="379"/>
      <c r="AD41" s="379"/>
      <c r="AE41" s="381"/>
      <c r="AF41" s="209"/>
      <c r="AG41" s="209"/>
    </row>
    <row r="42" spans="1:33" ht="20.100000000000001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ht="20.100000000000001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1.95" customHeight="1">
      <c r="A44" s="424" t="str">
        <f>U12組合せ①!B3</f>
        <v>■第1日  ２月７日  一次リーグ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N44" s="425" t="s">
        <v>581</v>
      </c>
      <c r="O44" s="425"/>
      <c r="P44" s="425"/>
      <c r="Q44" s="425"/>
      <c r="R44" s="425"/>
      <c r="T44" s="426" t="s">
        <v>580</v>
      </c>
      <c r="U44" s="426"/>
      <c r="V44" s="426"/>
      <c r="W44" s="426"/>
      <c r="X44" s="427" t="str">
        <f>U12組合せ①!T41</f>
        <v>Ｖ会場</v>
      </c>
      <c r="Y44" s="427"/>
      <c r="Z44" s="427"/>
      <c r="AA44" s="427"/>
      <c r="AB44" s="427"/>
      <c r="AC44" s="427"/>
      <c r="AD44" s="427"/>
      <c r="AE44" s="427"/>
      <c r="AF44" s="427"/>
      <c r="AG44" s="427"/>
    </row>
    <row r="45" spans="1:33" ht="20.100000000000001" customHeight="1">
      <c r="A45" s="266"/>
      <c r="B45" s="266"/>
      <c r="C45" s="266"/>
      <c r="D45" s="266"/>
      <c r="E45" s="266"/>
      <c r="F45" s="266"/>
      <c r="G45" s="266"/>
      <c r="H45" s="16"/>
      <c r="I45" s="262"/>
      <c r="J45" s="262"/>
      <c r="K45" s="262"/>
      <c r="L45" s="262"/>
      <c r="N45" s="262"/>
      <c r="O45" s="262"/>
      <c r="P45" s="262"/>
      <c r="Q45" s="262"/>
      <c r="R45" s="262"/>
      <c r="T45" s="263"/>
      <c r="U45" s="263"/>
      <c r="V45" s="263"/>
      <c r="W45" s="263"/>
      <c r="X45" s="264"/>
      <c r="Y45" s="264"/>
      <c r="AA45" s="25"/>
      <c r="AB45" s="210"/>
      <c r="AC45" s="210"/>
      <c r="AD45" s="210"/>
      <c r="AE45" s="210"/>
      <c r="AF45" s="210"/>
      <c r="AG45" s="210"/>
    </row>
    <row r="46" spans="1:33" ht="20.100000000000001" customHeight="1">
      <c r="F46" s="265"/>
      <c r="J46" s="428" t="s">
        <v>582</v>
      </c>
      <c r="K46" s="428"/>
      <c r="W46" s="428" t="s">
        <v>583</v>
      </c>
      <c r="X46" s="428"/>
      <c r="Z46" s="25"/>
      <c r="AA46" s="25"/>
      <c r="AB46" s="210"/>
      <c r="AC46" s="210"/>
      <c r="AD46" s="210"/>
      <c r="AE46" s="210"/>
      <c r="AF46" s="210"/>
      <c r="AG46" s="210"/>
    </row>
    <row r="47" spans="1:33" ht="20.100000000000001" customHeight="1">
      <c r="C47" s="19"/>
      <c r="D47" s="19"/>
      <c r="E47" s="19"/>
      <c r="F47" s="19"/>
      <c r="G47" s="3"/>
      <c r="H47" s="3"/>
      <c r="I47" s="3"/>
      <c r="J47" s="4"/>
      <c r="K47" s="3"/>
      <c r="L47" s="3"/>
      <c r="M47" s="3"/>
      <c r="N47" s="3"/>
      <c r="T47" s="3"/>
      <c r="U47" s="3"/>
      <c r="V47" s="3"/>
      <c r="W47" s="3"/>
      <c r="X47" s="24"/>
      <c r="Y47" s="3"/>
      <c r="Z47" s="25"/>
      <c r="AA47" s="25"/>
      <c r="AB47" s="210"/>
      <c r="AC47" s="210"/>
      <c r="AD47" s="210"/>
      <c r="AE47" s="210"/>
      <c r="AF47" s="210"/>
      <c r="AG47" s="210"/>
    </row>
    <row r="48" spans="1:33" ht="20.100000000000001" customHeight="1">
      <c r="B48" s="19"/>
      <c r="C48" s="19"/>
      <c r="D48" s="19"/>
      <c r="E48" s="19"/>
      <c r="F48" s="5"/>
      <c r="H48" s="6"/>
      <c r="J48" s="7"/>
      <c r="K48" s="6"/>
      <c r="N48" s="5"/>
      <c r="S48" s="5"/>
      <c r="V48" s="6"/>
      <c r="W48" s="7"/>
      <c r="Y48" s="6"/>
      <c r="Z48" s="6"/>
      <c r="AA48" s="7"/>
      <c r="AB48" s="21"/>
      <c r="AC48" s="19"/>
      <c r="AD48" s="19"/>
      <c r="AE48" s="19"/>
    </row>
    <row r="49" spans="1:33" ht="20.100000000000001" customHeight="1">
      <c r="B49" s="429"/>
      <c r="C49" s="429"/>
      <c r="D49" s="8"/>
      <c r="E49" s="8"/>
      <c r="F49" s="430">
        <v>1</v>
      </c>
      <c r="G49" s="430"/>
      <c r="H49" s="64"/>
      <c r="I49" s="64"/>
      <c r="J49" s="430">
        <v>2</v>
      </c>
      <c r="K49" s="430"/>
      <c r="L49" s="64"/>
      <c r="M49" s="64"/>
      <c r="N49" s="430">
        <v>3</v>
      </c>
      <c r="O49" s="430"/>
      <c r="P49" s="207"/>
      <c r="Q49" s="64"/>
      <c r="R49" s="64"/>
      <c r="S49" s="430">
        <v>4</v>
      </c>
      <c r="T49" s="430"/>
      <c r="U49" s="64"/>
      <c r="V49" s="64"/>
      <c r="W49" s="430">
        <v>5</v>
      </c>
      <c r="X49" s="430"/>
      <c r="Y49" s="64"/>
      <c r="Z49" s="64"/>
      <c r="AA49" s="430">
        <v>6</v>
      </c>
      <c r="AB49" s="430"/>
      <c r="AC49" s="8"/>
      <c r="AD49" s="8"/>
      <c r="AE49" s="431"/>
      <c r="AF49" s="432"/>
    </row>
    <row r="50" spans="1:33" ht="20.100000000000001" customHeight="1">
      <c r="B50" s="420"/>
      <c r="C50" s="420"/>
      <c r="D50" s="9"/>
      <c r="E50" s="9"/>
      <c r="F50" s="421" t="str">
        <f>U12組合せ①!U45</f>
        <v>V1</v>
      </c>
      <c r="G50" s="421"/>
      <c r="H50" s="33"/>
      <c r="I50" s="33"/>
      <c r="J50" s="421" t="str">
        <f>U12組合せ①!W45</f>
        <v>V2</v>
      </c>
      <c r="K50" s="421"/>
      <c r="L50" s="33"/>
      <c r="M50" s="33"/>
      <c r="N50" s="421" t="str">
        <f>U12組合せ①!Y45</f>
        <v>V3</v>
      </c>
      <c r="O50" s="421"/>
      <c r="P50" s="34"/>
      <c r="Q50" s="33"/>
      <c r="R50" s="33"/>
      <c r="S50" s="421" t="str">
        <f>U12組合せ①!AB45</f>
        <v>V4</v>
      </c>
      <c r="T50" s="421"/>
      <c r="U50" s="33"/>
      <c r="V50" s="33"/>
      <c r="W50" s="421" t="str">
        <f>U12組合せ①!AD45</f>
        <v>V5</v>
      </c>
      <c r="X50" s="421"/>
      <c r="Y50" s="33"/>
      <c r="Z50" s="33"/>
      <c r="AA50" s="421" t="str">
        <f>U12組合せ①!AF45</f>
        <v>V6</v>
      </c>
      <c r="AB50" s="421"/>
      <c r="AC50" s="9"/>
      <c r="AD50" s="9"/>
      <c r="AE50" s="422"/>
      <c r="AF50" s="423"/>
    </row>
    <row r="51" spans="1:33" ht="20.100000000000001" customHeight="1">
      <c r="B51" s="420"/>
      <c r="C51" s="420"/>
      <c r="D51" s="9"/>
      <c r="E51" s="9"/>
      <c r="F51" s="421"/>
      <c r="G51" s="421"/>
      <c r="H51" s="33"/>
      <c r="I51" s="33"/>
      <c r="J51" s="421"/>
      <c r="K51" s="421"/>
      <c r="L51" s="33"/>
      <c r="M51" s="33"/>
      <c r="N51" s="421"/>
      <c r="O51" s="421"/>
      <c r="P51" s="34"/>
      <c r="Q51" s="33"/>
      <c r="R51" s="33"/>
      <c r="S51" s="421"/>
      <c r="T51" s="421"/>
      <c r="U51" s="33"/>
      <c r="V51" s="33"/>
      <c r="W51" s="421"/>
      <c r="X51" s="421"/>
      <c r="Y51" s="33"/>
      <c r="Z51" s="33"/>
      <c r="AA51" s="421"/>
      <c r="AB51" s="421"/>
      <c r="AC51" s="9"/>
      <c r="AD51" s="9"/>
      <c r="AE51" s="422"/>
      <c r="AF51" s="423"/>
    </row>
    <row r="52" spans="1:33" ht="20.100000000000001" customHeight="1">
      <c r="B52" s="420"/>
      <c r="C52" s="420"/>
      <c r="D52" s="9"/>
      <c r="E52" s="9"/>
      <c r="F52" s="421"/>
      <c r="G52" s="421"/>
      <c r="H52" s="33"/>
      <c r="I52" s="33"/>
      <c r="J52" s="421"/>
      <c r="K52" s="421"/>
      <c r="L52" s="33"/>
      <c r="M52" s="33"/>
      <c r="N52" s="421"/>
      <c r="O52" s="421"/>
      <c r="P52" s="34"/>
      <c r="Q52" s="33"/>
      <c r="R52" s="33"/>
      <c r="S52" s="421"/>
      <c r="T52" s="421"/>
      <c r="U52" s="33"/>
      <c r="V52" s="33"/>
      <c r="W52" s="421"/>
      <c r="X52" s="421"/>
      <c r="Y52" s="33"/>
      <c r="Z52" s="33"/>
      <c r="AA52" s="421"/>
      <c r="AB52" s="421"/>
      <c r="AC52" s="9"/>
      <c r="AD52" s="9"/>
      <c r="AE52" s="422"/>
      <c r="AF52" s="423"/>
    </row>
    <row r="53" spans="1:33" ht="20.100000000000001" customHeight="1">
      <c r="B53" s="420"/>
      <c r="C53" s="420"/>
      <c r="D53" s="9"/>
      <c r="E53" s="9"/>
      <c r="F53" s="421"/>
      <c r="G53" s="421"/>
      <c r="H53" s="33"/>
      <c r="I53" s="33"/>
      <c r="J53" s="421"/>
      <c r="K53" s="421"/>
      <c r="L53" s="33"/>
      <c r="M53" s="33"/>
      <c r="N53" s="421"/>
      <c r="O53" s="421"/>
      <c r="P53" s="34"/>
      <c r="Q53" s="33"/>
      <c r="R53" s="33"/>
      <c r="S53" s="421"/>
      <c r="T53" s="421"/>
      <c r="U53" s="33"/>
      <c r="V53" s="33"/>
      <c r="W53" s="421"/>
      <c r="X53" s="421"/>
      <c r="Y53" s="33"/>
      <c r="Z53" s="33"/>
      <c r="AA53" s="421"/>
      <c r="AB53" s="421"/>
      <c r="AC53" s="9"/>
      <c r="AD53" s="9"/>
      <c r="AE53" s="422"/>
      <c r="AF53" s="423"/>
    </row>
    <row r="54" spans="1:33" ht="20.100000000000001" customHeight="1">
      <c r="B54" s="420"/>
      <c r="C54" s="420"/>
      <c r="D54" s="9"/>
      <c r="E54" s="9"/>
      <c r="F54" s="421"/>
      <c r="G54" s="421"/>
      <c r="H54" s="33"/>
      <c r="I54" s="33"/>
      <c r="J54" s="421"/>
      <c r="K54" s="421"/>
      <c r="L54" s="33"/>
      <c r="M54" s="33"/>
      <c r="N54" s="421"/>
      <c r="O54" s="421"/>
      <c r="P54" s="34"/>
      <c r="Q54" s="33"/>
      <c r="R54" s="33"/>
      <c r="S54" s="421"/>
      <c r="T54" s="421"/>
      <c r="U54" s="33"/>
      <c r="V54" s="33"/>
      <c r="W54" s="421"/>
      <c r="X54" s="421"/>
      <c r="Y54" s="33"/>
      <c r="Z54" s="33"/>
      <c r="AA54" s="421"/>
      <c r="AB54" s="421"/>
      <c r="AC54" s="9"/>
      <c r="AD54" s="9"/>
      <c r="AE54" s="422"/>
      <c r="AF54" s="423"/>
    </row>
    <row r="55" spans="1:33" ht="20.100000000000001" customHeight="1">
      <c r="B55" s="420"/>
      <c r="C55" s="420"/>
      <c r="D55" s="9"/>
      <c r="E55" s="9"/>
      <c r="F55" s="421"/>
      <c r="G55" s="421"/>
      <c r="H55" s="33"/>
      <c r="I55" s="33"/>
      <c r="J55" s="421"/>
      <c r="K55" s="421"/>
      <c r="L55" s="33"/>
      <c r="M55" s="33"/>
      <c r="N55" s="421"/>
      <c r="O55" s="421"/>
      <c r="P55" s="34"/>
      <c r="Q55" s="33"/>
      <c r="R55" s="33"/>
      <c r="S55" s="421"/>
      <c r="T55" s="421"/>
      <c r="U55" s="33"/>
      <c r="V55" s="33"/>
      <c r="W55" s="421"/>
      <c r="X55" s="421"/>
      <c r="Y55" s="33"/>
      <c r="Z55" s="33"/>
      <c r="AA55" s="421"/>
      <c r="AB55" s="421"/>
      <c r="AC55" s="9"/>
      <c r="AD55" s="9"/>
      <c r="AE55" s="422"/>
      <c r="AF55" s="423"/>
    </row>
    <row r="56" spans="1:33" ht="20.100000000000001" customHeight="1">
      <c r="B56" s="420"/>
      <c r="C56" s="420"/>
      <c r="D56" s="10"/>
      <c r="E56" s="10"/>
      <c r="F56" s="421"/>
      <c r="G56" s="421"/>
      <c r="H56" s="34"/>
      <c r="I56" s="34"/>
      <c r="J56" s="421"/>
      <c r="K56" s="421"/>
      <c r="L56" s="34"/>
      <c r="M56" s="34"/>
      <c r="N56" s="421"/>
      <c r="O56" s="421"/>
      <c r="P56" s="34"/>
      <c r="Q56" s="34"/>
      <c r="R56" s="34"/>
      <c r="S56" s="421"/>
      <c r="T56" s="421"/>
      <c r="U56" s="34"/>
      <c r="V56" s="34"/>
      <c r="W56" s="421"/>
      <c r="X56" s="421"/>
      <c r="Y56" s="34"/>
      <c r="Z56" s="34"/>
      <c r="AA56" s="421"/>
      <c r="AB56" s="421"/>
      <c r="AC56" s="10"/>
      <c r="AD56" s="10"/>
      <c r="AE56" s="422"/>
      <c r="AF56" s="423"/>
    </row>
    <row r="57" spans="1:33" ht="20.100000000000001" customHeight="1">
      <c r="B57" s="420"/>
      <c r="C57" s="420"/>
      <c r="D57" s="10"/>
      <c r="E57" s="10"/>
      <c r="F57" s="421"/>
      <c r="G57" s="421"/>
      <c r="H57" s="34"/>
      <c r="I57" s="34"/>
      <c r="J57" s="421"/>
      <c r="K57" s="421"/>
      <c r="L57" s="34"/>
      <c r="M57" s="34"/>
      <c r="N57" s="421"/>
      <c r="O57" s="421"/>
      <c r="P57" s="34"/>
      <c r="Q57" s="34"/>
      <c r="R57" s="34"/>
      <c r="S57" s="421"/>
      <c r="T57" s="421"/>
      <c r="U57" s="34"/>
      <c r="V57" s="34"/>
      <c r="W57" s="421"/>
      <c r="X57" s="421"/>
      <c r="Y57" s="34"/>
      <c r="Z57" s="34"/>
      <c r="AA57" s="421"/>
      <c r="AB57" s="421"/>
      <c r="AC57" s="10"/>
      <c r="AD57" s="10"/>
      <c r="AE57" s="422"/>
      <c r="AF57" s="423"/>
    </row>
    <row r="58" spans="1:33" ht="20.100000000000001" customHeight="1">
      <c r="C58" s="169"/>
      <c r="D58" s="169"/>
      <c r="G58" s="169"/>
      <c r="H58" s="169"/>
      <c r="K58" s="169"/>
      <c r="L58" s="169"/>
      <c r="N58" s="60"/>
      <c r="O58" s="169"/>
      <c r="P58" s="169"/>
      <c r="Q58" s="60"/>
      <c r="R58" s="60"/>
      <c r="S58" s="60"/>
      <c r="T58" s="169"/>
      <c r="U58" s="169"/>
      <c r="X58" s="169"/>
      <c r="Y58" s="169"/>
      <c r="AB58" s="290" t="s">
        <v>440</v>
      </c>
      <c r="AC58" s="22" t="s">
        <v>87</v>
      </c>
      <c r="AD58" s="22" t="s">
        <v>88</v>
      </c>
      <c r="AE58" s="22" t="s">
        <v>88</v>
      </c>
      <c r="AF58" s="22" t="s">
        <v>86</v>
      </c>
      <c r="AG58" s="213" t="s">
        <v>441</v>
      </c>
    </row>
    <row r="59" spans="1:33" ht="20.100000000000001" customHeight="1">
      <c r="A59" s="8"/>
      <c r="B59" s="409" t="s">
        <v>5</v>
      </c>
      <c r="C59" s="410">
        <v>0.39583333333333331</v>
      </c>
      <c r="D59" s="410"/>
      <c r="E59" s="410"/>
      <c r="G59" s="411" t="str">
        <f>F50</f>
        <v>V1</v>
      </c>
      <c r="H59" s="411"/>
      <c r="I59" s="411"/>
      <c r="J59" s="411"/>
      <c r="K59" s="411"/>
      <c r="L59" s="411"/>
      <c r="M59" s="411"/>
      <c r="N59" s="412">
        <f>P59+P60</f>
        <v>0</v>
      </c>
      <c r="O59" s="413" t="s">
        <v>10</v>
      </c>
      <c r="P59" s="284">
        <v>0</v>
      </c>
      <c r="Q59" s="289" t="s">
        <v>168</v>
      </c>
      <c r="R59" s="284">
        <v>0</v>
      </c>
      <c r="S59" s="413" t="s">
        <v>11</v>
      </c>
      <c r="T59" s="412">
        <f>R59+R60</f>
        <v>0</v>
      </c>
      <c r="U59" s="411" t="str">
        <f>J50</f>
        <v>V2</v>
      </c>
      <c r="V59" s="411"/>
      <c r="W59" s="411"/>
      <c r="X59" s="411"/>
      <c r="Y59" s="411"/>
      <c r="Z59" s="411"/>
      <c r="AA59" s="411"/>
      <c r="AB59" s="375" t="s">
        <v>440</v>
      </c>
      <c r="AC59" s="419" t="s">
        <v>434</v>
      </c>
      <c r="AD59" s="419" t="s">
        <v>435</v>
      </c>
      <c r="AE59" s="419" t="s">
        <v>436</v>
      </c>
      <c r="AF59" s="419">
        <v>6</v>
      </c>
      <c r="AG59" s="377" t="s">
        <v>441</v>
      </c>
    </row>
    <row r="60" spans="1:33" ht="20.100000000000001" customHeight="1">
      <c r="A60" s="8"/>
      <c r="B60" s="409"/>
      <c r="C60" s="410"/>
      <c r="D60" s="410"/>
      <c r="E60" s="410"/>
      <c r="G60" s="411"/>
      <c r="H60" s="411"/>
      <c r="I60" s="411"/>
      <c r="J60" s="411"/>
      <c r="K60" s="411"/>
      <c r="L60" s="411"/>
      <c r="M60" s="411"/>
      <c r="N60" s="412"/>
      <c r="O60" s="413"/>
      <c r="P60" s="284">
        <v>0</v>
      </c>
      <c r="Q60" s="289" t="s">
        <v>168</v>
      </c>
      <c r="R60" s="284">
        <v>0</v>
      </c>
      <c r="S60" s="413"/>
      <c r="T60" s="412"/>
      <c r="U60" s="411"/>
      <c r="V60" s="411"/>
      <c r="W60" s="411"/>
      <c r="X60" s="411"/>
      <c r="Y60" s="411"/>
      <c r="Z60" s="411"/>
      <c r="AA60" s="411"/>
      <c r="AB60" s="375"/>
      <c r="AC60" s="419"/>
      <c r="AD60" s="419"/>
      <c r="AE60" s="419"/>
      <c r="AF60" s="419"/>
      <c r="AG60" s="377"/>
    </row>
    <row r="61" spans="1:33" ht="20.100000000000001" customHeight="1">
      <c r="C61" s="23"/>
      <c r="D61" s="23"/>
      <c r="E61" s="17"/>
      <c r="G61" s="269"/>
      <c r="H61" s="269"/>
      <c r="I61" s="12"/>
      <c r="J61" s="12"/>
      <c r="K61" s="269"/>
      <c r="L61" s="269"/>
      <c r="M61" s="12"/>
      <c r="N61" s="42"/>
      <c r="O61" s="269"/>
      <c r="P61" s="284"/>
      <c r="Q61" s="59"/>
      <c r="R61" s="42"/>
      <c r="S61" s="59"/>
      <c r="T61" s="284"/>
      <c r="U61" s="269"/>
      <c r="V61" s="12"/>
      <c r="W61" s="12"/>
      <c r="X61" s="269"/>
      <c r="Y61" s="269"/>
      <c r="Z61" s="12"/>
      <c r="AA61" s="12"/>
      <c r="AB61" s="275"/>
      <c r="AC61" s="35"/>
      <c r="AD61" s="35"/>
      <c r="AE61" s="36"/>
      <c r="AF61" s="36"/>
      <c r="AG61" s="274"/>
    </row>
    <row r="62" spans="1:33" ht="20.100000000000001" customHeight="1">
      <c r="A62" s="32"/>
      <c r="B62" s="414" t="s">
        <v>6</v>
      </c>
      <c r="C62" s="415">
        <v>0.4236111111111111</v>
      </c>
      <c r="D62" s="415"/>
      <c r="E62" s="415"/>
      <c r="F62" s="19"/>
      <c r="G62" s="416" t="str">
        <f>S50</f>
        <v>V4</v>
      </c>
      <c r="H62" s="416"/>
      <c r="I62" s="416"/>
      <c r="J62" s="416"/>
      <c r="K62" s="416"/>
      <c r="L62" s="416"/>
      <c r="M62" s="416"/>
      <c r="N62" s="417">
        <f>P62+P63</f>
        <v>0</v>
      </c>
      <c r="O62" s="418" t="s">
        <v>10</v>
      </c>
      <c r="P62" s="18">
        <v>0</v>
      </c>
      <c r="Q62" s="27" t="s">
        <v>168</v>
      </c>
      <c r="R62" s="18">
        <v>0</v>
      </c>
      <c r="S62" s="418" t="s">
        <v>11</v>
      </c>
      <c r="T62" s="417">
        <f>R62+R63</f>
        <v>0</v>
      </c>
      <c r="U62" s="416" t="str">
        <f>W50</f>
        <v>V5</v>
      </c>
      <c r="V62" s="416"/>
      <c r="W62" s="416"/>
      <c r="X62" s="416"/>
      <c r="Y62" s="416"/>
      <c r="Z62" s="416"/>
      <c r="AA62" s="416"/>
      <c r="AB62" s="375" t="s">
        <v>440</v>
      </c>
      <c r="AC62" s="408" t="s">
        <v>437</v>
      </c>
      <c r="AD62" s="408" t="s">
        <v>438</v>
      </c>
      <c r="AE62" s="408" t="s">
        <v>439</v>
      </c>
      <c r="AF62" s="408">
        <v>3</v>
      </c>
      <c r="AG62" s="377" t="s">
        <v>441</v>
      </c>
    </row>
    <row r="63" spans="1:33" ht="20.100000000000001" customHeight="1">
      <c r="A63" s="32"/>
      <c r="B63" s="414"/>
      <c r="C63" s="415"/>
      <c r="D63" s="415"/>
      <c r="E63" s="415"/>
      <c r="F63" s="19"/>
      <c r="G63" s="416"/>
      <c r="H63" s="416"/>
      <c r="I63" s="416"/>
      <c r="J63" s="416"/>
      <c r="K63" s="416"/>
      <c r="L63" s="416"/>
      <c r="M63" s="416"/>
      <c r="N63" s="417"/>
      <c r="O63" s="418"/>
      <c r="P63" s="18">
        <v>0</v>
      </c>
      <c r="Q63" s="27" t="s">
        <v>168</v>
      </c>
      <c r="R63" s="18">
        <v>0</v>
      </c>
      <c r="S63" s="418"/>
      <c r="T63" s="417"/>
      <c r="U63" s="416"/>
      <c r="V63" s="416"/>
      <c r="W63" s="416"/>
      <c r="X63" s="416"/>
      <c r="Y63" s="416"/>
      <c r="Z63" s="416"/>
      <c r="AA63" s="416"/>
      <c r="AB63" s="375"/>
      <c r="AC63" s="408"/>
      <c r="AD63" s="408"/>
      <c r="AE63" s="408"/>
      <c r="AF63" s="408"/>
      <c r="AG63" s="377"/>
    </row>
    <row r="64" spans="1:33" ht="20.100000000000001" customHeight="1">
      <c r="A64" s="8"/>
      <c r="C64" s="23"/>
      <c r="D64" s="23"/>
      <c r="E64" s="17"/>
      <c r="G64" s="269"/>
      <c r="H64" s="269"/>
      <c r="I64" s="12"/>
      <c r="J64" s="12"/>
      <c r="K64" s="269"/>
      <c r="L64" s="269"/>
      <c r="M64" s="12"/>
      <c r="N64" s="42"/>
      <c r="O64" s="269"/>
      <c r="P64" s="284"/>
      <c r="Q64" s="59"/>
      <c r="R64" s="42"/>
      <c r="S64" s="59"/>
      <c r="T64" s="284"/>
      <c r="U64" s="269"/>
      <c r="V64" s="12"/>
      <c r="W64" s="12"/>
      <c r="X64" s="269"/>
      <c r="Y64" s="269"/>
      <c r="Z64" s="12"/>
      <c r="AA64" s="12"/>
      <c r="AB64" s="275"/>
      <c r="AC64" s="35"/>
      <c r="AD64" s="35"/>
      <c r="AE64" s="36"/>
      <c r="AF64" s="36"/>
      <c r="AG64" s="274"/>
    </row>
    <row r="65" spans="1:33" ht="20.100000000000001" customHeight="1">
      <c r="A65" s="8"/>
      <c r="B65" s="409" t="s">
        <v>7</v>
      </c>
      <c r="C65" s="410">
        <v>0.4513888888888889</v>
      </c>
      <c r="D65" s="410"/>
      <c r="E65" s="410"/>
      <c r="G65" s="411" t="str">
        <f>F50</f>
        <v>V1</v>
      </c>
      <c r="H65" s="411"/>
      <c r="I65" s="411"/>
      <c r="J65" s="411"/>
      <c r="K65" s="411"/>
      <c r="L65" s="411"/>
      <c r="M65" s="411"/>
      <c r="N65" s="412">
        <f>P65+P66</f>
        <v>0</v>
      </c>
      <c r="O65" s="413" t="s">
        <v>10</v>
      </c>
      <c r="P65" s="284">
        <v>0</v>
      </c>
      <c r="Q65" s="289" t="s">
        <v>168</v>
      </c>
      <c r="R65" s="284">
        <v>0</v>
      </c>
      <c r="S65" s="413" t="s">
        <v>11</v>
      </c>
      <c r="T65" s="412">
        <f>R65+R66</f>
        <v>0</v>
      </c>
      <c r="U65" s="411" t="str">
        <f>N50</f>
        <v>V3</v>
      </c>
      <c r="V65" s="411"/>
      <c r="W65" s="411"/>
      <c r="X65" s="411"/>
      <c r="Y65" s="411"/>
      <c r="Z65" s="411"/>
      <c r="AA65" s="411"/>
      <c r="AB65" s="375" t="s">
        <v>440</v>
      </c>
      <c r="AC65" s="419" t="s">
        <v>436</v>
      </c>
      <c r="AD65" s="419" t="s">
        <v>434</v>
      </c>
      <c r="AE65" s="419" t="s">
        <v>435</v>
      </c>
      <c r="AF65" s="419">
        <v>5</v>
      </c>
      <c r="AG65" s="377" t="s">
        <v>441</v>
      </c>
    </row>
    <row r="66" spans="1:33" ht="20.100000000000001" customHeight="1">
      <c r="A66" s="8"/>
      <c r="B66" s="409"/>
      <c r="C66" s="410"/>
      <c r="D66" s="410"/>
      <c r="E66" s="410"/>
      <c r="G66" s="411"/>
      <c r="H66" s="411"/>
      <c r="I66" s="411"/>
      <c r="J66" s="411"/>
      <c r="K66" s="411"/>
      <c r="L66" s="411"/>
      <c r="M66" s="411"/>
      <c r="N66" s="412"/>
      <c r="O66" s="413"/>
      <c r="P66" s="284">
        <v>0</v>
      </c>
      <c r="Q66" s="289" t="s">
        <v>168</v>
      </c>
      <c r="R66" s="284">
        <v>0</v>
      </c>
      <c r="S66" s="413"/>
      <c r="T66" s="412"/>
      <c r="U66" s="411"/>
      <c r="V66" s="411"/>
      <c r="W66" s="411"/>
      <c r="X66" s="411"/>
      <c r="Y66" s="411"/>
      <c r="Z66" s="411"/>
      <c r="AA66" s="411"/>
      <c r="AB66" s="375"/>
      <c r="AC66" s="419"/>
      <c r="AD66" s="419"/>
      <c r="AE66" s="419"/>
      <c r="AF66" s="419"/>
      <c r="AG66" s="377"/>
    </row>
    <row r="67" spans="1:33" ht="20.100000000000001" customHeight="1">
      <c r="A67" s="32"/>
      <c r="B67" s="270"/>
      <c r="C67" s="45"/>
      <c r="D67" s="45"/>
      <c r="E67" s="45"/>
      <c r="F67" s="19"/>
      <c r="G67" s="271"/>
      <c r="H67" s="271"/>
      <c r="I67" s="271"/>
      <c r="J67" s="271"/>
      <c r="K67" s="271"/>
      <c r="L67" s="271"/>
      <c r="M67" s="271"/>
      <c r="N67" s="272"/>
      <c r="O67" s="273"/>
      <c r="P67" s="18"/>
      <c r="Q67" s="208"/>
      <c r="R67" s="43"/>
      <c r="S67" s="273"/>
      <c r="T67" s="272"/>
      <c r="U67" s="271"/>
      <c r="V67" s="271"/>
      <c r="W67" s="271"/>
      <c r="X67" s="271"/>
      <c r="Y67" s="271"/>
      <c r="Z67" s="271"/>
      <c r="AA67" s="271"/>
      <c r="AB67" s="211"/>
      <c r="AC67" s="37"/>
      <c r="AD67" s="37"/>
      <c r="AE67" s="38"/>
      <c r="AF67" s="38"/>
      <c r="AG67" s="274"/>
    </row>
    <row r="68" spans="1:33" ht="20.100000000000001" customHeight="1">
      <c r="A68" s="32"/>
      <c r="B68" s="414" t="s">
        <v>8</v>
      </c>
      <c r="C68" s="415">
        <v>0.47916666666666669</v>
      </c>
      <c r="D68" s="415"/>
      <c r="E68" s="415"/>
      <c r="F68" s="19"/>
      <c r="G68" s="416" t="str">
        <f>S50</f>
        <v>V4</v>
      </c>
      <c r="H68" s="416"/>
      <c r="I68" s="416"/>
      <c r="J68" s="416"/>
      <c r="K68" s="416"/>
      <c r="L68" s="416"/>
      <c r="M68" s="416"/>
      <c r="N68" s="417">
        <f>P68+P69</f>
        <v>0</v>
      </c>
      <c r="O68" s="418" t="s">
        <v>10</v>
      </c>
      <c r="P68" s="18">
        <v>0</v>
      </c>
      <c r="Q68" s="27" t="s">
        <v>168</v>
      </c>
      <c r="R68" s="18">
        <v>0</v>
      </c>
      <c r="S68" s="418" t="s">
        <v>11</v>
      </c>
      <c r="T68" s="417">
        <f>R68+R69</f>
        <v>0</v>
      </c>
      <c r="U68" s="416" t="str">
        <f>AA50</f>
        <v>V6</v>
      </c>
      <c r="V68" s="416"/>
      <c r="W68" s="416"/>
      <c r="X68" s="416"/>
      <c r="Y68" s="416"/>
      <c r="Z68" s="416"/>
      <c r="AA68" s="416"/>
      <c r="AB68" s="375" t="s">
        <v>440</v>
      </c>
      <c r="AC68" s="408" t="s">
        <v>439</v>
      </c>
      <c r="AD68" s="408" t="s">
        <v>437</v>
      </c>
      <c r="AE68" s="408" t="s">
        <v>438</v>
      </c>
      <c r="AF68" s="408">
        <v>2</v>
      </c>
      <c r="AG68" s="377" t="s">
        <v>441</v>
      </c>
    </row>
    <row r="69" spans="1:33" ht="20.100000000000001" customHeight="1">
      <c r="A69" s="32"/>
      <c r="B69" s="414"/>
      <c r="C69" s="415"/>
      <c r="D69" s="415"/>
      <c r="E69" s="415"/>
      <c r="F69" s="19"/>
      <c r="G69" s="416"/>
      <c r="H69" s="416"/>
      <c r="I69" s="416"/>
      <c r="J69" s="416"/>
      <c r="K69" s="416"/>
      <c r="L69" s="416"/>
      <c r="M69" s="416"/>
      <c r="N69" s="417"/>
      <c r="O69" s="418"/>
      <c r="P69" s="18">
        <v>0</v>
      </c>
      <c r="Q69" s="27" t="s">
        <v>168</v>
      </c>
      <c r="R69" s="18">
        <v>0</v>
      </c>
      <c r="S69" s="418"/>
      <c r="T69" s="417"/>
      <c r="U69" s="416"/>
      <c r="V69" s="416"/>
      <c r="W69" s="416"/>
      <c r="X69" s="416"/>
      <c r="Y69" s="416"/>
      <c r="Z69" s="416"/>
      <c r="AA69" s="416"/>
      <c r="AB69" s="375"/>
      <c r="AC69" s="408"/>
      <c r="AD69" s="408"/>
      <c r="AE69" s="408"/>
      <c r="AF69" s="408"/>
      <c r="AG69" s="377"/>
    </row>
    <row r="70" spans="1:33" ht="20.100000000000001" customHeight="1">
      <c r="A70" s="8"/>
      <c r="C70" s="23"/>
      <c r="D70" s="23"/>
      <c r="E70" s="17"/>
      <c r="G70" s="269"/>
      <c r="H70" s="269"/>
      <c r="I70" s="12"/>
      <c r="J70" s="12"/>
      <c r="K70" s="269"/>
      <c r="L70" s="269"/>
      <c r="M70" s="12"/>
      <c r="N70" s="42"/>
      <c r="O70" s="269"/>
      <c r="P70" s="284"/>
      <c r="Q70" s="59"/>
      <c r="R70" s="42"/>
      <c r="S70" s="59"/>
      <c r="T70" s="284"/>
      <c r="U70" s="269"/>
      <c r="V70" s="12"/>
      <c r="W70" s="12"/>
      <c r="X70" s="269"/>
      <c r="Y70" s="269"/>
      <c r="Z70" s="12"/>
      <c r="AA70" s="12"/>
      <c r="AB70" s="275"/>
      <c r="AC70" s="35"/>
      <c r="AD70" s="35"/>
      <c r="AE70" s="36"/>
      <c r="AF70" s="36"/>
      <c r="AG70" s="274"/>
    </row>
    <row r="71" spans="1:33" ht="20.100000000000001" customHeight="1">
      <c r="A71" s="8"/>
      <c r="B71" s="409" t="s">
        <v>9</v>
      </c>
      <c r="C71" s="410">
        <v>0.50694444444444442</v>
      </c>
      <c r="D71" s="410"/>
      <c r="E71" s="410"/>
      <c r="G71" s="411" t="str">
        <f>J50</f>
        <v>V2</v>
      </c>
      <c r="H71" s="411"/>
      <c r="I71" s="411"/>
      <c r="J71" s="411"/>
      <c r="K71" s="411"/>
      <c r="L71" s="411"/>
      <c r="M71" s="411"/>
      <c r="N71" s="412">
        <f>P71+P72</f>
        <v>0</v>
      </c>
      <c r="O71" s="413" t="s">
        <v>10</v>
      </c>
      <c r="P71" s="284">
        <v>0</v>
      </c>
      <c r="Q71" s="289" t="s">
        <v>168</v>
      </c>
      <c r="R71" s="284">
        <v>0</v>
      </c>
      <c r="S71" s="413" t="s">
        <v>11</v>
      </c>
      <c r="T71" s="412">
        <f>R71+R72</f>
        <v>0</v>
      </c>
      <c r="U71" s="411" t="str">
        <f>N50</f>
        <v>V3</v>
      </c>
      <c r="V71" s="411"/>
      <c r="W71" s="411"/>
      <c r="X71" s="411"/>
      <c r="Y71" s="411"/>
      <c r="Z71" s="411"/>
      <c r="AA71" s="411"/>
      <c r="AB71" s="375" t="s">
        <v>440</v>
      </c>
      <c r="AC71" s="419" t="s">
        <v>435</v>
      </c>
      <c r="AD71" s="419" t="s">
        <v>436</v>
      </c>
      <c r="AE71" s="419" t="s">
        <v>434</v>
      </c>
      <c r="AF71" s="419">
        <v>4</v>
      </c>
      <c r="AG71" s="377" t="s">
        <v>441</v>
      </c>
    </row>
    <row r="72" spans="1:33" ht="20.100000000000001" customHeight="1">
      <c r="A72" s="8"/>
      <c r="B72" s="409"/>
      <c r="C72" s="410"/>
      <c r="D72" s="410"/>
      <c r="E72" s="410"/>
      <c r="G72" s="411"/>
      <c r="H72" s="411"/>
      <c r="I72" s="411"/>
      <c r="J72" s="411"/>
      <c r="K72" s="411"/>
      <c r="L72" s="411"/>
      <c r="M72" s="411"/>
      <c r="N72" s="412"/>
      <c r="O72" s="413"/>
      <c r="P72" s="284">
        <v>0</v>
      </c>
      <c r="Q72" s="289" t="s">
        <v>168</v>
      </c>
      <c r="R72" s="284">
        <v>0</v>
      </c>
      <c r="S72" s="413"/>
      <c r="T72" s="412"/>
      <c r="U72" s="411"/>
      <c r="V72" s="411"/>
      <c r="W72" s="411"/>
      <c r="X72" s="411"/>
      <c r="Y72" s="411"/>
      <c r="Z72" s="411"/>
      <c r="AA72" s="411"/>
      <c r="AB72" s="375"/>
      <c r="AC72" s="419"/>
      <c r="AD72" s="419"/>
      <c r="AE72" s="419"/>
      <c r="AF72" s="419"/>
      <c r="AG72" s="377"/>
    </row>
    <row r="73" spans="1:33" ht="20.100000000000001" customHeight="1">
      <c r="A73" s="32"/>
      <c r="B73" s="19"/>
      <c r="C73" s="20"/>
      <c r="D73" s="20"/>
      <c r="E73" s="28"/>
      <c r="F73" s="19"/>
      <c r="G73" s="271"/>
      <c r="H73" s="271"/>
      <c r="I73" s="29"/>
      <c r="J73" s="29"/>
      <c r="K73" s="271"/>
      <c r="L73" s="271"/>
      <c r="M73" s="29"/>
      <c r="N73" s="43"/>
      <c r="O73" s="271"/>
      <c r="P73" s="18"/>
      <c r="Q73" s="208"/>
      <c r="R73" s="43"/>
      <c r="S73" s="208"/>
      <c r="T73" s="18"/>
      <c r="U73" s="271"/>
      <c r="V73" s="29"/>
      <c r="W73" s="29"/>
      <c r="X73" s="271"/>
      <c r="Y73" s="271"/>
      <c r="Z73" s="29"/>
      <c r="AA73" s="29"/>
      <c r="AB73" s="211"/>
      <c r="AC73" s="267"/>
      <c r="AD73" s="37"/>
      <c r="AE73" s="37"/>
      <c r="AF73" s="38"/>
      <c r="AG73" s="212"/>
    </row>
    <row r="74" spans="1:33" ht="20.100000000000001" customHeight="1">
      <c r="A74" s="32"/>
      <c r="B74" s="414" t="s">
        <v>1</v>
      </c>
      <c r="C74" s="415">
        <v>0.53472222222222221</v>
      </c>
      <c r="D74" s="415"/>
      <c r="E74" s="415"/>
      <c r="F74" s="19"/>
      <c r="G74" s="416" t="str">
        <f>W50</f>
        <v>V5</v>
      </c>
      <c r="H74" s="416"/>
      <c r="I74" s="416"/>
      <c r="J74" s="416"/>
      <c r="K74" s="416"/>
      <c r="L74" s="416"/>
      <c r="M74" s="416"/>
      <c r="N74" s="417">
        <f>P74+P75</f>
        <v>0</v>
      </c>
      <c r="O74" s="418" t="s">
        <v>10</v>
      </c>
      <c r="P74" s="18">
        <v>0</v>
      </c>
      <c r="Q74" s="27" t="s">
        <v>168</v>
      </c>
      <c r="R74" s="18">
        <v>0</v>
      </c>
      <c r="S74" s="418" t="s">
        <v>11</v>
      </c>
      <c r="T74" s="417">
        <f>R74+R75</f>
        <v>0</v>
      </c>
      <c r="U74" s="416" t="str">
        <f>AA50</f>
        <v>V6</v>
      </c>
      <c r="V74" s="416"/>
      <c r="W74" s="416"/>
      <c r="X74" s="416"/>
      <c r="Y74" s="416"/>
      <c r="Z74" s="416"/>
      <c r="AA74" s="416"/>
      <c r="AB74" s="375" t="s">
        <v>440</v>
      </c>
      <c r="AC74" s="408" t="s">
        <v>438</v>
      </c>
      <c r="AD74" s="408" t="s">
        <v>439</v>
      </c>
      <c r="AE74" s="408" t="s">
        <v>437</v>
      </c>
      <c r="AF74" s="408">
        <v>1</v>
      </c>
      <c r="AG74" s="377" t="s">
        <v>441</v>
      </c>
    </row>
    <row r="75" spans="1:33" ht="20.100000000000001" customHeight="1">
      <c r="A75" s="32"/>
      <c r="B75" s="414"/>
      <c r="C75" s="415"/>
      <c r="D75" s="415"/>
      <c r="E75" s="415"/>
      <c r="F75" s="19"/>
      <c r="G75" s="416"/>
      <c r="H75" s="416"/>
      <c r="I75" s="416"/>
      <c r="J75" s="416"/>
      <c r="K75" s="416"/>
      <c r="L75" s="416"/>
      <c r="M75" s="416"/>
      <c r="N75" s="417"/>
      <c r="O75" s="418"/>
      <c r="P75" s="18">
        <v>0</v>
      </c>
      <c r="Q75" s="27" t="s">
        <v>168</v>
      </c>
      <c r="R75" s="18">
        <v>0</v>
      </c>
      <c r="S75" s="418"/>
      <c r="T75" s="417"/>
      <c r="U75" s="416"/>
      <c r="V75" s="416"/>
      <c r="W75" s="416"/>
      <c r="X75" s="416"/>
      <c r="Y75" s="416"/>
      <c r="Z75" s="416"/>
      <c r="AA75" s="416"/>
      <c r="AB75" s="375"/>
      <c r="AC75" s="408"/>
      <c r="AD75" s="408"/>
      <c r="AE75" s="408"/>
      <c r="AF75" s="408"/>
      <c r="AG75" s="377"/>
    </row>
    <row r="76" spans="1:33" ht="20.100000000000001" customHeight="1">
      <c r="A76" s="209"/>
      <c r="B76" s="270"/>
      <c r="C76" s="31"/>
      <c r="D76" s="31"/>
      <c r="E76" s="31"/>
      <c r="F76" s="209"/>
      <c r="G76" s="271"/>
      <c r="H76" s="271"/>
      <c r="I76" s="271"/>
      <c r="J76" s="271"/>
      <c r="K76" s="271"/>
      <c r="L76" s="271"/>
      <c r="M76" s="271"/>
      <c r="N76" s="26"/>
      <c r="O76" s="273"/>
      <c r="P76" s="271"/>
      <c r="Q76" s="27"/>
      <c r="R76" s="208"/>
      <c r="S76" s="273"/>
      <c r="T76" s="26"/>
      <c r="U76" s="271"/>
      <c r="V76" s="271"/>
      <c r="W76" s="271"/>
      <c r="X76" s="271"/>
      <c r="Y76" s="271"/>
      <c r="Z76" s="271"/>
      <c r="AA76" s="271"/>
      <c r="AB76" s="267"/>
      <c r="AC76" s="267"/>
      <c r="AD76" s="209"/>
      <c r="AE76" s="209"/>
      <c r="AF76" s="267"/>
      <c r="AG76" s="267"/>
    </row>
    <row r="77" spans="1:33" ht="20.100000000000001" customHeight="1">
      <c r="A77" s="209"/>
      <c r="B77" s="209"/>
      <c r="C77" s="384" t="str">
        <f>J46</f>
        <v>V</v>
      </c>
      <c r="D77" s="385"/>
      <c r="E77" s="385"/>
      <c r="F77" s="386"/>
      <c r="G77" s="396" t="str">
        <f>C79</f>
        <v>V1</v>
      </c>
      <c r="H77" s="397"/>
      <c r="I77" s="396" t="str">
        <f>C81</f>
        <v>V2</v>
      </c>
      <c r="J77" s="397"/>
      <c r="K77" s="396" t="str">
        <f>C83</f>
        <v>V3</v>
      </c>
      <c r="L77" s="397"/>
      <c r="M77" s="400" t="s">
        <v>2</v>
      </c>
      <c r="N77" s="400" t="s">
        <v>3</v>
      </c>
      <c r="O77" s="400" t="s">
        <v>12</v>
      </c>
      <c r="P77" s="400" t="s">
        <v>4</v>
      </c>
      <c r="Q77" s="209"/>
      <c r="R77" s="402" t="str">
        <f>W46</f>
        <v>VV</v>
      </c>
      <c r="S77" s="403"/>
      <c r="T77" s="403"/>
      <c r="U77" s="404"/>
      <c r="V77" s="396" t="str">
        <f>R79</f>
        <v>V4</v>
      </c>
      <c r="W77" s="397"/>
      <c r="X77" s="396" t="str">
        <f>R81</f>
        <v>V5</v>
      </c>
      <c r="Y77" s="397"/>
      <c r="Z77" s="396" t="str">
        <f>R83</f>
        <v>V6</v>
      </c>
      <c r="AA77" s="397"/>
      <c r="AB77" s="400" t="s">
        <v>2</v>
      </c>
      <c r="AC77" s="400" t="s">
        <v>3</v>
      </c>
      <c r="AD77" s="400" t="s">
        <v>12</v>
      </c>
      <c r="AE77" s="400" t="s">
        <v>4</v>
      </c>
      <c r="AF77" s="209"/>
      <c r="AG77" s="209"/>
    </row>
    <row r="78" spans="1:33" ht="20.100000000000001" customHeight="1">
      <c r="A78" s="209"/>
      <c r="B78" s="209"/>
      <c r="C78" s="387"/>
      <c r="D78" s="388"/>
      <c r="E78" s="388"/>
      <c r="F78" s="389"/>
      <c r="G78" s="398"/>
      <c r="H78" s="399"/>
      <c r="I78" s="398"/>
      <c r="J78" s="399"/>
      <c r="K78" s="398"/>
      <c r="L78" s="399"/>
      <c r="M78" s="401"/>
      <c r="N78" s="401"/>
      <c r="O78" s="401"/>
      <c r="P78" s="401"/>
      <c r="Q78" s="209"/>
      <c r="R78" s="405"/>
      <c r="S78" s="406"/>
      <c r="T78" s="406"/>
      <c r="U78" s="407"/>
      <c r="V78" s="398"/>
      <c r="W78" s="399"/>
      <c r="X78" s="398"/>
      <c r="Y78" s="399"/>
      <c r="Z78" s="398"/>
      <c r="AA78" s="399"/>
      <c r="AB78" s="401"/>
      <c r="AC78" s="401"/>
      <c r="AD78" s="401"/>
      <c r="AE78" s="401"/>
      <c r="AF78" s="209"/>
      <c r="AG78" s="209"/>
    </row>
    <row r="79" spans="1:33" ht="20.100000000000001" customHeight="1">
      <c r="A79" s="209"/>
      <c r="B79" s="209"/>
      <c r="C79" s="384" t="str">
        <f>F50</f>
        <v>V1</v>
      </c>
      <c r="D79" s="385"/>
      <c r="E79" s="385"/>
      <c r="F79" s="386"/>
      <c r="G79" s="390"/>
      <c r="H79" s="391"/>
      <c r="I79" s="44">
        <f>N59</f>
        <v>0</v>
      </c>
      <c r="J79" s="44">
        <f>T59</f>
        <v>0</v>
      </c>
      <c r="K79" s="44">
        <f>N65</f>
        <v>0</v>
      </c>
      <c r="L79" s="44">
        <f>T65</f>
        <v>0</v>
      </c>
      <c r="M79" s="394">
        <f>COUNTIF(G80:L80,"○")*3+COUNTIF(G80:L80,"△")</f>
        <v>2</v>
      </c>
      <c r="N79" s="378">
        <f>O79-J79-L79</f>
        <v>0</v>
      </c>
      <c r="O79" s="378">
        <f>I79+K79</f>
        <v>0</v>
      </c>
      <c r="P79" s="380"/>
      <c r="Q79" s="209"/>
      <c r="R79" s="384" t="str">
        <f>S50</f>
        <v>V4</v>
      </c>
      <c r="S79" s="385"/>
      <c r="T79" s="385"/>
      <c r="U79" s="386"/>
      <c r="V79" s="390"/>
      <c r="W79" s="391"/>
      <c r="X79" s="44">
        <f>N62</f>
        <v>0</v>
      </c>
      <c r="Y79" s="44">
        <f>T62</f>
        <v>0</v>
      </c>
      <c r="Z79" s="44">
        <f>N68</f>
        <v>0</v>
      </c>
      <c r="AA79" s="44">
        <f>T68</f>
        <v>0</v>
      </c>
      <c r="AB79" s="394">
        <f>COUNTIF(V80:AA80,"○")*3+COUNTIF(V80:AA80,"△")</f>
        <v>2</v>
      </c>
      <c r="AC79" s="378">
        <f>AD79-Y79-AA79</f>
        <v>0</v>
      </c>
      <c r="AD79" s="378">
        <f>X79+Z79</f>
        <v>0</v>
      </c>
      <c r="AE79" s="380"/>
      <c r="AF79" s="209"/>
      <c r="AG79" s="209"/>
    </row>
    <row r="80" spans="1:33" ht="20.100000000000001" customHeight="1">
      <c r="A80" s="209"/>
      <c r="B80" s="209"/>
      <c r="C80" s="387"/>
      <c r="D80" s="388"/>
      <c r="E80" s="388"/>
      <c r="F80" s="389"/>
      <c r="G80" s="392"/>
      <c r="H80" s="393"/>
      <c r="I80" s="382" t="str">
        <f>IF(I79&gt;J79,"○",IF(I79&lt;J79,"×",IF(I79=J79,"△")))</f>
        <v>△</v>
      </c>
      <c r="J80" s="383"/>
      <c r="K80" s="382" t="str">
        <f>IF(K79&gt;L79,"○",IF(K79&lt;L79,"×",IF(K79=L79,"△")))</f>
        <v>△</v>
      </c>
      <c r="L80" s="383"/>
      <c r="M80" s="395"/>
      <c r="N80" s="379"/>
      <c r="O80" s="379"/>
      <c r="P80" s="381"/>
      <c r="Q80" s="209"/>
      <c r="R80" s="387"/>
      <c r="S80" s="388"/>
      <c r="T80" s="388"/>
      <c r="U80" s="389"/>
      <c r="V80" s="392"/>
      <c r="W80" s="393"/>
      <c r="X80" s="382" t="str">
        <f>IF(X79&gt;Y79,"○",IF(X79&lt;Y79,"×",IF(X79=Y79,"△")))</f>
        <v>△</v>
      </c>
      <c r="Y80" s="383"/>
      <c r="Z80" s="382" t="str">
        <f t="shared" ref="Z80" si="2">IF(Z79&gt;AA79,"○",IF(Z79&lt;AA79,"×",IF(Z79=AA79,"△")))</f>
        <v>△</v>
      </c>
      <c r="AA80" s="383"/>
      <c r="AB80" s="395"/>
      <c r="AC80" s="379"/>
      <c r="AD80" s="379"/>
      <c r="AE80" s="381"/>
      <c r="AF80" s="209"/>
      <c r="AG80" s="209"/>
    </row>
    <row r="81" spans="1:33" ht="20.100000000000001" customHeight="1">
      <c r="A81" s="209"/>
      <c r="B81" s="209"/>
      <c r="C81" s="384" t="str">
        <f>J50</f>
        <v>V2</v>
      </c>
      <c r="D81" s="385"/>
      <c r="E81" s="385"/>
      <c r="F81" s="386"/>
      <c r="G81" s="44">
        <f>J79</f>
        <v>0</v>
      </c>
      <c r="H81" s="44">
        <f>I79</f>
        <v>0</v>
      </c>
      <c r="I81" s="390"/>
      <c r="J81" s="391"/>
      <c r="K81" s="44">
        <f>N71</f>
        <v>0</v>
      </c>
      <c r="L81" s="44">
        <f>T71</f>
        <v>0</v>
      </c>
      <c r="M81" s="394">
        <f>COUNTIF(G82:L82,"○")*3+COUNTIF(G82:L82,"△")</f>
        <v>2</v>
      </c>
      <c r="N81" s="378">
        <f>O81-H81-L81</f>
        <v>0</v>
      </c>
      <c r="O81" s="378">
        <f>G81+K81</f>
        <v>0</v>
      </c>
      <c r="P81" s="380"/>
      <c r="Q81" s="209"/>
      <c r="R81" s="384" t="str">
        <f>W50</f>
        <v>V5</v>
      </c>
      <c r="S81" s="385"/>
      <c r="T81" s="385"/>
      <c r="U81" s="386"/>
      <c r="V81" s="44">
        <f>Y79</f>
        <v>0</v>
      </c>
      <c r="W81" s="44">
        <f>X79</f>
        <v>0</v>
      </c>
      <c r="X81" s="390"/>
      <c r="Y81" s="391"/>
      <c r="Z81" s="44">
        <f>N74</f>
        <v>0</v>
      </c>
      <c r="AA81" s="44">
        <f>T74</f>
        <v>0</v>
      </c>
      <c r="AB81" s="394">
        <f>COUNTIF(V82:AA82,"○")*3+COUNTIF(V82:AA82,"△")</f>
        <v>2</v>
      </c>
      <c r="AC81" s="378">
        <f>AD81-W81-AA81</f>
        <v>0</v>
      </c>
      <c r="AD81" s="378">
        <f>V81+Z81</f>
        <v>0</v>
      </c>
      <c r="AE81" s="380"/>
      <c r="AF81" s="209"/>
      <c r="AG81" s="209"/>
    </row>
    <row r="82" spans="1:33" ht="20.100000000000001" customHeight="1">
      <c r="A82" s="209"/>
      <c r="B82" s="209"/>
      <c r="C82" s="387"/>
      <c r="D82" s="388"/>
      <c r="E82" s="388"/>
      <c r="F82" s="389"/>
      <c r="G82" s="382" t="str">
        <f>IF(G81&gt;H81,"○",IF(G81&lt;H81,"×",IF(G81=H81,"△")))</f>
        <v>△</v>
      </c>
      <c r="H82" s="383"/>
      <c r="I82" s="392"/>
      <c r="J82" s="393"/>
      <c r="K82" s="382" t="str">
        <f>IF(K81&gt;L81,"○",IF(K81&lt;L81,"×",IF(K81=L81,"△")))</f>
        <v>△</v>
      </c>
      <c r="L82" s="383"/>
      <c r="M82" s="395"/>
      <c r="N82" s="379"/>
      <c r="O82" s="379"/>
      <c r="P82" s="381"/>
      <c r="Q82" s="209"/>
      <c r="R82" s="387"/>
      <c r="S82" s="388"/>
      <c r="T82" s="388"/>
      <c r="U82" s="389"/>
      <c r="V82" s="382" t="str">
        <f>IF(V81&gt;W81,"○",IF(V81&lt;W81,"×",IF(V81=W81,"△")))</f>
        <v>△</v>
      </c>
      <c r="W82" s="383"/>
      <c r="X82" s="392"/>
      <c r="Y82" s="393"/>
      <c r="Z82" s="382" t="str">
        <f t="shared" ref="Z82" si="3">IF(Z81&gt;AA81,"○",IF(Z81&lt;AA81,"×",IF(Z81=AA81,"△")))</f>
        <v>△</v>
      </c>
      <c r="AA82" s="383"/>
      <c r="AB82" s="395"/>
      <c r="AC82" s="379"/>
      <c r="AD82" s="379"/>
      <c r="AE82" s="381"/>
      <c r="AF82" s="209"/>
      <c r="AG82" s="209"/>
    </row>
    <row r="83" spans="1:33" ht="20.100000000000001" customHeight="1">
      <c r="A83" s="209"/>
      <c r="B83" s="209"/>
      <c r="C83" s="384" t="str">
        <f>N50</f>
        <v>V3</v>
      </c>
      <c r="D83" s="385"/>
      <c r="E83" s="385"/>
      <c r="F83" s="386"/>
      <c r="G83" s="44">
        <f>L79</f>
        <v>0</v>
      </c>
      <c r="H83" s="44">
        <f>K79</f>
        <v>0</v>
      </c>
      <c r="I83" s="44">
        <f>L81</f>
        <v>0</v>
      </c>
      <c r="J83" s="44">
        <f>K81</f>
        <v>0</v>
      </c>
      <c r="K83" s="390"/>
      <c r="L83" s="391"/>
      <c r="M83" s="394">
        <f>COUNTIF(G84:L84,"○")*3+COUNTIF(G84:L84,"△")</f>
        <v>2</v>
      </c>
      <c r="N83" s="378">
        <f>O83-H83-J83</f>
        <v>0</v>
      </c>
      <c r="O83" s="378">
        <f>G83+I83</f>
        <v>0</v>
      </c>
      <c r="P83" s="380"/>
      <c r="Q83" s="209"/>
      <c r="R83" s="384" t="str">
        <f>AA50</f>
        <v>V6</v>
      </c>
      <c r="S83" s="385"/>
      <c r="T83" s="385"/>
      <c r="U83" s="386"/>
      <c r="V83" s="44">
        <f>AA79</f>
        <v>0</v>
      </c>
      <c r="W83" s="44">
        <f>Z79</f>
        <v>0</v>
      </c>
      <c r="X83" s="44">
        <f>AA81</f>
        <v>0</v>
      </c>
      <c r="Y83" s="44">
        <f>Z81</f>
        <v>0</v>
      </c>
      <c r="Z83" s="390"/>
      <c r="AA83" s="391"/>
      <c r="AB83" s="394">
        <f>COUNTIF(V84:AA84,"○")*3+COUNTIF(V84:AA84,"△")</f>
        <v>2</v>
      </c>
      <c r="AC83" s="378">
        <f>AD83-W83-Y83</f>
        <v>0</v>
      </c>
      <c r="AD83" s="378">
        <f>V83+X83</f>
        <v>0</v>
      </c>
      <c r="AE83" s="380"/>
      <c r="AF83" s="209"/>
      <c r="AG83" s="209"/>
    </row>
    <row r="84" spans="1:33" ht="20.100000000000001" customHeight="1">
      <c r="A84" s="209"/>
      <c r="B84" s="209"/>
      <c r="C84" s="387"/>
      <c r="D84" s="388"/>
      <c r="E84" s="388"/>
      <c r="F84" s="389"/>
      <c r="G84" s="382" t="str">
        <f>IF(G83&gt;H83,"○",IF(G83&lt;H83,"×",IF(G83=H83,"△")))</f>
        <v>△</v>
      </c>
      <c r="H84" s="383"/>
      <c r="I84" s="382" t="str">
        <f>IF(I83&gt;J83,"○",IF(I83&lt;J83,"×",IF(I83=J83,"△")))</f>
        <v>△</v>
      </c>
      <c r="J84" s="383"/>
      <c r="K84" s="392"/>
      <c r="L84" s="393"/>
      <c r="M84" s="395"/>
      <c r="N84" s="379"/>
      <c r="O84" s="379"/>
      <c r="P84" s="381"/>
      <c r="Q84" s="209"/>
      <c r="R84" s="387"/>
      <c r="S84" s="388"/>
      <c r="T84" s="388"/>
      <c r="U84" s="389"/>
      <c r="V84" s="382" t="str">
        <f>IF(V83&gt;W83,"○",IF(V83&lt;W83,"×",IF(V83=W83,"△")))</f>
        <v>△</v>
      </c>
      <c r="W84" s="383"/>
      <c r="X84" s="382" t="str">
        <f>IF(X83&gt;Y83,"○",IF(X83&lt;Y83,"×",IF(X83=Y83,"△")))</f>
        <v>△</v>
      </c>
      <c r="Y84" s="383"/>
      <c r="Z84" s="392"/>
      <c r="AA84" s="393"/>
      <c r="AB84" s="395"/>
      <c r="AC84" s="379"/>
      <c r="AD84" s="379"/>
      <c r="AE84" s="381"/>
      <c r="AF84" s="209"/>
      <c r="AG84" s="209"/>
    </row>
    <row r="85" spans="1:33" ht="20.100000000000001" customHeight="1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95A8A-84AE-4E4A-B9DC-79ABEF3A4074}">
  <sheetPr>
    <tabColor rgb="FF00B0F0"/>
    <pageSetUpPr fitToPage="1"/>
  </sheetPr>
  <dimension ref="A1:AG85"/>
  <sheetViews>
    <sheetView view="pageBreakPreview" zoomScale="70" zoomScaleNormal="100" zoomScaleSheetLayoutView="70" workbookViewId="0">
      <selection activeCell="M1" activeCellId="1" sqref="A44:XFD44 A1:XFD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595</v>
      </c>
      <c r="O1" s="425"/>
      <c r="P1" s="425"/>
      <c r="Q1" s="425"/>
      <c r="R1" s="425"/>
      <c r="T1" s="426" t="s">
        <v>594</v>
      </c>
      <c r="U1" s="426"/>
      <c r="V1" s="426"/>
      <c r="W1" s="426"/>
      <c r="X1" s="427" t="str">
        <f>U12組合せ①!AL41</f>
        <v>Ｗ会場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266"/>
      <c r="B2" s="266"/>
      <c r="C2" s="266"/>
      <c r="D2" s="266"/>
      <c r="E2" s="266"/>
      <c r="F2" s="266"/>
      <c r="G2" s="266"/>
      <c r="H2" s="16"/>
      <c r="I2" s="262"/>
      <c r="J2" s="262"/>
      <c r="K2" s="262"/>
      <c r="L2" s="262"/>
      <c r="N2" s="262"/>
      <c r="O2" s="262"/>
      <c r="P2" s="262"/>
      <c r="Q2" s="262"/>
      <c r="R2" s="262"/>
      <c r="T2" s="263"/>
      <c r="U2" s="263"/>
      <c r="V2" s="263"/>
      <c r="W2" s="263"/>
      <c r="X2" s="264"/>
      <c r="Y2" s="264"/>
      <c r="AA2" s="25"/>
      <c r="AB2" s="210"/>
      <c r="AC2" s="210"/>
      <c r="AD2" s="210"/>
      <c r="AE2" s="210"/>
      <c r="AF2" s="210"/>
      <c r="AG2" s="210"/>
    </row>
    <row r="3" spans="1:33" ht="20.100000000000001" customHeight="1">
      <c r="F3" s="265"/>
      <c r="J3" s="428" t="s">
        <v>596</v>
      </c>
      <c r="K3" s="428"/>
      <c r="W3" s="428" t="s">
        <v>597</v>
      </c>
      <c r="X3" s="428"/>
      <c r="Z3" s="25"/>
      <c r="AA3" s="25"/>
      <c r="AB3" s="210"/>
      <c r="AC3" s="210"/>
      <c r="AD3" s="210"/>
      <c r="AE3" s="210"/>
      <c r="AF3" s="210"/>
      <c r="AG3" s="210"/>
    </row>
    <row r="4" spans="1:33" ht="20.100000000000001" customHeight="1">
      <c r="C4" s="19"/>
      <c r="D4" s="19"/>
      <c r="E4" s="19"/>
      <c r="F4" s="19"/>
      <c r="G4" s="3"/>
      <c r="H4" s="3"/>
      <c r="I4" s="3"/>
      <c r="J4" s="4"/>
      <c r="K4" s="3"/>
      <c r="L4" s="3"/>
      <c r="M4" s="3"/>
      <c r="N4" s="3"/>
      <c r="T4" s="3"/>
      <c r="U4" s="3"/>
      <c r="V4" s="3"/>
      <c r="W4" s="3"/>
      <c r="X4" s="24"/>
      <c r="Y4" s="3"/>
      <c r="Z4" s="25"/>
      <c r="AA4" s="25"/>
      <c r="AB4" s="210"/>
      <c r="AC4" s="210"/>
      <c r="AD4" s="210"/>
      <c r="AE4" s="210"/>
      <c r="AF4" s="210"/>
      <c r="AG4" s="210"/>
    </row>
    <row r="5" spans="1:33" ht="20.100000000000001" customHeight="1">
      <c r="B5" s="19"/>
      <c r="C5" s="19"/>
      <c r="D5" s="19"/>
      <c r="E5" s="19"/>
      <c r="F5" s="5"/>
      <c r="H5" s="6"/>
      <c r="J5" s="7"/>
      <c r="K5" s="6"/>
      <c r="N5" s="5"/>
      <c r="S5" s="5"/>
      <c r="V5" s="6"/>
      <c r="W5" s="7"/>
      <c r="Y5" s="6"/>
      <c r="Z5" s="6"/>
      <c r="AA5" s="7"/>
      <c r="AB5" s="21"/>
      <c r="AC5" s="19"/>
      <c r="AD5" s="19"/>
      <c r="AE5" s="19"/>
    </row>
    <row r="6" spans="1:33" ht="20.100000000000001" customHeight="1">
      <c r="B6" s="429"/>
      <c r="C6" s="429"/>
      <c r="D6" s="8"/>
      <c r="E6" s="8"/>
      <c r="F6" s="430">
        <v>1</v>
      </c>
      <c r="G6" s="430"/>
      <c r="H6" s="64"/>
      <c r="I6" s="64"/>
      <c r="J6" s="430">
        <v>2</v>
      </c>
      <c r="K6" s="430"/>
      <c r="L6" s="64"/>
      <c r="M6" s="64"/>
      <c r="N6" s="430">
        <v>3</v>
      </c>
      <c r="O6" s="430"/>
      <c r="P6" s="207"/>
      <c r="Q6" s="64"/>
      <c r="R6" s="64"/>
      <c r="S6" s="430">
        <v>4</v>
      </c>
      <c r="T6" s="430"/>
      <c r="U6" s="64"/>
      <c r="V6" s="64"/>
      <c r="W6" s="430">
        <v>5</v>
      </c>
      <c r="X6" s="430"/>
      <c r="Y6" s="64"/>
      <c r="Z6" s="64"/>
      <c r="AA6" s="430">
        <v>6</v>
      </c>
      <c r="AB6" s="430"/>
      <c r="AC6" s="8"/>
      <c r="AD6" s="8"/>
      <c r="AE6" s="431"/>
      <c r="AF6" s="432"/>
    </row>
    <row r="7" spans="1:33" ht="20.100000000000001" customHeight="1">
      <c r="B7" s="420"/>
      <c r="C7" s="420"/>
      <c r="D7" s="9"/>
      <c r="E7" s="9"/>
      <c r="F7" s="421" t="str">
        <f>U12組合せ①!AM45</f>
        <v>W1</v>
      </c>
      <c r="G7" s="421"/>
      <c r="H7" s="33"/>
      <c r="I7" s="33"/>
      <c r="J7" s="421" t="str">
        <f>U12組合せ①!AO45</f>
        <v>W2</v>
      </c>
      <c r="K7" s="421"/>
      <c r="L7" s="33"/>
      <c r="M7" s="33"/>
      <c r="N7" s="421" t="str">
        <f>U12組合せ①!AQ45</f>
        <v>W3</v>
      </c>
      <c r="O7" s="421"/>
      <c r="P7" s="34"/>
      <c r="Q7" s="33"/>
      <c r="R7" s="33"/>
      <c r="S7" s="421" t="str">
        <f>U12組合せ①!AT45</f>
        <v>W4</v>
      </c>
      <c r="T7" s="421"/>
      <c r="U7" s="33"/>
      <c r="V7" s="33"/>
      <c r="W7" s="421" t="str">
        <f>U12組合せ①!AV45</f>
        <v>W5</v>
      </c>
      <c r="X7" s="421"/>
      <c r="Y7" s="33"/>
      <c r="Z7" s="33"/>
      <c r="AA7" s="421" t="str">
        <f>U12組合せ①!AX45</f>
        <v>W6</v>
      </c>
      <c r="AB7" s="421"/>
      <c r="AC7" s="9"/>
      <c r="AD7" s="9"/>
      <c r="AE7" s="422"/>
      <c r="AF7" s="423"/>
    </row>
    <row r="8" spans="1:33" ht="20.100000000000001" customHeight="1">
      <c r="B8" s="420"/>
      <c r="C8" s="420"/>
      <c r="D8" s="9"/>
      <c r="E8" s="9"/>
      <c r="F8" s="421"/>
      <c r="G8" s="421"/>
      <c r="H8" s="33"/>
      <c r="I8" s="33"/>
      <c r="J8" s="421"/>
      <c r="K8" s="421"/>
      <c r="L8" s="33"/>
      <c r="M8" s="33"/>
      <c r="N8" s="421"/>
      <c r="O8" s="421"/>
      <c r="P8" s="34"/>
      <c r="Q8" s="33"/>
      <c r="R8" s="33"/>
      <c r="S8" s="421"/>
      <c r="T8" s="421"/>
      <c r="U8" s="33"/>
      <c r="V8" s="33"/>
      <c r="W8" s="421"/>
      <c r="X8" s="421"/>
      <c r="Y8" s="33"/>
      <c r="Z8" s="33"/>
      <c r="AA8" s="421"/>
      <c r="AB8" s="421"/>
      <c r="AC8" s="9"/>
      <c r="AD8" s="9"/>
      <c r="AE8" s="422"/>
      <c r="AF8" s="423"/>
    </row>
    <row r="9" spans="1:33" ht="20.100000000000001" customHeight="1">
      <c r="B9" s="420"/>
      <c r="C9" s="420"/>
      <c r="D9" s="9"/>
      <c r="E9" s="9"/>
      <c r="F9" s="421"/>
      <c r="G9" s="421"/>
      <c r="H9" s="33"/>
      <c r="I9" s="33"/>
      <c r="J9" s="421"/>
      <c r="K9" s="421"/>
      <c r="L9" s="33"/>
      <c r="M9" s="33"/>
      <c r="N9" s="421"/>
      <c r="O9" s="421"/>
      <c r="P9" s="34"/>
      <c r="Q9" s="33"/>
      <c r="R9" s="33"/>
      <c r="S9" s="421"/>
      <c r="T9" s="421"/>
      <c r="U9" s="33"/>
      <c r="V9" s="33"/>
      <c r="W9" s="421"/>
      <c r="X9" s="421"/>
      <c r="Y9" s="33"/>
      <c r="Z9" s="33"/>
      <c r="AA9" s="421"/>
      <c r="AB9" s="421"/>
      <c r="AC9" s="9"/>
      <c r="AD9" s="9"/>
      <c r="AE9" s="422"/>
      <c r="AF9" s="423"/>
    </row>
    <row r="10" spans="1:33" ht="20.100000000000001" customHeight="1">
      <c r="B10" s="420"/>
      <c r="C10" s="420"/>
      <c r="D10" s="9"/>
      <c r="E10" s="9"/>
      <c r="F10" s="421"/>
      <c r="G10" s="421"/>
      <c r="H10" s="33"/>
      <c r="I10" s="33"/>
      <c r="J10" s="421"/>
      <c r="K10" s="421"/>
      <c r="L10" s="33"/>
      <c r="M10" s="33"/>
      <c r="N10" s="421"/>
      <c r="O10" s="421"/>
      <c r="P10" s="34"/>
      <c r="Q10" s="33"/>
      <c r="R10" s="33"/>
      <c r="S10" s="421"/>
      <c r="T10" s="421"/>
      <c r="U10" s="33"/>
      <c r="V10" s="33"/>
      <c r="W10" s="421"/>
      <c r="X10" s="421"/>
      <c r="Y10" s="33"/>
      <c r="Z10" s="33"/>
      <c r="AA10" s="421"/>
      <c r="AB10" s="421"/>
      <c r="AC10" s="9"/>
      <c r="AD10" s="9"/>
      <c r="AE10" s="422"/>
      <c r="AF10" s="423"/>
    </row>
    <row r="11" spans="1:33" ht="20.100000000000001" customHeight="1">
      <c r="B11" s="420"/>
      <c r="C11" s="420"/>
      <c r="D11" s="9"/>
      <c r="E11" s="9"/>
      <c r="F11" s="421"/>
      <c r="G11" s="421"/>
      <c r="H11" s="33"/>
      <c r="I11" s="33"/>
      <c r="J11" s="421"/>
      <c r="K11" s="421"/>
      <c r="L11" s="33"/>
      <c r="M11" s="33"/>
      <c r="N11" s="421"/>
      <c r="O11" s="421"/>
      <c r="P11" s="34"/>
      <c r="Q11" s="33"/>
      <c r="R11" s="33"/>
      <c r="S11" s="421"/>
      <c r="T11" s="421"/>
      <c r="U11" s="33"/>
      <c r="V11" s="33"/>
      <c r="W11" s="421"/>
      <c r="X11" s="421"/>
      <c r="Y11" s="33"/>
      <c r="Z11" s="33"/>
      <c r="AA11" s="421"/>
      <c r="AB11" s="421"/>
      <c r="AC11" s="9"/>
      <c r="AD11" s="9"/>
      <c r="AE11" s="422"/>
      <c r="AF11" s="423"/>
    </row>
    <row r="12" spans="1:33" ht="20.100000000000001" customHeight="1">
      <c r="B12" s="420"/>
      <c r="C12" s="420"/>
      <c r="D12" s="9"/>
      <c r="E12" s="9"/>
      <c r="F12" s="421"/>
      <c r="G12" s="421"/>
      <c r="H12" s="33"/>
      <c r="I12" s="33"/>
      <c r="J12" s="421"/>
      <c r="K12" s="421"/>
      <c r="L12" s="33"/>
      <c r="M12" s="33"/>
      <c r="N12" s="421"/>
      <c r="O12" s="421"/>
      <c r="P12" s="34"/>
      <c r="Q12" s="33"/>
      <c r="R12" s="33"/>
      <c r="S12" s="421"/>
      <c r="T12" s="421"/>
      <c r="U12" s="33"/>
      <c r="V12" s="33"/>
      <c r="W12" s="421"/>
      <c r="X12" s="421"/>
      <c r="Y12" s="33"/>
      <c r="Z12" s="33"/>
      <c r="AA12" s="421"/>
      <c r="AB12" s="421"/>
      <c r="AC12" s="9"/>
      <c r="AD12" s="9"/>
      <c r="AE12" s="422"/>
      <c r="AF12" s="423"/>
    </row>
    <row r="13" spans="1:33" ht="20.100000000000001" customHeight="1">
      <c r="B13" s="420"/>
      <c r="C13" s="420"/>
      <c r="D13" s="10"/>
      <c r="E13" s="10"/>
      <c r="F13" s="421"/>
      <c r="G13" s="421"/>
      <c r="H13" s="34"/>
      <c r="I13" s="34"/>
      <c r="J13" s="421"/>
      <c r="K13" s="421"/>
      <c r="L13" s="34"/>
      <c r="M13" s="34"/>
      <c r="N13" s="421"/>
      <c r="O13" s="421"/>
      <c r="P13" s="34"/>
      <c r="Q13" s="34"/>
      <c r="R13" s="34"/>
      <c r="S13" s="421"/>
      <c r="T13" s="421"/>
      <c r="U13" s="34"/>
      <c r="V13" s="34"/>
      <c r="W13" s="421"/>
      <c r="X13" s="421"/>
      <c r="Y13" s="34"/>
      <c r="Z13" s="34"/>
      <c r="AA13" s="421"/>
      <c r="AB13" s="421"/>
      <c r="AC13" s="10"/>
      <c r="AD13" s="10"/>
      <c r="AE13" s="422"/>
      <c r="AF13" s="423"/>
    </row>
    <row r="14" spans="1:33" ht="20.100000000000001" customHeight="1">
      <c r="B14" s="420"/>
      <c r="C14" s="420"/>
      <c r="D14" s="10"/>
      <c r="E14" s="10"/>
      <c r="F14" s="421"/>
      <c r="G14" s="421"/>
      <c r="H14" s="34"/>
      <c r="I14" s="34"/>
      <c r="J14" s="421"/>
      <c r="K14" s="421"/>
      <c r="L14" s="34"/>
      <c r="M14" s="34"/>
      <c r="N14" s="421"/>
      <c r="O14" s="421"/>
      <c r="P14" s="34"/>
      <c r="Q14" s="34"/>
      <c r="R14" s="34"/>
      <c r="S14" s="421"/>
      <c r="T14" s="421"/>
      <c r="U14" s="34"/>
      <c r="V14" s="34"/>
      <c r="W14" s="421"/>
      <c r="X14" s="421"/>
      <c r="Y14" s="34"/>
      <c r="Z14" s="34"/>
      <c r="AA14" s="421"/>
      <c r="AB14" s="421"/>
      <c r="AC14" s="10"/>
      <c r="AD14" s="10"/>
      <c r="AE14" s="422"/>
      <c r="AF14" s="423"/>
    </row>
    <row r="15" spans="1:33" ht="20.100000000000001" customHeight="1">
      <c r="C15" s="169"/>
      <c r="D15" s="169"/>
      <c r="G15" s="169"/>
      <c r="H15" s="169"/>
      <c r="K15" s="169"/>
      <c r="L15" s="169"/>
      <c r="N15" s="60"/>
      <c r="O15" s="169"/>
      <c r="P15" s="169"/>
      <c r="Q15" s="60"/>
      <c r="R15" s="60"/>
      <c r="S15" s="60"/>
      <c r="T15" s="169"/>
      <c r="U15" s="169"/>
      <c r="X15" s="169"/>
      <c r="Y15" s="169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20.100000000000001" customHeight="1">
      <c r="A16" s="8"/>
      <c r="B16" s="409" t="s">
        <v>5</v>
      </c>
      <c r="C16" s="410">
        <v>0.39583333333333331</v>
      </c>
      <c r="D16" s="410"/>
      <c r="E16" s="410"/>
      <c r="G16" s="411" t="str">
        <f>F7</f>
        <v>W1</v>
      </c>
      <c r="H16" s="411"/>
      <c r="I16" s="411"/>
      <c r="J16" s="411"/>
      <c r="K16" s="411"/>
      <c r="L16" s="411"/>
      <c r="M16" s="411"/>
      <c r="N16" s="412">
        <f>P16+P17</f>
        <v>0</v>
      </c>
      <c r="O16" s="413" t="s">
        <v>10</v>
      </c>
      <c r="P16" s="284">
        <v>0</v>
      </c>
      <c r="Q16" s="289" t="s">
        <v>168</v>
      </c>
      <c r="R16" s="284">
        <v>0</v>
      </c>
      <c r="S16" s="413" t="s">
        <v>11</v>
      </c>
      <c r="T16" s="412">
        <f>R16+R17</f>
        <v>0</v>
      </c>
      <c r="U16" s="411" t="str">
        <f>J7</f>
        <v>W2</v>
      </c>
      <c r="V16" s="411"/>
      <c r="W16" s="411"/>
      <c r="X16" s="411"/>
      <c r="Y16" s="411"/>
      <c r="Z16" s="411"/>
      <c r="AA16" s="411"/>
      <c r="AB16" s="375" t="s">
        <v>440</v>
      </c>
      <c r="AC16" s="419" t="s">
        <v>434</v>
      </c>
      <c r="AD16" s="419" t="s">
        <v>435</v>
      </c>
      <c r="AE16" s="419" t="s">
        <v>436</v>
      </c>
      <c r="AF16" s="419">
        <v>6</v>
      </c>
      <c r="AG16" s="377" t="s">
        <v>441</v>
      </c>
    </row>
    <row r="17" spans="1:33" ht="20.100000000000001" customHeight="1">
      <c r="A17" s="8"/>
      <c r="B17" s="409"/>
      <c r="C17" s="410"/>
      <c r="D17" s="410"/>
      <c r="E17" s="410"/>
      <c r="G17" s="411"/>
      <c r="H17" s="411"/>
      <c r="I17" s="411"/>
      <c r="J17" s="411"/>
      <c r="K17" s="411"/>
      <c r="L17" s="411"/>
      <c r="M17" s="411"/>
      <c r="N17" s="412"/>
      <c r="O17" s="413"/>
      <c r="P17" s="284">
        <v>0</v>
      </c>
      <c r="Q17" s="289" t="s">
        <v>168</v>
      </c>
      <c r="R17" s="284">
        <v>0</v>
      </c>
      <c r="S17" s="413"/>
      <c r="T17" s="412"/>
      <c r="U17" s="411"/>
      <c r="V17" s="411"/>
      <c r="W17" s="411"/>
      <c r="X17" s="411"/>
      <c r="Y17" s="411"/>
      <c r="Z17" s="411"/>
      <c r="AA17" s="411"/>
      <c r="AB17" s="375"/>
      <c r="AC17" s="419"/>
      <c r="AD17" s="419"/>
      <c r="AE17" s="419"/>
      <c r="AF17" s="419"/>
      <c r="AG17" s="377"/>
    </row>
    <row r="18" spans="1:33" ht="20.100000000000001" customHeight="1">
      <c r="C18" s="23"/>
      <c r="D18" s="23"/>
      <c r="E18" s="17"/>
      <c r="G18" s="269"/>
      <c r="H18" s="269"/>
      <c r="I18" s="12"/>
      <c r="J18" s="12"/>
      <c r="K18" s="269"/>
      <c r="L18" s="269"/>
      <c r="M18" s="12"/>
      <c r="N18" s="42"/>
      <c r="O18" s="269"/>
      <c r="P18" s="284"/>
      <c r="Q18" s="59"/>
      <c r="R18" s="42"/>
      <c r="S18" s="59"/>
      <c r="T18" s="284"/>
      <c r="U18" s="269"/>
      <c r="V18" s="12"/>
      <c r="W18" s="12"/>
      <c r="X18" s="269"/>
      <c r="Y18" s="269"/>
      <c r="Z18" s="12"/>
      <c r="AA18" s="12"/>
      <c r="AB18" s="275"/>
      <c r="AC18" s="35"/>
      <c r="AD18" s="35"/>
      <c r="AE18" s="36"/>
      <c r="AF18" s="36"/>
      <c r="AG18" s="274"/>
    </row>
    <row r="19" spans="1:33" ht="20.100000000000001" customHeight="1">
      <c r="A19" s="32"/>
      <c r="B19" s="414" t="s">
        <v>6</v>
      </c>
      <c r="C19" s="415">
        <v>0.4236111111111111</v>
      </c>
      <c r="D19" s="415"/>
      <c r="E19" s="415"/>
      <c r="F19" s="19"/>
      <c r="G19" s="416" t="str">
        <f>S7</f>
        <v>W4</v>
      </c>
      <c r="H19" s="416"/>
      <c r="I19" s="416"/>
      <c r="J19" s="416"/>
      <c r="K19" s="416"/>
      <c r="L19" s="416"/>
      <c r="M19" s="416"/>
      <c r="N19" s="417">
        <f>P19+P20</f>
        <v>0</v>
      </c>
      <c r="O19" s="418" t="s">
        <v>10</v>
      </c>
      <c r="P19" s="18">
        <v>0</v>
      </c>
      <c r="Q19" s="27" t="s">
        <v>168</v>
      </c>
      <c r="R19" s="18">
        <v>0</v>
      </c>
      <c r="S19" s="418" t="s">
        <v>11</v>
      </c>
      <c r="T19" s="417">
        <f>R19+R20</f>
        <v>0</v>
      </c>
      <c r="U19" s="416" t="str">
        <f>W7</f>
        <v>W5</v>
      </c>
      <c r="V19" s="416"/>
      <c r="W19" s="416"/>
      <c r="X19" s="416"/>
      <c r="Y19" s="416"/>
      <c r="Z19" s="416"/>
      <c r="AA19" s="416"/>
      <c r="AB19" s="375" t="s">
        <v>440</v>
      </c>
      <c r="AC19" s="408" t="s">
        <v>437</v>
      </c>
      <c r="AD19" s="408" t="s">
        <v>438</v>
      </c>
      <c r="AE19" s="408" t="s">
        <v>439</v>
      </c>
      <c r="AF19" s="408">
        <v>3</v>
      </c>
      <c r="AG19" s="377" t="s">
        <v>441</v>
      </c>
    </row>
    <row r="20" spans="1:33" ht="20.100000000000001" customHeight="1">
      <c r="A20" s="32"/>
      <c r="B20" s="414"/>
      <c r="C20" s="415"/>
      <c r="D20" s="415"/>
      <c r="E20" s="415"/>
      <c r="F20" s="19"/>
      <c r="G20" s="416"/>
      <c r="H20" s="416"/>
      <c r="I20" s="416"/>
      <c r="J20" s="416"/>
      <c r="K20" s="416"/>
      <c r="L20" s="416"/>
      <c r="M20" s="416"/>
      <c r="N20" s="417"/>
      <c r="O20" s="418"/>
      <c r="P20" s="18">
        <v>0</v>
      </c>
      <c r="Q20" s="27" t="s">
        <v>168</v>
      </c>
      <c r="R20" s="18">
        <v>0</v>
      </c>
      <c r="S20" s="418"/>
      <c r="T20" s="417"/>
      <c r="U20" s="416"/>
      <c r="V20" s="416"/>
      <c r="W20" s="416"/>
      <c r="X20" s="416"/>
      <c r="Y20" s="416"/>
      <c r="Z20" s="416"/>
      <c r="AA20" s="416"/>
      <c r="AB20" s="375"/>
      <c r="AC20" s="408"/>
      <c r="AD20" s="408"/>
      <c r="AE20" s="408"/>
      <c r="AF20" s="408"/>
      <c r="AG20" s="377"/>
    </row>
    <row r="21" spans="1:33" ht="20.100000000000001" customHeight="1">
      <c r="A21" s="8"/>
      <c r="C21" s="23"/>
      <c r="D21" s="23"/>
      <c r="E21" s="17"/>
      <c r="G21" s="269"/>
      <c r="H21" s="269"/>
      <c r="I21" s="12"/>
      <c r="J21" s="12"/>
      <c r="K21" s="269"/>
      <c r="L21" s="269"/>
      <c r="M21" s="12"/>
      <c r="N21" s="42"/>
      <c r="O21" s="269"/>
      <c r="P21" s="284"/>
      <c r="Q21" s="59"/>
      <c r="R21" s="42"/>
      <c r="S21" s="59"/>
      <c r="T21" s="284"/>
      <c r="U21" s="269"/>
      <c r="V21" s="12"/>
      <c r="W21" s="12"/>
      <c r="X21" s="269"/>
      <c r="Y21" s="269"/>
      <c r="Z21" s="12"/>
      <c r="AA21" s="12"/>
      <c r="AB21" s="275"/>
      <c r="AC21" s="35"/>
      <c r="AD21" s="35"/>
      <c r="AE21" s="36"/>
      <c r="AF21" s="36"/>
      <c r="AG21" s="274"/>
    </row>
    <row r="22" spans="1:33" ht="20.100000000000001" customHeight="1">
      <c r="A22" s="8"/>
      <c r="B22" s="409" t="s">
        <v>7</v>
      </c>
      <c r="C22" s="410">
        <v>0.4513888888888889</v>
      </c>
      <c r="D22" s="410"/>
      <c r="E22" s="410"/>
      <c r="G22" s="411" t="str">
        <f>F7</f>
        <v>W1</v>
      </c>
      <c r="H22" s="411"/>
      <c r="I22" s="411"/>
      <c r="J22" s="411"/>
      <c r="K22" s="411"/>
      <c r="L22" s="411"/>
      <c r="M22" s="411"/>
      <c r="N22" s="412">
        <f>P22+P23</f>
        <v>0</v>
      </c>
      <c r="O22" s="413" t="s">
        <v>10</v>
      </c>
      <c r="P22" s="284">
        <v>0</v>
      </c>
      <c r="Q22" s="289" t="s">
        <v>168</v>
      </c>
      <c r="R22" s="284">
        <v>0</v>
      </c>
      <c r="S22" s="413" t="s">
        <v>11</v>
      </c>
      <c r="T22" s="412">
        <f>R22+R23</f>
        <v>0</v>
      </c>
      <c r="U22" s="411" t="str">
        <f>N7</f>
        <v>W3</v>
      </c>
      <c r="V22" s="411"/>
      <c r="W22" s="411"/>
      <c r="X22" s="411"/>
      <c r="Y22" s="411"/>
      <c r="Z22" s="411"/>
      <c r="AA22" s="411"/>
      <c r="AB22" s="375" t="s">
        <v>440</v>
      </c>
      <c r="AC22" s="419" t="s">
        <v>436</v>
      </c>
      <c r="AD22" s="419" t="s">
        <v>434</v>
      </c>
      <c r="AE22" s="419" t="s">
        <v>435</v>
      </c>
      <c r="AF22" s="419">
        <v>5</v>
      </c>
      <c r="AG22" s="377" t="s">
        <v>441</v>
      </c>
    </row>
    <row r="23" spans="1:33" ht="20.100000000000001" customHeight="1">
      <c r="A23" s="8"/>
      <c r="B23" s="409"/>
      <c r="C23" s="410"/>
      <c r="D23" s="410"/>
      <c r="E23" s="410"/>
      <c r="G23" s="411"/>
      <c r="H23" s="411"/>
      <c r="I23" s="411"/>
      <c r="J23" s="411"/>
      <c r="K23" s="411"/>
      <c r="L23" s="411"/>
      <c r="M23" s="411"/>
      <c r="N23" s="412"/>
      <c r="O23" s="413"/>
      <c r="P23" s="284">
        <v>0</v>
      </c>
      <c r="Q23" s="289" t="s">
        <v>168</v>
      </c>
      <c r="R23" s="284">
        <v>0</v>
      </c>
      <c r="S23" s="413"/>
      <c r="T23" s="412"/>
      <c r="U23" s="411"/>
      <c r="V23" s="411"/>
      <c r="W23" s="411"/>
      <c r="X23" s="411"/>
      <c r="Y23" s="411"/>
      <c r="Z23" s="411"/>
      <c r="AA23" s="411"/>
      <c r="AB23" s="375"/>
      <c r="AC23" s="419"/>
      <c r="AD23" s="419"/>
      <c r="AE23" s="419"/>
      <c r="AF23" s="419"/>
      <c r="AG23" s="377"/>
    </row>
    <row r="24" spans="1:33" ht="20.100000000000001" customHeight="1">
      <c r="A24" s="32"/>
      <c r="B24" s="270"/>
      <c r="C24" s="45"/>
      <c r="D24" s="45"/>
      <c r="E24" s="45"/>
      <c r="F24" s="19"/>
      <c r="G24" s="271"/>
      <c r="H24" s="271"/>
      <c r="I24" s="271"/>
      <c r="J24" s="271"/>
      <c r="K24" s="271"/>
      <c r="L24" s="271"/>
      <c r="M24" s="271"/>
      <c r="N24" s="272"/>
      <c r="O24" s="273"/>
      <c r="P24" s="18"/>
      <c r="Q24" s="208"/>
      <c r="R24" s="43"/>
      <c r="S24" s="273"/>
      <c r="T24" s="272"/>
      <c r="U24" s="271"/>
      <c r="V24" s="271"/>
      <c r="W24" s="271"/>
      <c r="X24" s="271"/>
      <c r="Y24" s="271"/>
      <c r="Z24" s="271"/>
      <c r="AA24" s="271"/>
      <c r="AB24" s="211"/>
      <c r="AC24" s="37"/>
      <c r="AD24" s="37"/>
      <c r="AE24" s="38"/>
      <c r="AF24" s="38"/>
      <c r="AG24" s="274"/>
    </row>
    <row r="25" spans="1:33" ht="20.100000000000001" customHeight="1">
      <c r="A25" s="32"/>
      <c r="B25" s="414" t="s">
        <v>8</v>
      </c>
      <c r="C25" s="415">
        <v>0.47916666666666669</v>
      </c>
      <c r="D25" s="415"/>
      <c r="E25" s="415"/>
      <c r="F25" s="19"/>
      <c r="G25" s="416" t="str">
        <f>S7</f>
        <v>W4</v>
      </c>
      <c r="H25" s="416"/>
      <c r="I25" s="416"/>
      <c r="J25" s="416"/>
      <c r="K25" s="416"/>
      <c r="L25" s="416"/>
      <c r="M25" s="416"/>
      <c r="N25" s="417">
        <f>P25+P26</f>
        <v>0</v>
      </c>
      <c r="O25" s="418" t="s">
        <v>10</v>
      </c>
      <c r="P25" s="18">
        <v>0</v>
      </c>
      <c r="Q25" s="27" t="s">
        <v>168</v>
      </c>
      <c r="R25" s="18">
        <v>0</v>
      </c>
      <c r="S25" s="418" t="s">
        <v>11</v>
      </c>
      <c r="T25" s="417">
        <f>R25+R26</f>
        <v>0</v>
      </c>
      <c r="U25" s="416" t="str">
        <f>AA7</f>
        <v>W6</v>
      </c>
      <c r="V25" s="416"/>
      <c r="W25" s="416"/>
      <c r="X25" s="416"/>
      <c r="Y25" s="416"/>
      <c r="Z25" s="416"/>
      <c r="AA25" s="416"/>
      <c r="AB25" s="375" t="s">
        <v>440</v>
      </c>
      <c r="AC25" s="408" t="s">
        <v>439</v>
      </c>
      <c r="AD25" s="408" t="s">
        <v>437</v>
      </c>
      <c r="AE25" s="408" t="s">
        <v>438</v>
      </c>
      <c r="AF25" s="408">
        <v>2</v>
      </c>
      <c r="AG25" s="377" t="s">
        <v>441</v>
      </c>
    </row>
    <row r="26" spans="1:33" ht="20.100000000000001" customHeight="1">
      <c r="A26" s="32"/>
      <c r="B26" s="414"/>
      <c r="C26" s="415"/>
      <c r="D26" s="415"/>
      <c r="E26" s="415"/>
      <c r="F26" s="19"/>
      <c r="G26" s="416"/>
      <c r="H26" s="416"/>
      <c r="I26" s="416"/>
      <c r="J26" s="416"/>
      <c r="K26" s="416"/>
      <c r="L26" s="416"/>
      <c r="M26" s="416"/>
      <c r="N26" s="417"/>
      <c r="O26" s="418"/>
      <c r="P26" s="18">
        <v>0</v>
      </c>
      <c r="Q26" s="27" t="s">
        <v>168</v>
      </c>
      <c r="R26" s="18">
        <v>0</v>
      </c>
      <c r="S26" s="418"/>
      <c r="T26" s="417"/>
      <c r="U26" s="416"/>
      <c r="V26" s="416"/>
      <c r="W26" s="416"/>
      <c r="X26" s="416"/>
      <c r="Y26" s="416"/>
      <c r="Z26" s="416"/>
      <c r="AA26" s="416"/>
      <c r="AB26" s="375"/>
      <c r="AC26" s="408"/>
      <c r="AD26" s="408"/>
      <c r="AE26" s="408"/>
      <c r="AF26" s="408"/>
      <c r="AG26" s="377"/>
    </row>
    <row r="27" spans="1:33" ht="20.100000000000001" customHeight="1">
      <c r="A27" s="8"/>
      <c r="C27" s="23"/>
      <c r="D27" s="23"/>
      <c r="E27" s="17"/>
      <c r="G27" s="269"/>
      <c r="H27" s="269"/>
      <c r="I27" s="12"/>
      <c r="J27" s="12"/>
      <c r="K27" s="269"/>
      <c r="L27" s="269"/>
      <c r="M27" s="12"/>
      <c r="N27" s="42"/>
      <c r="O27" s="269"/>
      <c r="P27" s="284"/>
      <c r="Q27" s="59"/>
      <c r="R27" s="42"/>
      <c r="S27" s="59"/>
      <c r="T27" s="284"/>
      <c r="U27" s="269"/>
      <c r="V27" s="12"/>
      <c r="W27" s="12"/>
      <c r="X27" s="269"/>
      <c r="Y27" s="269"/>
      <c r="Z27" s="12"/>
      <c r="AA27" s="12"/>
      <c r="AB27" s="275"/>
      <c r="AC27" s="35"/>
      <c r="AD27" s="35"/>
      <c r="AE27" s="36"/>
      <c r="AF27" s="36"/>
      <c r="AG27" s="274"/>
    </row>
    <row r="28" spans="1:33" ht="20.100000000000001" customHeight="1">
      <c r="A28" s="8"/>
      <c r="B28" s="409" t="s">
        <v>9</v>
      </c>
      <c r="C28" s="410">
        <v>0.50694444444444442</v>
      </c>
      <c r="D28" s="410"/>
      <c r="E28" s="410"/>
      <c r="G28" s="411" t="str">
        <f>J7</f>
        <v>W2</v>
      </c>
      <c r="H28" s="411"/>
      <c r="I28" s="411"/>
      <c r="J28" s="411"/>
      <c r="K28" s="411"/>
      <c r="L28" s="411"/>
      <c r="M28" s="411"/>
      <c r="N28" s="412">
        <f>P28+P29</f>
        <v>0</v>
      </c>
      <c r="O28" s="413" t="s">
        <v>10</v>
      </c>
      <c r="P28" s="284">
        <v>0</v>
      </c>
      <c r="Q28" s="289" t="s">
        <v>168</v>
      </c>
      <c r="R28" s="284">
        <v>0</v>
      </c>
      <c r="S28" s="413" t="s">
        <v>11</v>
      </c>
      <c r="T28" s="412">
        <f>R28+R29</f>
        <v>0</v>
      </c>
      <c r="U28" s="411" t="str">
        <f>N7</f>
        <v>W3</v>
      </c>
      <c r="V28" s="411"/>
      <c r="W28" s="411"/>
      <c r="X28" s="411"/>
      <c r="Y28" s="411"/>
      <c r="Z28" s="411"/>
      <c r="AA28" s="411"/>
      <c r="AB28" s="375" t="s">
        <v>440</v>
      </c>
      <c r="AC28" s="419" t="s">
        <v>435</v>
      </c>
      <c r="AD28" s="419" t="s">
        <v>436</v>
      </c>
      <c r="AE28" s="419" t="s">
        <v>434</v>
      </c>
      <c r="AF28" s="419">
        <v>4</v>
      </c>
      <c r="AG28" s="377" t="s">
        <v>441</v>
      </c>
    </row>
    <row r="29" spans="1:33" ht="20.100000000000001" customHeight="1">
      <c r="A29" s="8"/>
      <c r="B29" s="409"/>
      <c r="C29" s="410"/>
      <c r="D29" s="410"/>
      <c r="E29" s="410"/>
      <c r="G29" s="411"/>
      <c r="H29" s="411"/>
      <c r="I29" s="411"/>
      <c r="J29" s="411"/>
      <c r="K29" s="411"/>
      <c r="L29" s="411"/>
      <c r="M29" s="411"/>
      <c r="N29" s="412"/>
      <c r="O29" s="413"/>
      <c r="P29" s="284">
        <v>0</v>
      </c>
      <c r="Q29" s="289" t="s">
        <v>168</v>
      </c>
      <c r="R29" s="284">
        <v>0</v>
      </c>
      <c r="S29" s="413"/>
      <c r="T29" s="412"/>
      <c r="U29" s="411"/>
      <c r="V29" s="411"/>
      <c r="W29" s="411"/>
      <c r="X29" s="411"/>
      <c r="Y29" s="411"/>
      <c r="Z29" s="411"/>
      <c r="AA29" s="411"/>
      <c r="AB29" s="375"/>
      <c r="AC29" s="419"/>
      <c r="AD29" s="419"/>
      <c r="AE29" s="419"/>
      <c r="AF29" s="419"/>
      <c r="AG29" s="377"/>
    </row>
    <row r="30" spans="1:33" ht="20.100000000000001" customHeight="1">
      <c r="A30" s="32"/>
      <c r="B30" s="19"/>
      <c r="C30" s="20"/>
      <c r="D30" s="20"/>
      <c r="E30" s="28"/>
      <c r="F30" s="19"/>
      <c r="G30" s="271"/>
      <c r="H30" s="271"/>
      <c r="I30" s="29"/>
      <c r="J30" s="29"/>
      <c r="K30" s="271"/>
      <c r="L30" s="271"/>
      <c r="M30" s="29"/>
      <c r="N30" s="43"/>
      <c r="O30" s="271"/>
      <c r="P30" s="18"/>
      <c r="Q30" s="208"/>
      <c r="R30" s="43"/>
      <c r="S30" s="208"/>
      <c r="T30" s="18"/>
      <c r="U30" s="271"/>
      <c r="V30" s="29"/>
      <c r="W30" s="29"/>
      <c r="X30" s="271"/>
      <c r="Y30" s="271"/>
      <c r="Z30" s="29"/>
      <c r="AA30" s="29"/>
      <c r="AB30" s="211"/>
      <c r="AC30" s="267"/>
      <c r="AD30" s="37"/>
      <c r="AE30" s="37"/>
      <c r="AF30" s="38"/>
      <c r="AG30" s="212"/>
    </row>
    <row r="31" spans="1:33" ht="20.100000000000001" customHeight="1">
      <c r="A31" s="32"/>
      <c r="B31" s="414" t="s">
        <v>1</v>
      </c>
      <c r="C31" s="415">
        <v>0.53472222222222221</v>
      </c>
      <c r="D31" s="415"/>
      <c r="E31" s="415"/>
      <c r="F31" s="19"/>
      <c r="G31" s="416" t="str">
        <f>W7</f>
        <v>W5</v>
      </c>
      <c r="H31" s="416"/>
      <c r="I31" s="416"/>
      <c r="J31" s="416"/>
      <c r="K31" s="416"/>
      <c r="L31" s="416"/>
      <c r="M31" s="416"/>
      <c r="N31" s="417">
        <f>P31+P32</f>
        <v>0</v>
      </c>
      <c r="O31" s="418" t="s">
        <v>10</v>
      </c>
      <c r="P31" s="18">
        <v>0</v>
      </c>
      <c r="Q31" s="27" t="s">
        <v>168</v>
      </c>
      <c r="R31" s="18">
        <v>0</v>
      </c>
      <c r="S31" s="418" t="s">
        <v>11</v>
      </c>
      <c r="T31" s="417">
        <f>R31+R32</f>
        <v>0</v>
      </c>
      <c r="U31" s="416" t="str">
        <f>AA7</f>
        <v>W6</v>
      </c>
      <c r="V31" s="416"/>
      <c r="W31" s="416"/>
      <c r="X31" s="416"/>
      <c r="Y31" s="416"/>
      <c r="Z31" s="416"/>
      <c r="AA31" s="416"/>
      <c r="AB31" s="375" t="s">
        <v>440</v>
      </c>
      <c r="AC31" s="408" t="s">
        <v>438</v>
      </c>
      <c r="AD31" s="408" t="s">
        <v>439</v>
      </c>
      <c r="AE31" s="408" t="s">
        <v>437</v>
      </c>
      <c r="AF31" s="408">
        <v>1</v>
      </c>
      <c r="AG31" s="377" t="s">
        <v>441</v>
      </c>
    </row>
    <row r="32" spans="1:33" ht="20.100000000000001" customHeight="1">
      <c r="A32" s="32"/>
      <c r="B32" s="414"/>
      <c r="C32" s="415"/>
      <c r="D32" s="415"/>
      <c r="E32" s="415"/>
      <c r="F32" s="19"/>
      <c r="G32" s="416"/>
      <c r="H32" s="416"/>
      <c r="I32" s="416"/>
      <c r="J32" s="416"/>
      <c r="K32" s="416"/>
      <c r="L32" s="416"/>
      <c r="M32" s="416"/>
      <c r="N32" s="417"/>
      <c r="O32" s="418"/>
      <c r="P32" s="18">
        <v>0</v>
      </c>
      <c r="Q32" s="27" t="s">
        <v>168</v>
      </c>
      <c r="R32" s="18">
        <v>0</v>
      </c>
      <c r="S32" s="418"/>
      <c r="T32" s="417"/>
      <c r="U32" s="416"/>
      <c r="V32" s="416"/>
      <c r="W32" s="416"/>
      <c r="X32" s="416"/>
      <c r="Y32" s="416"/>
      <c r="Z32" s="416"/>
      <c r="AA32" s="416"/>
      <c r="AB32" s="375"/>
      <c r="AC32" s="408"/>
      <c r="AD32" s="408"/>
      <c r="AE32" s="408"/>
      <c r="AF32" s="408"/>
      <c r="AG32" s="377"/>
    </row>
    <row r="33" spans="1:33" ht="20.100000000000001" customHeight="1">
      <c r="A33" s="209"/>
      <c r="B33" s="270"/>
      <c r="C33" s="31"/>
      <c r="D33" s="31"/>
      <c r="E33" s="31"/>
      <c r="F33" s="209"/>
      <c r="G33" s="271"/>
      <c r="H33" s="271"/>
      <c r="I33" s="271"/>
      <c r="J33" s="271"/>
      <c r="K33" s="271"/>
      <c r="L33" s="271"/>
      <c r="M33" s="271"/>
      <c r="N33" s="26"/>
      <c r="O33" s="273"/>
      <c r="P33" s="271"/>
      <c r="Q33" s="27"/>
      <c r="R33" s="208"/>
      <c r="S33" s="273"/>
      <c r="T33" s="26"/>
      <c r="U33" s="271"/>
      <c r="V33" s="271"/>
      <c r="W33" s="271"/>
      <c r="X33" s="271"/>
      <c r="Y33" s="271"/>
      <c r="Z33" s="271"/>
      <c r="AA33" s="271"/>
      <c r="AB33" s="267"/>
      <c r="AC33" s="267"/>
      <c r="AD33" s="209"/>
      <c r="AE33" s="209"/>
      <c r="AF33" s="267"/>
      <c r="AG33" s="267"/>
    </row>
    <row r="34" spans="1:33" ht="20.100000000000001" customHeight="1">
      <c r="A34" s="209"/>
      <c r="B34" s="209"/>
      <c r="C34" s="384" t="str">
        <f>J3</f>
        <v>W</v>
      </c>
      <c r="D34" s="385"/>
      <c r="E34" s="385"/>
      <c r="F34" s="386"/>
      <c r="G34" s="396" t="str">
        <f>C36</f>
        <v>W1</v>
      </c>
      <c r="H34" s="397"/>
      <c r="I34" s="396" t="str">
        <f>C38</f>
        <v>W2</v>
      </c>
      <c r="J34" s="397"/>
      <c r="K34" s="396" t="str">
        <f>C40</f>
        <v>W3</v>
      </c>
      <c r="L34" s="397"/>
      <c r="M34" s="400" t="s">
        <v>2</v>
      </c>
      <c r="N34" s="400" t="s">
        <v>3</v>
      </c>
      <c r="O34" s="400" t="s">
        <v>12</v>
      </c>
      <c r="P34" s="400" t="s">
        <v>4</v>
      </c>
      <c r="Q34" s="209"/>
      <c r="R34" s="402" t="str">
        <f>W3</f>
        <v>WW</v>
      </c>
      <c r="S34" s="403"/>
      <c r="T34" s="403"/>
      <c r="U34" s="404"/>
      <c r="V34" s="396" t="str">
        <f>R36</f>
        <v>W4</v>
      </c>
      <c r="W34" s="397"/>
      <c r="X34" s="396" t="str">
        <f>R38</f>
        <v>W5</v>
      </c>
      <c r="Y34" s="397"/>
      <c r="Z34" s="396" t="str">
        <f>R40</f>
        <v>W6</v>
      </c>
      <c r="AA34" s="397"/>
      <c r="AB34" s="400" t="s">
        <v>2</v>
      </c>
      <c r="AC34" s="400" t="s">
        <v>3</v>
      </c>
      <c r="AD34" s="400" t="s">
        <v>12</v>
      </c>
      <c r="AE34" s="400" t="s">
        <v>4</v>
      </c>
      <c r="AF34" s="209"/>
      <c r="AG34" s="209"/>
    </row>
    <row r="35" spans="1:33" ht="20.100000000000001" customHeight="1">
      <c r="A35" s="209"/>
      <c r="B35" s="209"/>
      <c r="C35" s="387"/>
      <c r="D35" s="388"/>
      <c r="E35" s="388"/>
      <c r="F35" s="389"/>
      <c r="G35" s="398"/>
      <c r="H35" s="399"/>
      <c r="I35" s="398"/>
      <c r="J35" s="399"/>
      <c r="K35" s="398"/>
      <c r="L35" s="399"/>
      <c r="M35" s="401"/>
      <c r="N35" s="401"/>
      <c r="O35" s="401"/>
      <c r="P35" s="401"/>
      <c r="Q35" s="209"/>
      <c r="R35" s="405"/>
      <c r="S35" s="406"/>
      <c r="T35" s="406"/>
      <c r="U35" s="407"/>
      <c r="V35" s="398"/>
      <c r="W35" s="399"/>
      <c r="X35" s="398"/>
      <c r="Y35" s="399"/>
      <c r="Z35" s="398"/>
      <c r="AA35" s="399"/>
      <c r="AB35" s="401"/>
      <c r="AC35" s="401"/>
      <c r="AD35" s="401"/>
      <c r="AE35" s="401"/>
      <c r="AF35" s="209"/>
      <c r="AG35" s="209"/>
    </row>
    <row r="36" spans="1:33" ht="20.100000000000001" customHeight="1">
      <c r="A36" s="209"/>
      <c r="B36" s="209"/>
      <c r="C36" s="384" t="str">
        <f>F7</f>
        <v>W1</v>
      </c>
      <c r="D36" s="385"/>
      <c r="E36" s="385"/>
      <c r="F36" s="386"/>
      <c r="G36" s="390"/>
      <c r="H36" s="391"/>
      <c r="I36" s="44">
        <f>N16</f>
        <v>0</v>
      </c>
      <c r="J36" s="44">
        <f>T16</f>
        <v>0</v>
      </c>
      <c r="K36" s="44">
        <f>N22</f>
        <v>0</v>
      </c>
      <c r="L36" s="44">
        <f>T22</f>
        <v>0</v>
      </c>
      <c r="M36" s="394">
        <f>COUNTIF(G37:L37,"○")*3+COUNTIF(G37:L37,"△")</f>
        <v>2</v>
      </c>
      <c r="N36" s="378">
        <f>O36-J36-L36</f>
        <v>0</v>
      </c>
      <c r="O36" s="378">
        <f>I36+K36</f>
        <v>0</v>
      </c>
      <c r="P36" s="380"/>
      <c r="Q36" s="209"/>
      <c r="R36" s="384" t="str">
        <f>S7</f>
        <v>W4</v>
      </c>
      <c r="S36" s="385"/>
      <c r="T36" s="385"/>
      <c r="U36" s="386"/>
      <c r="V36" s="390"/>
      <c r="W36" s="391"/>
      <c r="X36" s="44">
        <f>N19</f>
        <v>0</v>
      </c>
      <c r="Y36" s="44">
        <f>T19</f>
        <v>0</v>
      </c>
      <c r="Z36" s="44">
        <f>N25</f>
        <v>0</v>
      </c>
      <c r="AA36" s="44">
        <f>T25</f>
        <v>0</v>
      </c>
      <c r="AB36" s="394">
        <f>COUNTIF(V37:AA37,"○")*3+COUNTIF(V37:AA37,"△")</f>
        <v>2</v>
      </c>
      <c r="AC36" s="378">
        <f>AD36-Y36-AA36</f>
        <v>0</v>
      </c>
      <c r="AD36" s="378">
        <f>X36+Z36</f>
        <v>0</v>
      </c>
      <c r="AE36" s="380"/>
      <c r="AF36" s="209"/>
      <c r="AG36" s="209"/>
    </row>
    <row r="37" spans="1:33" ht="20.100000000000001" customHeight="1">
      <c r="A37" s="209"/>
      <c r="B37" s="209"/>
      <c r="C37" s="387"/>
      <c r="D37" s="388"/>
      <c r="E37" s="388"/>
      <c r="F37" s="389"/>
      <c r="G37" s="392"/>
      <c r="H37" s="393"/>
      <c r="I37" s="382" t="str">
        <f>IF(I36&gt;J36,"○",IF(I36&lt;J36,"×",IF(I36=J36,"△")))</f>
        <v>△</v>
      </c>
      <c r="J37" s="383"/>
      <c r="K37" s="382" t="str">
        <f>IF(K36&gt;L36,"○",IF(K36&lt;L36,"×",IF(K36=L36,"△")))</f>
        <v>△</v>
      </c>
      <c r="L37" s="383"/>
      <c r="M37" s="395"/>
      <c r="N37" s="379"/>
      <c r="O37" s="379"/>
      <c r="P37" s="381"/>
      <c r="Q37" s="209"/>
      <c r="R37" s="387"/>
      <c r="S37" s="388"/>
      <c r="T37" s="388"/>
      <c r="U37" s="389"/>
      <c r="V37" s="392"/>
      <c r="W37" s="393"/>
      <c r="X37" s="382" t="str">
        <f>IF(X36&gt;Y36,"○",IF(X36&lt;Y36,"×",IF(X36=Y36,"△")))</f>
        <v>△</v>
      </c>
      <c r="Y37" s="383"/>
      <c r="Z37" s="382" t="str">
        <f t="shared" ref="Z37" si="0">IF(Z36&gt;AA36,"○",IF(Z36&lt;AA36,"×",IF(Z36=AA36,"△")))</f>
        <v>△</v>
      </c>
      <c r="AA37" s="383"/>
      <c r="AB37" s="395"/>
      <c r="AC37" s="379"/>
      <c r="AD37" s="379"/>
      <c r="AE37" s="381"/>
      <c r="AF37" s="209"/>
      <c r="AG37" s="209"/>
    </row>
    <row r="38" spans="1:33" ht="20.100000000000001" customHeight="1">
      <c r="A38" s="209"/>
      <c r="B38" s="209"/>
      <c r="C38" s="384" t="str">
        <f>J7</f>
        <v>W2</v>
      </c>
      <c r="D38" s="385"/>
      <c r="E38" s="385"/>
      <c r="F38" s="386"/>
      <c r="G38" s="44">
        <f>J36</f>
        <v>0</v>
      </c>
      <c r="H38" s="44">
        <f>I36</f>
        <v>0</v>
      </c>
      <c r="I38" s="390"/>
      <c r="J38" s="391"/>
      <c r="K38" s="44">
        <f>N28</f>
        <v>0</v>
      </c>
      <c r="L38" s="44">
        <f>T28</f>
        <v>0</v>
      </c>
      <c r="M38" s="394">
        <f>COUNTIF(G39:L39,"○")*3+COUNTIF(G39:L39,"△")</f>
        <v>2</v>
      </c>
      <c r="N38" s="378">
        <f>O38-H38-L38</f>
        <v>0</v>
      </c>
      <c r="O38" s="378">
        <f>G38+K38</f>
        <v>0</v>
      </c>
      <c r="P38" s="380"/>
      <c r="Q38" s="209"/>
      <c r="R38" s="384" t="str">
        <f>W7</f>
        <v>W5</v>
      </c>
      <c r="S38" s="385"/>
      <c r="T38" s="385"/>
      <c r="U38" s="386"/>
      <c r="V38" s="44">
        <f>Y36</f>
        <v>0</v>
      </c>
      <c r="W38" s="44">
        <f>X36</f>
        <v>0</v>
      </c>
      <c r="X38" s="390"/>
      <c r="Y38" s="391"/>
      <c r="Z38" s="44">
        <f>N31</f>
        <v>0</v>
      </c>
      <c r="AA38" s="44">
        <f>T31</f>
        <v>0</v>
      </c>
      <c r="AB38" s="394">
        <f>COUNTIF(V39:AA39,"○")*3+COUNTIF(V39:AA39,"△")</f>
        <v>2</v>
      </c>
      <c r="AC38" s="378">
        <f>AD38-W38-AA38</f>
        <v>0</v>
      </c>
      <c r="AD38" s="378">
        <f>V38+Z38</f>
        <v>0</v>
      </c>
      <c r="AE38" s="380"/>
      <c r="AF38" s="209"/>
      <c r="AG38" s="209"/>
    </row>
    <row r="39" spans="1:33" ht="20.100000000000001" customHeight="1">
      <c r="A39" s="209"/>
      <c r="B39" s="209"/>
      <c r="C39" s="387"/>
      <c r="D39" s="388"/>
      <c r="E39" s="388"/>
      <c r="F39" s="389"/>
      <c r="G39" s="382" t="str">
        <f>IF(G38&gt;H38,"○",IF(G38&lt;H38,"×",IF(G38=H38,"△")))</f>
        <v>△</v>
      </c>
      <c r="H39" s="383"/>
      <c r="I39" s="392"/>
      <c r="J39" s="393"/>
      <c r="K39" s="382" t="str">
        <f>IF(K38&gt;L38,"○",IF(K38&lt;L38,"×",IF(K38=L38,"△")))</f>
        <v>△</v>
      </c>
      <c r="L39" s="383"/>
      <c r="M39" s="395"/>
      <c r="N39" s="379"/>
      <c r="O39" s="379"/>
      <c r="P39" s="381"/>
      <c r="Q39" s="209"/>
      <c r="R39" s="387"/>
      <c r="S39" s="388"/>
      <c r="T39" s="388"/>
      <c r="U39" s="389"/>
      <c r="V39" s="382" t="str">
        <f>IF(V38&gt;W38,"○",IF(V38&lt;W38,"×",IF(V38=W38,"△")))</f>
        <v>△</v>
      </c>
      <c r="W39" s="383"/>
      <c r="X39" s="392"/>
      <c r="Y39" s="393"/>
      <c r="Z39" s="382" t="str">
        <f t="shared" ref="Z39" si="1">IF(Z38&gt;AA38,"○",IF(Z38&lt;AA38,"×",IF(Z38=AA38,"△")))</f>
        <v>△</v>
      </c>
      <c r="AA39" s="383"/>
      <c r="AB39" s="395"/>
      <c r="AC39" s="379"/>
      <c r="AD39" s="379"/>
      <c r="AE39" s="381"/>
      <c r="AF39" s="209"/>
      <c r="AG39" s="209"/>
    </row>
    <row r="40" spans="1:33" ht="20.100000000000001" customHeight="1">
      <c r="A40" s="209"/>
      <c r="B40" s="209"/>
      <c r="C40" s="384" t="str">
        <f>N7</f>
        <v>W3</v>
      </c>
      <c r="D40" s="385"/>
      <c r="E40" s="385"/>
      <c r="F40" s="386"/>
      <c r="G40" s="44">
        <f>L36</f>
        <v>0</v>
      </c>
      <c r="H40" s="44">
        <f>K36</f>
        <v>0</v>
      </c>
      <c r="I40" s="44">
        <f>L38</f>
        <v>0</v>
      </c>
      <c r="J40" s="44">
        <f>K38</f>
        <v>0</v>
      </c>
      <c r="K40" s="390"/>
      <c r="L40" s="391"/>
      <c r="M40" s="394">
        <f>COUNTIF(G41:L41,"○")*3+COUNTIF(G41:L41,"△")</f>
        <v>2</v>
      </c>
      <c r="N40" s="378">
        <f>O40-H40-J40</f>
        <v>0</v>
      </c>
      <c r="O40" s="378">
        <f>G40+I40</f>
        <v>0</v>
      </c>
      <c r="P40" s="380"/>
      <c r="Q40" s="209"/>
      <c r="R40" s="384" t="str">
        <f>AA7</f>
        <v>W6</v>
      </c>
      <c r="S40" s="385"/>
      <c r="T40" s="385"/>
      <c r="U40" s="386"/>
      <c r="V40" s="44">
        <f>AA36</f>
        <v>0</v>
      </c>
      <c r="W40" s="44">
        <f>Z36</f>
        <v>0</v>
      </c>
      <c r="X40" s="44">
        <f>AA38</f>
        <v>0</v>
      </c>
      <c r="Y40" s="44">
        <f>Z38</f>
        <v>0</v>
      </c>
      <c r="Z40" s="390"/>
      <c r="AA40" s="391"/>
      <c r="AB40" s="394">
        <f>COUNTIF(V41:AA41,"○")*3+COUNTIF(V41:AA41,"△")</f>
        <v>2</v>
      </c>
      <c r="AC40" s="378">
        <f>AD40-W40-Y40</f>
        <v>0</v>
      </c>
      <c r="AD40" s="378">
        <f>V40+X40</f>
        <v>0</v>
      </c>
      <c r="AE40" s="380"/>
      <c r="AF40" s="209"/>
      <c r="AG40" s="209"/>
    </row>
    <row r="41" spans="1:33" ht="20.100000000000001" customHeight="1">
      <c r="A41" s="209"/>
      <c r="B41" s="209"/>
      <c r="C41" s="387"/>
      <c r="D41" s="388"/>
      <c r="E41" s="388"/>
      <c r="F41" s="389"/>
      <c r="G41" s="382" t="str">
        <f>IF(G40&gt;H40,"○",IF(G40&lt;H40,"×",IF(G40=H40,"△")))</f>
        <v>△</v>
      </c>
      <c r="H41" s="383"/>
      <c r="I41" s="382" t="str">
        <f>IF(I40&gt;J40,"○",IF(I40&lt;J40,"×",IF(I40=J40,"△")))</f>
        <v>△</v>
      </c>
      <c r="J41" s="383"/>
      <c r="K41" s="392"/>
      <c r="L41" s="393"/>
      <c r="M41" s="395"/>
      <c r="N41" s="379"/>
      <c r="O41" s="379"/>
      <c r="P41" s="381"/>
      <c r="Q41" s="209"/>
      <c r="R41" s="387"/>
      <c r="S41" s="388"/>
      <c r="T41" s="388"/>
      <c r="U41" s="389"/>
      <c r="V41" s="382" t="str">
        <f>IF(V40&gt;W40,"○",IF(V40&lt;W40,"×",IF(V40=W40,"△")))</f>
        <v>△</v>
      </c>
      <c r="W41" s="383"/>
      <c r="X41" s="382" t="str">
        <f>IF(X40&gt;Y40,"○",IF(X40&lt;Y40,"×",IF(X40=Y40,"△")))</f>
        <v>△</v>
      </c>
      <c r="Y41" s="383"/>
      <c r="Z41" s="392"/>
      <c r="AA41" s="393"/>
      <c r="AB41" s="395"/>
      <c r="AC41" s="379"/>
      <c r="AD41" s="379"/>
      <c r="AE41" s="381"/>
      <c r="AF41" s="209"/>
      <c r="AG41" s="209"/>
    </row>
    <row r="42" spans="1:33" ht="20.100000000000001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ht="20.100000000000001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1.95" customHeight="1">
      <c r="A44" s="424" t="str">
        <f>U12組合せ①!B3</f>
        <v>■第1日  ２月７日  一次リーグ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N44" s="425" t="s">
        <v>598</v>
      </c>
      <c r="O44" s="425"/>
      <c r="P44" s="425"/>
      <c r="Q44" s="425"/>
      <c r="R44" s="425"/>
      <c r="T44" s="426" t="s">
        <v>601</v>
      </c>
      <c r="U44" s="426"/>
      <c r="V44" s="426"/>
      <c r="W44" s="426"/>
      <c r="X44" s="427" t="str">
        <f>U12組合せ①!BD41</f>
        <v>Ｘ会場</v>
      </c>
      <c r="Y44" s="427"/>
      <c r="Z44" s="427"/>
      <c r="AA44" s="427"/>
      <c r="AB44" s="427"/>
      <c r="AC44" s="427"/>
      <c r="AD44" s="427"/>
      <c r="AE44" s="427"/>
      <c r="AF44" s="427"/>
      <c r="AG44" s="427"/>
    </row>
    <row r="45" spans="1:33" ht="20.100000000000001" customHeight="1">
      <c r="A45" s="266"/>
      <c r="B45" s="266"/>
      <c r="C45" s="266"/>
      <c r="D45" s="266"/>
      <c r="E45" s="266"/>
      <c r="F45" s="266"/>
      <c r="G45" s="266"/>
      <c r="H45" s="16"/>
      <c r="I45" s="262"/>
      <c r="J45" s="262"/>
      <c r="K45" s="262"/>
      <c r="L45" s="262"/>
      <c r="N45" s="262"/>
      <c r="O45" s="262"/>
      <c r="P45" s="262"/>
      <c r="Q45" s="262"/>
      <c r="R45" s="262"/>
      <c r="T45" s="263"/>
      <c r="U45" s="263"/>
      <c r="V45" s="263"/>
      <c r="W45" s="263"/>
      <c r="X45" s="264"/>
      <c r="Y45" s="264"/>
      <c r="AA45" s="25"/>
      <c r="AB45" s="210"/>
      <c r="AC45" s="210"/>
      <c r="AD45" s="210"/>
      <c r="AE45" s="210"/>
      <c r="AF45" s="210"/>
      <c r="AG45" s="210"/>
    </row>
    <row r="46" spans="1:33" ht="20.100000000000001" customHeight="1">
      <c r="F46" s="265"/>
      <c r="J46" s="428" t="s">
        <v>599</v>
      </c>
      <c r="K46" s="428"/>
      <c r="W46" s="428" t="s">
        <v>600</v>
      </c>
      <c r="X46" s="428"/>
      <c r="Z46" s="25"/>
      <c r="AA46" s="25"/>
      <c r="AB46" s="210"/>
      <c r="AC46" s="210"/>
      <c r="AD46" s="210"/>
      <c r="AE46" s="210"/>
      <c r="AF46" s="210"/>
      <c r="AG46" s="210"/>
    </row>
    <row r="47" spans="1:33" ht="20.100000000000001" customHeight="1">
      <c r="C47" s="19"/>
      <c r="D47" s="19"/>
      <c r="E47" s="19"/>
      <c r="F47" s="19"/>
      <c r="G47" s="3"/>
      <c r="H47" s="3"/>
      <c r="I47" s="3"/>
      <c r="J47" s="4"/>
      <c r="K47" s="3"/>
      <c r="L47" s="3"/>
      <c r="M47" s="3"/>
      <c r="N47" s="3"/>
      <c r="T47" s="3"/>
      <c r="U47" s="3"/>
      <c r="V47" s="3"/>
      <c r="W47" s="3"/>
      <c r="X47" s="24"/>
      <c r="Y47" s="3"/>
      <c r="Z47" s="25"/>
      <c r="AA47" s="25"/>
      <c r="AB47" s="210"/>
      <c r="AC47" s="210"/>
      <c r="AD47" s="210"/>
      <c r="AE47" s="210"/>
      <c r="AF47" s="210"/>
      <c r="AG47" s="210"/>
    </row>
    <row r="48" spans="1:33" ht="20.100000000000001" customHeight="1">
      <c r="B48" s="19"/>
      <c r="C48" s="19"/>
      <c r="D48" s="19"/>
      <c r="E48" s="19"/>
      <c r="F48" s="5"/>
      <c r="H48" s="6"/>
      <c r="J48" s="7"/>
      <c r="K48" s="6"/>
      <c r="N48" s="5"/>
      <c r="S48" s="5"/>
      <c r="V48" s="6"/>
      <c r="W48" s="7"/>
      <c r="Y48" s="6"/>
      <c r="Z48" s="6"/>
      <c r="AA48" s="7"/>
      <c r="AB48" s="21"/>
      <c r="AC48" s="19"/>
      <c r="AD48" s="19"/>
      <c r="AE48" s="19"/>
    </row>
    <row r="49" spans="1:33" ht="20.100000000000001" customHeight="1">
      <c r="B49" s="429"/>
      <c r="C49" s="429"/>
      <c r="D49" s="8"/>
      <c r="E49" s="8"/>
      <c r="F49" s="430">
        <v>1</v>
      </c>
      <c r="G49" s="430"/>
      <c r="H49" s="64"/>
      <c r="I49" s="64"/>
      <c r="J49" s="430">
        <v>2</v>
      </c>
      <c r="K49" s="430"/>
      <c r="L49" s="64"/>
      <c r="M49" s="64"/>
      <c r="N49" s="430">
        <v>3</v>
      </c>
      <c r="O49" s="430"/>
      <c r="P49" s="207"/>
      <c r="Q49" s="64"/>
      <c r="R49" s="64"/>
      <c r="S49" s="430">
        <v>4</v>
      </c>
      <c r="T49" s="430"/>
      <c r="U49" s="64"/>
      <c r="V49" s="64"/>
      <c r="W49" s="430">
        <v>5</v>
      </c>
      <c r="X49" s="430"/>
      <c r="Y49" s="64"/>
      <c r="Z49" s="64"/>
      <c r="AA49" s="430">
        <v>6</v>
      </c>
      <c r="AB49" s="430"/>
      <c r="AC49" s="8"/>
      <c r="AD49" s="8"/>
      <c r="AE49" s="431"/>
      <c r="AF49" s="432"/>
    </row>
    <row r="50" spans="1:33" ht="20.100000000000001" customHeight="1">
      <c r="B50" s="420"/>
      <c r="C50" s="420"/>
      <c r="D50" s="9"/>
      <c r="E50" s="9"/>
      <c r="F50" s="421" t="str">
        <f>U12組合せ①!BE45</f>
        <v>X1</v>
      </c>
      <c r="G50" s="421"/>
      <c r="H50" s="33"/>
      <c r="I50" s="33"/>
      <c r="J50" s="421" t="str">
        <f>U12組合せ①!BG45</f>
        <v>X2</v>
      </c>
      <c r="K50" s="421"/>
      <c r="L50" s="33"/>
      <c r="M50" s="33"/>
      <c r="N50" s="421" t="str">
        <f>U12組合せ①!BI45</f>
        <v>X3</v>
      </c>
      <c r="O50" s="421"/>
      <c r="P50" s="34"/>
      <c r="Q50" s="33"/>
      <c r="R50" s="33"/>
      <c r="S50" s="421" t="str">
        <f>U12組合せ①!BL45</f>
        <v>X4</v>
      </c>
      <c r="T50" s="421"/>
      <c r="U50" s="33"/>
      <c r="V50" s="33"/>
      <c r="W50" s="421" t="str">
        <f>U12組合せ①!BN45</f>
        <v>X5</v>
      </c>
      <c r="X50" s="421"/>
      <c r="Y50" s="33"/>
      <c r="Z50" s="33"/>
      <c r="AA50" s="421" t="str">
        <f>U12組合せ①!BP45</f>
        <v>X6</v>
      </c>
      <c r="AB50" s="421"/>
      <c r="AC50" s="9"/>
      <c r="AD50" s="9"/>
      <c r="AE50" s="422"/>
      <c r="AF50" s="423"/>
    </row>
    <row r="51" spans="1:33" ht="20.100000000000001" customHeight="1">
      <c r="B51" s="420"/>
      <c r="C51" s="420"/>
      <c r="D51" s="9"/>
      <c r="E51" s="9"/>
      <c r="F51" s="421"/>
      <c r="G51" s="421"/>
      <c r="H51" s="33"/>
      <c r="I51" s="33"/>
      <c r="J51" s="421"/>
      <c r="K51" s="421"/>
      <c r="L51" s="33"/>
      <c r="M51" s="33"/>
      <c r="N51" s="421"/>
      <c r="O51" s="421"/>
      <c r="P51" s="34"/>
      <c r="Q51" s="33"/>
      <c r="R51" s="33"/>
      <c r="S51" s="421"/>
      <c r="T51" s="421"/>
      <c r="U51" s="33"/>
      <c r="V51" s="33"/>
      <c r="W51" s="421"/>
      <c r="X51" s="421"/>
      <c r="Y51" s="33"/>
      <c r="Z51" s="33"/>
      <c r="AA51" s="421"/>
      <c r="AB51" s="421"/>
      <c r="AC51" s="9"/>
      <c r="AD51" s="9"/>
      <c r="AE51" s="422"/>
      <c r="AF51" s="423"/>
    </row>
    <row r="52" spans="1:33" ht="20.100000000000001" customHeight="1">
      <c r="B52" s="420"/>
      <c r="C52" s="420"/>
      <c r="D52" s="9"/>
      <c r="E52" s="9"/>
      <c r="F52" s="421"/>
      <c r="G52" s="421"/>
      <c r="H52" s="33"/>
      <c r="I52" s="33"/>
      <c r="J52" s="421"/>
      <c r="K52" s="421"/>
      <c r="L52" s="33"/>
      <c r="M52" s="33"/>
      <c r="N52" s="421"/>
      <c r="O52" s="421"/>
      <c r="P52" s="34"/>
      <c r="Q52" s="33"/>
      <c r="R52" s="33"/>
      <c r="S52" s="421"/>
      <c r="T52" s="421"/>
      <c r="U52" s="33"/>
      <c r="V52" s="33"/>
      <c r="W52" s="421"/>
      <c r="X52" s="421"/>
      <c r="Y52" s="33"/>
      <c r="Z52" s="33"/>
      <c r="AA52" s="421"/>
      <c r="AB52" s="421"/>
      <c r="AC52" s="9"/>
      <c r="AD52" s="9"/>
      <c r="AE52" s="422"/>
      <c r="AF52" s="423"/>
    </row>
    <row r="53" spans="1:33" ht="20.100000000000001" customHeight="1">
      <c r="B53" s="420"/>
      <c r="C53" s="420"/>
      <c r="D53" s="9"/>
      <c r="E53" s="9"/>
      <c r="F53" s="421"/>
      <c r="G53" s="421"/>
      <c r="H53" s="33"/>
      <c r="I53" s="33"/>
      <c r="J53" s="421"/>
      <c r="K53" s="421"/>
      <c r="L53" s="33"/>
      <c r="M53" s="33"/>
      <c r="N53" s="421"/>
      <c r="O53" s="421"/>
      <c r="P53" s="34"/>
      <c r="Q53" s="33"/>
      <c r="R53" s="33"/>
      <c r="S53" s="421"/>
      <c r="T53" s="421"/>
      <c r="U53" s="33"/>
      <c r="V53" s="33"/>
      <c r="W53" s="421"/>
      <c r="X53" s="421"/>
      <c r="Y53" s="33"/>
      <c r="Z53" s="33"/>
      <c r="AA53" s="421"/>
      <c r="AB53" s="421"/>
      <c r="AC53" s="9"/>
      <c r="AD53" s="9"/>
      <c r="AE53" s="422"/>
      <c r="AF53" s="423"/>
    </row>
    <row r="54" spans="1:33" ht="20.100000000000001" customHeight="1">
      <c r="B54" s="420"/>
      <c r="C54" s="420"/>
      <c r="D54" s="9"/>
      <c r="E54" s="9"/>
      <c r="F54" s="421"/>
      <c r="G54" s="421"/>
      <c r="H54" s="33"/>
      <c r="I54" s="33"/>
      <c r="J54" s="421"/>
      <c r="K54" s="421"/>
      <c r="L54" s="33"/>
      <c r="M54" s="33"/>
      <c r="N54" s="421"/>
      <c r="O54" s="421"/>
      <c r="P54" s="34"/>
      <c r="Q54" s="33"/>
      <c r="R54" s="33"/>
      <c r="S54" s="421"/>
      <c r="T54" s="421"/>
      <c r="U54" s="33"/>
      <c r="V54" s="33"/>
      <c r="W54" s="421"/>
      <c r="X54" s="421"/>
      <c r="Y54" s="33"/>
      <c r="Z54" s="33"/>
      <c r="AA54" s="421"/>
      <c r="AB54" s="421"/>
      <c r="AC54" s="9"/>
      <c r="AD54" s="9"/>
      <c r="AE54" s="422"/>
      <c r="AF54" s="423"/>
    </row>
    <row r="55" spans="1:33" ht="20.100000000000001" customHeight="1">
      <c r="B55" s="420"/>
      <c r="C55" s="420"/>
      <c r="D55" s="9"/>
      <c r="E55" s="9"/>
      <c r="F55" s="421"/>
      <c r="G55" s="421"/>
      <c r="H55" s="33"/>
      <c r="I55" s="33"/>
      <c r="J55" s="421"/>
      <c r="K55" s="421"/>
      <c r="L55" s="33"/>
      <c r="M55" s="33"/>
      <c r="N55" s="421"/>
      <c r="O55" s="421"/>
      <c r="P55" s="34"/>
      <c r="Q55" s="33"/>
      <c r="R55" s="33"/>
      <c r="S55" s="421"/>
      <c r="T55" s="421"/>
      <c r="U55" s="33"/>
      <c r="V55" s="33"/>
      <c r="W55" s="421"/>
      <c r="X55" s="421"/>
      <c r="Y55" s="33"/>
      <c r="Z55" s="33"/>
      <c r="AA55" s="421"/>
      <c r="AB55" s="421"/>
      <c r="AC55" s="9"/>
      <c r="AD55" s="9"/>
      <c r="AE55" s="422"/>
      <c r="AF55" s="423"/>
    </row>
    <row r="56" spans="1:33" ht="20.100000000000001" customHeight="1">
      <c r="B56" s="420"/>
      <c r="C56" s="420"/>
      <c r="D56" s="10"/>
      <c r="E56" s="10"/>
      <c r="F56" s="421"/>
      <c r="G56" s="421"/>
      <c r="H56" s="34"/>
      <c r="I56" s="34"/>
      <c r="J56" s="421"/>
      <c r="K56" s="421"/>
      <c r="L56" s="34"/>
      <c r="M56" s="34"/>
      <c r="N56" s="421"/>
      <c r="O56" s="421"/>
      <c r="P56" s="34"/>
      <c r="Q56" s="34"/>
      <c r="R56" s="34"/>
      <c r="S56" s="421"/>
      <c r="T56" s="421"/>
      <c r="U56" s="34"/>
      <c r="V56" s="34"/>
      <c r="W56" s="421"/>
      <c r="X56" s="421"/>
      <c r="Y56" s="34"/>
      <c r="Z56" s="34"/>
      <c r="AA56" s="421"/>
      <c r="AB56" s="421"/>
      <c r="AC56" s="10"/>
      <c r="AD56" s="10"/>
      <c r="AE56" s="422"/>
      <c r="AF56" s="423"/>
    </row>
    <row r="57" spans="1:33" ht="20.100000000000001" customHeight="1">
      <c r="B57" s="420"/>
      <c r="C57" s="420"/>
      <c r="D57" s="10"/>
      <c r="E57" s="10"/>
      <c r="F57" s="421"/>
      <c r="G57" s="421"/>
      <c r="H57" s="34"/>
      <c r="I57" s="34"/>
      <c r="J57" s="421"/>
      <c r="K57" s="421"/>
      <c r="L57" s="34"/>
      <c r="M57" s="34"/>
      <c r="N57" s="421"/>
      <c r="O57" s="421"/>
      <c r="P57" s="34"/>
      <c r="Q57" s="34"/>
      <c r="R57" s="34"/>
      <c r="S57" s="421"/>
      <c r="T57" s="421"/>
      <c r="U57" s="34"/>
      <c r="V57" s="34"/>
      <c r="W57" s="421"/>
      <c r="X57" s="421"/>
      <c r="Y57" s="34"/>
      <c r="Z57" s="34"/>
      <c r="AA57" s="421"/>
      <c r="AB57" s="421"/>
      <c r="AC57" s="10"/>
      <c r="AD57" s="10"/>
      <c r="AE57" s="422"/>
      <c r="AF57" s="423"/>
    </row>
    <row r="58" spans="1:33" ht="20.100000000000001" customHeight="1">
      <c r="C58" s="169"/>
      <c r="D58" s="169"/>
      <c r="G58" s="169"/>
      <c r="H58" s="169"/>
      <c r="K58" s="169"/>
      <c r="L58" s="169"/>
      <c r="N58" s="60"/>
      <c r="O58" s="169"/>
      <c r="P58" s="169"/>
      <c r="Q58" s="60"/>
      <c r="R58" s="60"/>
      <c r="S58" s="60"/>
      <c r="T58" s="169"/>
      <c r="U58" s="169"/>
      <c r="X58" s="169"/>
      <c r="Y58" s="169"/>
      <c r="AB58" s="290" t="s">
        <v>440</v>
      </c>
      <c r="AC58" s="22" t="s">
        <v>87</v>
      </c>
      <c r="AD58" s="22" t="s">
        <v>88</v>
      </c>
      <c r="AE58" s="22" t="s">
        <v>88</v>
      </c>
      <c r="AF58" s="22" t="s">
        <v>86</v>
      </c>
      <c r="AG58" s="213" t="s">
        <v>441</v>
      </c>
    </row>
    <row r="59" spans="1:33" ht="20.100000000000001" customHeight="1">
      <c r="A59" s="8"/>
      <c r="B59" s="409" t="s">
        <v>5</v>
      </c>
      <c r="C59" s="410">
        <v>0.39583333333333331</v>
      </c>
      <c r="D59" s="410"/>
      <c r="E59" s="410"/>
      <c r="G59" s="411" t="str">
        <f>F50</f>
        <v>X1</v>
      </c>
      <c r="H59" s="411"/>
      <c r="I59" s="411"/>
      <c r="J59" s="411"/>
      <c r="K59" s="411"/>
      <c r="L59" s="411"/>
      <c r="M59" s="411"/>
      <c r="N59" s="412">
        <f>P59+P60</f>
        <v>0</v>
      </c>
      <c r="O59" s="413" t="s">
        <v>10</v>
      </c>
      <c r="P59" s="284">
        <v>0</v>
      </c>
      <c r="Q59" s="289" t="s">
        <v>168</v>
      </c>
      <c r="R59" s="284">
        <v>0</v>
      </c>
      <c r="S59" s="413" t="s">
        <v>11</v>
      </c>
      <c r="T59" s="412">
        <f>R59+R60</f>
        <v>0</v>
      </c>
      <c r="U59" s="411" t="str">
        <f>J50</f>
        <v>X2</v>
      </c>
      <c r="V59" s="411"/>
      <c r="W59" s="411"/>
      <c r="X59" s="411"/>
      <c r="Y59" s="411"/>
      <c r="Z59" s="411"/>
      <c r="AA59" s="411"/>
      <c r="AB59" s="375" t="s">
        <v>440</v>
      </c>
      <c r="AC59" s="419" t="s">
        <v>434</v>
      </c>
      <c r="AD59" s="419" t="s">
        <v>435</v>
      </c>
      <c r="AE59" s="419" t="s">
        <v>436</v>
      </c>
      <c r="AF59" s="419">
        <v>6</v>
      </c>
      <c r="AG59" s="377" t="s">
        <v>441</v>
      </c>
    </row>
    <row r="60" spans="1:33" ht="20.100000000000001" customHeight="1">
      <c r="A60" s="8"/>
      <c r="B60" s="409"/>
      <c r="C60" s="410"/>
      <c r="D60" s="410"/>
      <c r="E60" s="410"/>
      <c r="G60" s="411"/>
      <c r="H60" s="411"/>
      <c r="I60" s="411"/>
      <c r="J60" s="411"/>
      <c r="K60" s="411"/>
      <c r="L60" s="411"/>
      <c r="M60" s="411"/>
      <c r="N60" s="412"/>
      <c r="O60" s="413"/>
      <c r="P60" s="284">
        <v>0</v>
      </c>
      <c r="Q60" s="289" t="s">
        <v>168</v>
      </c>
      <c r="R60" s="284">
        <v>0</v>
      </c>
      <c r="S60" s="413"/>
      <c r="T60" s="412"/>
      <c r="U60" s="411"/>
      <c r="V60" s="411"/>
      <c r="W60" s="411"/>
      <c r="X60" s="411"/>
      <c r="Y60" s="411"/>
      <c r="Z60" s="411"/>
      <c r="AA60" s="411"/>
      <c r="AB60" s="375"/>
      <c r="AC60" s="419"/>
      <c r="AD60" s="419"/>
      <c r="AE60" s="419"/>
      <c r="AF60" s="419"/>
      <c r="AG60" s="377"/>
    </row>
    <row r="61" spans="1:33" ht="20.100000000000001" customHeight="1">
      <c r="C61" s="23"/>
      <c r="D61" s="23"/>
      <c r="E61" s="17"/>
      <c r="G61" s="269"/>
      <c r="H61" s="269"/>
      <c r="I61" s="12"/>
      <c r="J61" s="12"/>
      <c r="K61" s="269"/>
      <c r="L61" s="269"/>
      <c r="M61" s="12"/>
      <c r="N61" s="42"/>
      <c r="O61" s="269"/>
      <c r="P61" s="284"/>
      <c r="Q61" s="59"/>
      <c r="R61" s="42"/>
      <c r="S61" s="59"/>
      <c r="T61" s="284"/>
      <c r="U61" s="269"/>
      <c r="V61" s="12"/>
      <c r="W61" s="12"/>
      <c r="X61" s="269"/>
      <c r="Y61" s="269"/>
      <c r="Z61" s="12"/>
      <c r="AA61" s="12"/>
      <c r="AB61" s="275"/>
      <c r="AC61" s="35"/>
      <c r="AD61" s="35"/>
      <c r="AE61" s="36"/>
      <c r="AF61" s="36"/>
      <c r="AG61" s="274"/>
    </row>
    <row r="62" spans="1:33" ht="20.100000000000001" customHeight="1">
      <c r="A62" s="32"/>
      <c r="B62" s="414" t="s">
        <v>6</v>
      </c>
      <c r="C62" s="415">
        <v>0.4236111111111111</v>
      </c>
      <c r="D62" s="415"/>
      <c r="E62" s="415"/>
      <c r="F62" s="19"/>
      <c r="G62" s="416" t="str">
        <f>S50</f>
        <v>X4</v>
      </c>
      <c r="H62" s="416"/>
      <c r="I62" s="416"/>
      <c r="J62" s="416"/>
      <c r="K62" s="416"/>
      <c r="L62" s="416"/>
      <c r="M62" s="416"/>
      <c r="N62" s="417">
        <f>P62+P63</f>
        <v>0</v>
      </c>
      <c r="O62" s="418" t="s">
        <v>10</v>
      </c>
      <c r="P62" s="18">
        <v>0</v>
      </c>
      <c r="Q62" s="27" t="s">
        <v>168</v>
      </c>
      <c r="R62" s="18">
        <v>0</v>
      </c>
      <c r="S62" s="418" t="s">
        <v>11</v>
      </c>
      <c r="T62" s="417">
        <f>R62+R63</f>
        <v>0</v>
      </c>
      <c r="U62" s="416" t="str">
        <f>W50</f>
        <v>X5</v>
      </c>
      <c r="V62" s="416"/>
      <c r="W62" s="416"/>
      <c r="X62" s="416"/>
      <c r="Y62" s="416"/>
      <c r="Z62" s="416"/>
      <c r="AA62" s="416"/>
      <c r="AB62" s="375" t="s">
        <v>440</v>
      </c>
      <c r="AC62" s="408" t="s">
        <v>437</v>
      </c>
      <c r="AD62" s="408" t="s">
        <v>438</v>
      </c>
      <c r="AE62" s="408" t="s">
        <v>439</v>
      </c>
      <c r="AF62" s="408">
        <v>3</v>
      </c>
      <c r="AG62" s="377" t="s">
        <v>441</v>
      </c>
    </row>
    <row r="63" spans="1:33" ht="20.100000000000001" customHeight="1">
      <c r="A63" s="32"/>
      <c r="B63" s="414"/>
      <c r="C63" s="415"/>
      <c r="D63" s="415"/>
      <c r="E63" s="415"/>
      <c r="F63" s="19"/>
      <c r="G63" s="416"/>
      <c r="H63" s="416"/>
      <c r="I63" s="416"/>
      <c r="J63" s="416"/>
      <c r="K63" s="416"/>
      <c r="L63" s="416"/>
      <c r="M63" s="416"/>
      <c r="N63" s="417"/>
      <c r="O63" s="418"/>
      <c r="P63" s="18">
        <v>0</v>
      </c>
      <c r="Q63" s="27" t="s">
        <v>168</v>
      </c>
      <c r="R63" s="18">
        <v>0</v>
      </c>
      <c r="S63" s="418"/>
      <c r="T63" s="417"/>
      <c r="U63" s="416"/>
      <c r="V63" s="416"/>
      <c r="W63" s="416"/>
      <c r="X63" s="416"/>
      <c r="Y63" s="416"/>
      <c r="Z63" s="416"/>
      <c r="AA63" s="416"/>
      <c r="AB63" s="375"/>
      <c r="AC63" s="408"/>
      <c r="AD63" s="408"/>
      <c r="AE63" s="408"/>
      <c r="AF63" s="408"/>
      <c r="AG63" s="377"/>
    </row>
    <row r="64" spans="1:33" ht="20.100000000000001" customHeight="1">
      <c r="A64" s="8"/>
      <c r="C64" s="23"/>
      <c r="D64" s="23"/>
      <c r="E64" s="17"/>
      <c r="G64" s="269"/>
      <c r="H64" s="269"/>
      <c r="I64" s="12"/>
      <c r="J64" s="12"/>
      <c r="K64" s="269"/>
      <c r="L64" s="269"/>
      <c r="M64" s="12"/>
      <c r="N64" s="42"/>
      <c r="O64" s="269"/>
      <c r="P64" s="284"/>
      <c r="Q64" s="59"/>
      <c r="R64" s="42"/>
      <c r="S64" s="59"/>
      <c r="T64" s="284"/>
      <c r="U64" s="269"/>
      <c r="V64" s="12"/>
      <c r="W64" s="12"/>
      <c r="X64" s="269"/>
      <c r="Y64" s="269"/>
      <c r="Z64" s="12"/>
      <c r="AA64" s="12"/>
      <c r="AB64" s="275"/>
      <c r="AC64" s="35"/>
      <c r="AD64" s="35"/>
      <c r="AE64" s="36"/>
      <c r="AF64" s="36"/>
      <c r="AG64" s="274"/>
    </row>
    <row r="65" spans="1:33" ht="20.100000000000001" customHeight="1">
      <c r="A65" s="8"/>
      <c r="B65" s="409" t="s">
        <v>7</v>
      </c>
      <c r="C65" s="410">
        <v>0.4513888888888889</v>
      </c>
      <c r="D65" s="410"/>
      <c r="E65" s="410"/>
      <c r="G65" s="411" t="str">
        <f>F50</f>
        <v>X1</v>
      </c>
      <c r="H65" s="411"/>
      <c r="I65" s="411"/>
      <c r="J65" s="411"/>
      <c r="K65" s="411"/>
      <c r="L65" s="411"/>
      <c r="M65" s="411"/>
      <c r="N65" s="412">
        <f>P65+P66</f>
        <v>0</v>
      </c>
      <c r="O65" s="413" t="s">
        <v>10</v>
      </c>
      <c r="P65" s="284">
        <v>0</v>
      </c>
      <c r="Q65" s="289" t="s">
        <v>168</v>
      </c>
      <c r="R65" s="284">
        <v>0</v>
      </c>
      <c r="S65" s="413" t="s">
        <v>11</v>
      </c>
      <c r="T65" s="412">
        <f>R65+R66</f>
        <v>0</v>
      </c>
      <c r="U65" s="411" t="str">
        <f>N50</f>
        <v>X3</v>
      </c>
      <c r="V65" s="411"/>
      <c r="W65" s="411"/>
      <c r="X65" s="411"/>
      <c r="Y65" s="411"/>
      <c r="Z65" s="411"/>
      <c r="AA65" s="411"/>
      <c r="AB65" s="375" t="s">
        <v>440</v>
      </c>
      <c r="AC65" s="419" t="s">
        <v>436</v>
      </c>
      <c r="AD65" s="419" t="s">
        <v>434</v>
      </c>
      <c r="AE65" s="419" t="s">
        <v>435</v>
      </c>
      <c r="AF65" s="419">
        <v>5</v>
      </c>
      <c r="AG65" s="377" t="s">
        <v>441</v>
      </c>
    </row>
    <row r="66" spans="1:33" ht="20.100000000000001" customHeight="1">
      <c r="A66" s="8"/>
      <c r="B66" s="409"/>
      <c r="C66" s="410"/>
      <c r="D66" s="410"/>
      <c r="E66" s="410"/>
      <c r="G66" s="411"/>
      <c r="H66" s="411"/>
      <c r="I66" s="411"/>
      <c r="J66" s="411"/>
      <c r="K66" s="411"/>
      <c r="L66" s="411"/>
      <c r="M66" s="411"/>
      <c r="N66" s="412"/>
      <c r="O66" s="413"/>
      <c r="P66" s="284">
        <v>0</v>
      </c>
      <c r="Q66" s="289" t="s">
        <v>168</v>
      </c>
      <c r="R66" s="284">
        <v>0</v>
      </c>
      <c r="S66" s="413"/>
      <c r="T66" s="412"/>
      <c r="U66" s="411"/>
      <c r="V66" s="411"/>
      <c r="W66" s="411"/>
      <c r="X66" s="411"/>
      <c r="Y66" s="411"/>
      <c r="Z66" s="411"/>
      <c r="AA66" s="411"/>
      <c r="AB66" s="375"/>
      <c r="AC66" s="419"/>
      <c r="AD66" s="419"/>
      <c r="AE66" s="419"/>
      <c r="AF66" s="419"/>
      <c r="AG66" s="377"/>
    </row>
    <row r="67" spans="1:33" ht="20.100000000000001" customHeight="1">
      <c r="A67" s="32"/>
      <c r="B67" s="270"/>
      <c r="C67" s="45"/>
      <c r="D67" s="45"/>
      <c r="E67" s="45"/>
      <c r="F67" s="19"/>
      <c r="G67" s="271"/>
      <c r="H67" s="271"/>
      <c r="I67" s="271"/>
      <c r="J67" s="271"/>
      <c r="K67" s="271"/>
      <c r="L67" s="271"/>
      <c r="M67" s="271"/>
      <c r="N67" s="272"/>
      <c r="O67" s="273"/>
      <c r="P67" s="18"/>
      <c r="Q67" s="208"/>
      <c r="R67" s="43"/>
      <c r="S67" s="273"/>
      <c r="T67" s="272"/>
      <c r="U67" s="271"/>
      <c r="V67" s="271"/>
      <c r="W67" s="271"/>
      <c r="X67" s="271"/>
      <c r="Y67" s="271"/>
      <c r="Z67" s="271"/>
      <c r="AA67" s="271"/>
      <c r="AB67" s="211"/>
      <c r="AC67" s="37"/>
      <c r="AD67" s="37"/>
      <c r="AE67" s="38"/>
      <c r="AF67" s="38"/>
      <c r="AG67" s="274"/>
    </row>
    <row r="68" spans="1:33" ht="20.100000000000001" customHeight="1">
      <c r="A68" s="32"/>
      <c r="B68" s="414" t="s">
        <v>8</v>
      </c>
      <c r="C68" s="415">
        <v>0.47916666666666669</v>
      </c>
      <c r="D68" s="415"/>
      <c r="E68" s="415"/>
      <c r="F68" s="19"/>
      <c r="G68" s="416" t="str">
        <f>S50</f>
        <v>X4</v>
      </c>
      <c r="H68" s="416"/>
      <c r="I68" s="416"/>
      <c r="J68" s="416"/>
      <c r="K68" s="416"/>
      <c r="L68" s="416"/>
      <c r="M68" s="416"/>
      <c r="N68" s="417">
        <f>P68+P69</f>
        <v>0</v>
      </c>
      <c r="O68" s="418" t="s">
        <v>10</v>
      </c>
      <c r="P68" s="18">
        <v>0</v>
      </c>
      <c r="Q68" s="27" t="s">
        <v>168</v>
      </c>
      <c r="R68" s="18">
        <v>0</v>
      </c>
      <c r="S68" s="418" t="s">
        <v>11</v>
      </c>
      <c r="T68" s="417">
        <f>R68+R69</f>
        <v>0</v>
      </c>
      <c r="U68" s="416" t="str">
        <f>AA50</f>
        <v>X6</v>
      </c>
      <c r="V68" s="416"/>
      <c r="W68" s="416"/>
      <c r="X68" s="416"/>
      <c r="Y68" s="416"/>
      <c r="Z68" s="416"/>
      <c r="AA68" s="416"/>
      <c r="AB68" s="375" t="s">
        <v>440</v>
      </c>
      <c r="AC68" s="408" t="s">
        <v>439</v>
      </c>
      <c r="AD68" s="408" t="s">
        <v>437</v>
      </c>
      <c r="AE68" s="408" t="s">
        <v>438</v>
      </c>
      <c r="AF68" s="408">
        <v>2</v>
      </c>
      <c r="AG68" s="377" t="s">
        <v>441</v>
      </c>
    </row>
    <row r="69" spans="1:33" ht="20.100000000000001" customHeight="1">
      <c r="A69" s="32"/>
      <c r="B69" s="414"/>
      <c r="C69" s="415"/>
      <c r="D69" s="415"/>
      <c r="E69" s="415"/>
      <c r="F69" s="19"/>
      <c r="G69" s="416"/>
      <c r="H69" s="416"/>
      <c r="I69" s="416"/>
      <c r="J69" s="416"/>
      <c r="K69" s="416"/>
      <c r="L69" s="416"/>
      <c r="M69" s="416"/>
      <c r="N69" s="417"/>
      <c r="O69" s="418"/>
      <c r="P69" s="18">
        <v>0</v>
      </c>
      <c r="Q69" s="27" t="s">
        <v>168</v>
      </c>
      <c r="R69" s="18">
        <v>0</v>
      </c>
      <c r="S69" s="418"/>
      <c r="T69" s="417"/>
      <c r="U69" s="416"/>
      <c r="V69" s="416"/>
      <c r="W69" s="416"/>
      <c r="X69" s="416"/>
      <c r="Y69" s="416"/>
      <c r="Z69" s="416"/>
      <c r="AA69" s="416"/>
      <c r="AB69" s="375"/>
      <c r="AC69" s="408"/>
      <c r="AD69" s="408"/>
      <c r="AE69" s="408"/>
      <c r="AF69" s="408"/>
      <c r="AG69" s="377"/>
    </row>
    <row r="70" spans="1:33" ht="20.100000000000001" customHeight="1">
      <c r="A70" s="8"/>
      <c r="C70" s="23"/>
      <c r="D70" s="23"/>
      <c r="E70" s="17"/>
      <c r="G70" s="269"/>
      <c r="H70" s="269"/>
      <c r="I70" s="12"/>
      <c r="J70" s="12"/>
      <c r="K70" s="269"/>
      <c r="L70" s="269"/>
      <c r="M70" s="12"/>
      <c r="N70" s="42"/>
      <c r="O70" s="269"/>
      <c r="P70" s="284"/>
      <c r="Q70" s="59"/>
      <c r="R70" s="42"/>
      <c r="S70" s="59"/>
      <c r="T70" s="284"/>
      <c r="U70" s="269"/>
      <c r="V70" s="12"/>
      <c r="W70" s="12"/>
      <c r="X70" s="269"/>
      <c r="Y70" s="269"/>
      <c r="Z70" s="12"/>
      <c r="AA70" s="12"/>
      <c r="AB70" s="275"/>
      <c r="AC70" s="35"/>
      <c r="AD70" s="35"/>
      <c r="AE70" s="36"/>
      <c r="AF70" s="36"/>
      <c r="AG70" s="274"/>
    </row>
    <row r="71" spans="1:33" ht="20.100000000000001" customHeight="1">
      <c r="A71" s="8"/>
      <c r="B71" s="409" t="s">
        <v>9</v>
      </c>
      <c r="C71" s="410">
        <v>0.50694444444444442</v>
      </c>
      <c r="D71" s="410"/>
      <c r="E71" s="410"/>
      <c r="G71" s="411" t="str">
        <f>J50</f>
        <v>X2</v>
      </c>
      <c r="H71" s="411"/>
      <c r="I71" s="411"/>
      <c r="J71" s="411"/>
      <c r="K71" s="411"/>
      <c r="L71" s="411"/>
      <c r="M71" s="411"/>
      <c r="N71" s="412">
        <f>P71+P72</f>
        <v>0</v>
      </c>
      <c r="O71" s="413" t="s">
        <v>10</v>
      </c>
      <c r="P71" s="284">
        <v>0</v>
      </c>
      <c r="Q71" s="289" t="s">
        <v>168</v>
      </c>
      <c r="R71" s="284">
        <v>0</v>
      </c>
      <c r="S71" s="413" t="s">
        <v>11</v>
      </c>
      <c r="T71" s="412">
        <f>R71+R72</f>
        <v>0</v>
      </c>
      <c r="U71" s="411" t="str">
        <f>N50</f>
        <v>X3</v>
      </c>
      <c r="V71" s="411"/>
      <c r="W71" s="411"/>
      <c r="X71" s="411"/>
      <c r="Y71" s="411"/>
      <c r="Z71" s="411"/>
      <c r="AA71" s="411"/>
      <c r="AB71" s="375" t="s">
        <v>440</v>
      </c>
      <c r="AC71" s="419" t="s">
        <v>435</v>
      </c>
      <c r="AD71" s="419" t="s">
        <v>436</v>
      </c>
      <c r="AE71" s="419" t="s">
        <v>434</v>
      </c>
      <c r="AF71" s="419">
        <v>4</v>
      </c>
      <c r="AG71" s="377" t="s">
        <v>441</v>
      </c>
    </row>
    <row r="72" spans="1:33" ht="20.100000000000001" customHeight="1">
      <c r="A72" s="8"/>
      <c r="B72" s="409"/>
      <c r="C72" s="410"/>
      <c r="D72" s="410"/>
      <c r="E72" s="410"/>
      <c r="G72" s="411"/>
      <c r="H72" s="411"/>
      <c r="I72" s="411"/>
      <c r="J72" s="411"/>
      <c r="K72" s="411"/>
      <c r="L72" s="411"/>
      <c r="M72" s="411"/>
      <c r="N72" s="412"/>
      <c r="O72" s="413"/>
      <c r="P72" s="284">
        <v>0</v>
      </c>
      <c r="Q72" s="289" t="s">
        <v>168</v>
      </c>
      <c r="R72" s="284">
        <v>0</v>
      </c>
      <c r="S72" s="413"/>
      <c r="T72" s="412"/>
      <c r="U72" s="411"/>
      <c r="V72" s="411"/>
      <c r="W72" s="411"/>
      <c r="X72" s="411"/>
      <c r="Y72" s="411"/>
      <c r="Z72" s="411"/>
      <c r="AA72" s="411"/>
      <c r="AB72" s="375"/>
      <c r="AC72" s="419"/>
      <c r="AD72" s="419"/>
      <c r="AE72" s="419"/>
      <c r="AF72" s="419"/>
      <c r="AG72" s="377"/>
    </row>
    <row r="73" spans="1:33" ht="20.100000000000001" customHeight="1">
      <c r="A73" s="32"/>
      <c r="B73" s="19"/>
      <c r="C73" s="20"/>
      <c r="D73" s="20"/>
      <c r="E73" s="28"/>
      <c r="F73" s="19"/>
      <c r="G73" s="271"/>
      <c r="H73" s="271"/>
      <c r="I73" s="29"/>
      <c r="J73" s="29"/>
      <c r="K73" s="271"/>
      <c r="L73" s="271"/>
      <c r="M73" s="29"/>
      <c r="N73" s="43"/>
      <c r="O73" s="271"/>
      <c r="P73" s="18"/>
      <c r="Q73" s="208"/>
      <c r="R73" s="43"/>
      <c r="S73" s="208"/>
      <c r="T73" s="18"/>
      <c r="U73" s="271"/>
      <c r="V73" s="29"/>
      <c r="W73" s="29"/>
      <c r="X73" s="271"/>
      <c r="Y73" s="271"/>
      <c r="Z73" s="29"/>
      <c r="AA73" s="29"/>
      <c r="AB73" s="211"/>
      <c r="AC73" s="267"/>
      <c r="AD73" s="37"/>
      <c r="AE73" s="37"/>
      <c r="AF73" s="38"/>
      <c r="AG73" s="212"/>
    </row>
    <row r="74" spans="1:33" ht="20.100000000000001" customHeight="1">
      <c r="A74" s="32"/>
      <c r="B74" s="414" t="s">
        <v>1</v>
      </c>
      <c r="C74" s="415">
        <v>0.53472222222222221</v>
      </c>
      <c r="D74" s="415"/>
      <c r="E74" s="415"/>
      <c r="F74" s="19"/>
      <c r="G74" s="416" t="str">
        <f>W50</f>
        <v>X5</v>
      </c>
      <c r="H74" s="416"/>
      <c r="I74" s="416"/>
      <c r="J74" s="416"/>
      <c r="K74" s="416"/>
      <c r="L74" s="416"/>
      <c r="M74" s="416"/>
      <c r="N74" s="417">
        <f>P74+P75</f>
        <v>0</v>
      </c>
      <c r="O74" s="418" t="s">
        <v>10</v>
      </c>
      <c r="P74" s="18">
        <v>0</v>
      </c>
      <c r="Q74" s="27" t="s">
        <v>168</v>
      </c>
      <c r="R74" s="18">
        <v>0</v>
      </c>
      <c r="S74" s="418" t="s">
        <v>11</v>
      </c>
      <c r="T74" s="417">
        <f>R74+R75</f>
        <v>0</v>
      </c>
      <c r="U74" s="416" t="str">
        <f>AA50</f>
        <v>X6</v>
      </c>
      <c r="V74" s="416"/>
      <c r="W74" s="416"/>
      <c r="X74" s="416"/>
      <c r="Y74" s="416"/>
      <c r="Z74" s="416"/>
      <c r="AA74" s="416"/>
      <c r="AB74" s="375" t="s">
        <v>440</v>
      </c>
      <c r="AC74" s="408" t="s">
        <v>438</v>
      </c>
      <c r="AD74" s="408" t="s">
        <v>439</v>
      </c>
      <c r="AE74" s="408" t="s">
        <v>437</v>
      </c>
      <c r="AF74" s="408">
        <v>1</v>
      </c>
      <c r="AG74" s="377" t="s">
        <v>441</v>
      </c>
    </row>
    <row r="75" spans="1:33" ht="20.100000000000001" customHeight="1">
      <c r="A75" s="32"/>
      <c r="B75" s="414"/>
      <c r="C75" s="415"/>
      <c r="D75" s="415"/>
      <c r="E75" s="415"/>
      <c r="F75" s="19"/>
      <c r="G75" s="416"/>
      <c r="H75" s="416"/>
      <c r="I75" s="416"/>
      <c r="J75" s="416"/>
      <c r="K75" s="416"/>
      <c r="L75" s="416"/>
      <c r="M75" s="416"/>
      <c r="N75" s="417"/>
      <c r="O75" s="418"/>
      <c r="P75" s="18">
        <v>0</v>
      </c>
      <c r="Q75" s="27" t="s">
        <v>168</v>
      </c>
      <c r="R75" s="18">
        <v>0</v>
      </c>
      <c r="S75" s="418"/>
      <c r="T75" s="417"/>
      <c r="U75" s="416"/>
      <c r="V75" s="416"/>
      <c r="W75" s="416"/>
      <c r="X75" s="416"/>
      <c r="Y75" s="416"/>
      <c r="Z75" s="416"/>
      <c r="AA75" s="416"/>
      <c r="AB75" s="375"/>
      <c r="AC75" s="408"/>
      <c r="AD75" s="408"/>
      <c r="AE75" s="408"/>
      <c r="AF75" s="408"/>
      <c r="AG75" s="377"/>
    </row>
    <row r="76" spans="1:33" ht="20.100000000000001" customHeight="1">
      <c r="A76" s="209"/>
      <c r="B76" s="270"/>
      <c r="C76" s="31"/>
      <c r="D76" s="31"/>
      <c r="E76" s="31"/>
      <c r="F76" s="209"/>
      <c r="G76" s="271"/>
      <c r="H76" s="271"/>
      <c r="I76" s="271"/>
      <c r="J76" s="271"/>
      <c r="K76" s="271"/>
      <c r="L76" s="271"/>
      <c r="M76" s="271"/>
      <c r="N76" s="26"/>
      <c r="O76" s="273"/>
      <c r="P76" s="271"/>
      <c r="Q76" s="27"/>
      <c r="R76" s="208"/>
      <c r="S76" s="273"/>
      <c r="T76" s="26"/>
      <c r="U76" s="271"/>
      <c r="V76" s="271"/>
      <c r="W76" s="271"/>
      <c r="X76" s="271"/>
      <c r="Y76" s="271"/>
      <c r="Z76" s="271"/>
      <c r="AA76" s="271"/>
      <c r="AB76" s="267"/>
      <c r="AC76" s="267"/>
      <c r="AD76" s="209"/>
      <c r="AE76" s="209"/>
      <c r="AF76" s="267"/>
      <c r="AG76" s="267"/>
    </row>
    <row r="77" spans="1:33" ht="20.100000000000001" customHeight="1">
      <c r="A77" s="209"/>
      <c r="B77" s="209"/>
      <c r="C77" s="384" t="str">
        <f>J46</f>
        <v>X</v>
      </c>
      <c r="D77" s="385"/>
      <c r="E77" s="385"/>
      <c r="F77" s="386"/>
      <c r="G77" s="396" t="str">
        <f>C79</f>
        <v>X1</v>
      </c>
      <c r="H77" s="397"/>
      <c r="I77" s="396" t="str">
        <f>C81</f>
        <v>X2</v>
      </c>
      <c r="J77" s="397"/>
      <c r="K77" s="396" t="str">
        <f>C83</f>
        <v>X3</v>
      </c>
      <c r="L77" s="397"/>
      <c r="M77" s="400" t="s">
        <v>2</v>
      </c>
      <c r="N77" s="400" t="s">
        <v>3</v>
      </c>
      <c r="O77" s="400" t="s">
        <v>12</v>
      </c>
      <c r="P77" s="400" t="s">
        <v>4</v>
      </c>
      <c r="Q77" s="209"/>
      <c r="R77" s="402" t="str">
        <f>W46</f>
        <v>XX</v>
      </c>
      <c r="S77" s="403"/>
      <c r="T77" s="403"/>
      <c r="U77" s="404"/>
      <c r="V77" s="396" t="str">
        <f>R79</f>
        <v>X4</v>
      </c>
      <c r="W77" s="397"/>
      <c r="X77" s="396" t="str">
        <f>R81</f>
        <v>X5</v>
      </c>
      <c r="Y77" s="397"/>
      <c r="Z77" s="396" t="str">
        <f>R83</f>
        <v>X6</v>
      </c>
      <c r="AA77" s="397"/>
      <c r="AB77" s="400" t="s">
        <v>2</v>
      </c>
      <c r="AC77" s="400" t="s">
        <v>3</v>
      </c>
      <c r="AD77" s="400" t="s">
        <v>12</v>
      </c>
      <c r="AE77" s="400" t="s">
        <v>4</v>
      </c>
      <c r="AF77" s="209"/>
      <c r="AG77" s="209"/>
    </row>
    <row r="78" spans="1:33" ht="20.100000000000001" customHeight="1">
      <c r="A78" s="209"/>
      <c r="B78" s="209"/>
      <c r="C78" s="387"/>
      <c r="D78" s="388"/>
      <c r="E78" s="388"/>
      <c r="F78" s="389"/>
      <c r="G78" s="398"/>
      <c r="H78" s="399"/>
      <c r="I78" s="398"/>
      <c r="J78" s="399"/>
      <c r="K78" s="398"/>
      <c r="L78" s="399"/>
      <c r="M78" s="401"/>
      <c r="N78" s="401"/>
      <c r="O78" s="401"/>
      <c r="P78" s="401"/>
      <c r="Q78" s="209"/>
      <c r="R78" s="405"/>
      <c r="S78" s="406"/>
      <c r="T78" s="406"/>
      <c r="U78" s="407"/>
      <c r="V78" s="398"/>
      <c r="W78" s="399"/>
      <c r="X78" s="398"/>
      <c r="Y78" s="399"/>
      <c r="Z78" s="398"/>
      <c r="AA78" s="399"/>
      <c r="AB78" s="401"/>
      <c r="AC78" s="401"/>
      <c r="AD78" s="401"/>
      <c r="AE78" s="401"/>
      <c r="AF78" s="209"/>
      <c r="AG78" s="209"/>
    </row>
    <row r="79" spans="1:33" ht="20.100000000000001" customHeight="1">
      <c r="A79" s="209"/>
      <c r="B79" s="209"/>
      <c r="C79" s="384" t="str">
        <f>F50</f>
        <v>X1</v>
      </c>
      <c r="D79" s="385"/>
      <c r="E79" s="385"/>
      <c r="F79" s="386"/>
      <c r="G79" s="390"/>
      <c r="H79" s="391"/>
      <c r="I79" s="44">
        <f>N59</f>
        <v>0</v>
      </c>
      <c r="J79" s="44">
        <f>T59</f>
        <v>0</v>
      </c>
      <c r="K79" s="44">
        <f>N65</f>
        <v>0</v>
      </c>
      <c r="L79" s="44">
        <f>T65</f>
        <v>0</v>
      </c>
      <c r="M79" s="394">
        <f>COUNTIF(G80:L80,"○")*3+COUNTIF(G80:L80,"△")</f>
        <v>2</v>
      </c>
      <c r="N79" s="378">
        <f>O79-J79-L79</f>
        <v>0</v>
      </c>
      <c r="O79" s="378">
        <f>I79+K79</f>
        <v>0</v>
      </c>
      <c r="P79" s="380"/>
      <c r="Q79" s="209"/>
      <c r="R79" s="384" t="str">
        <f>S50</f>
        <v>X4</v>
      </c>
      <c r="S79" s="385"/>
      <c r="T79" s="385"/>
      <c r="U79" s="386"/>
      <c r="V79" s="390"/>
      <c r="W79" s="391"/>
      <c r="X79" s="44">
        <f>N62</f>
        <v>0</v>
      </c>
      <c r="Y79" s="44">
        <f>T62</f>
        <v>0</v>
      </c>
      <c r="Z79" s="44">
        <f>N68</f>
        <v>0</v>
      </c>
      <c r="AA79" s="44">
        <f>T68</f>
        <v>0</v>
      </c>
      <c r="AB79" s="394">
        <f>COUNTIF(V80:AA80,"○")*3+COUNTIF(V80:AA80,"△")</f>
        <v>2</v>
      </c>
      <c r="AC79" s="378">
        <f>AD79-Y79-AA79</f>
        <v>0</v>
      </c>
      <c r="AD79" s="378">
        <f>X79+Z79</f>
        <v>0</v>
      </c>
      <c r="AE79" s="380"/>
      <c r="AF79" s="209"/>
      <c r="AG79" s="209"/>
    </row>
    <row r="80" spans="1:33" ht="20.100000000000001" customHeight="1">
      <c r="A80" s="209"/>
      <c r="B80" s="209"/>
      <c r="C80" s="387"/>
      <c r="D80" s="388"/>
      <c r="E80" s="388"/>
      <c r="F80" s="389"/>
      <c r="G80" s="392"/>
      <c r="H80" s="393"/>
      <c r="I80" s="382" t="str">
        <f>IF(I79&gt;J79,"○",IF(I79&lt;J79,"×",IF(I79=J79,"△")))</f>
        <v>△</v>
      </c>
      <c r="J80" s="383"/>
      <c r="K80" s="382" t="str">
        <f>IF(K79&gt;L79,"○",IF(K79&lt;L79,"×",IF(K79=L79,"△")))</f>
        <v>△</v>
      </c>
      <c r="L80" s="383"/>
      <c r="M80" s="395"/>
      <c r="N80" s="379"/>
      <c r="O80" s="379"/>
      <c r="P80" s="381"/>
      <c r="Q80" s="209"/>
      <c r="R80" s="387"/>
      <c r="S80" s="388"/>
      <c r="T80" s="388"/>
      <c r="U80" s="389"/>
      <c r="V80" s="392"/>
      <c r="W80" s="393"/>
      <c r="X80" s="382" t="str">
        <f>IF(X79&gt;Y79,"○",IF(X79&lt;Y79,"×",IF(X79=Y79,"△")))</f>
        <v>△</v>
      </c>
      <c r="Y80" s="383"/>
      <c r="Z80" s="382" t="str">
        <f t="shared" ref="Z80" si="2">IF(Z79&gt;AA79,"○",IF(Z79&lt;AA79,"×",IF(Z79=AA79,"△")))</f>
        <v>△</v>
      </c>
      <c r="AA80" s="383"/>
      <c r="AB80" s="395"/>
      <c r="AC80" s="379"/>
      <c r="AD80" s="379"/>
      <c r="AE80" s="381"/>
      <c r="AF80" s="209"/>
      <c r="AG80" s="209"/>
    </row>
    <row r="81" spans="1:33" ht="20.100000000000001" customHeight="1">
      <c r="A81" s="209"/>
      <c r="B81" s="209"/>
      <c r="C81" s="384" t="str">
        <f>J50</f>
        <v>X2</v>
      </c>
      <c r="D81" s="385"/>
      <c r="E81" s="385"/>
      <c r="F81" s="386"/>
      <c r="G81" s="44">
        <f>J79</f>
        <v>0</v>
      </c>
      <c r="H81" s="44">
        <f>I79</f>
        <v>0</v>
      </c>
      <c r="I81" s="390"/>
      <c r="J81" s="391"/>
      <c r="K81" s="44">
        <f>N71</f>
        <v>0</v>
      </c>
      <c r="L81" s="44">
        <f>T71</f>
        <v>0</v>
      </c>
      <c r="M81" s="394">
        <f>COUNTIF(G82:L82,"○")*3+COUNTIF(G82:L82,"△")</f>
        <v>2</v>
      </c>
      <c r="N81" s="378">
        <f>O81-H81-L81</f>
        <v>0</v>
      </c>
      <c r="O81" s="378">
        <f>G81+K81</f>
        <v>0</v>
      </c>
      <c r="P81" s="380"/>
      <c r="Q81" s="209"/>
      <c r="R81" s="384" t="str">
        <f>W50</f>
        <v>X5</v>
      </c>
      <c r="S81" s="385"/>
      <c r="T81" s="385"/>
      <c r="U81" s="386"/>
      <c r="V81" s="44">
        <f>Y79</f>
        <v>0</v>
      </c>
      <c r="W81" s="44">
        <f>X79</f>
        <v>0</v>
      </c>
      <c r="X81" s="390"/>
      <c r="Y81" s="391"/>
      <c r="Z81" s="44">
        <f>N74</f>
        <v>0</v>
      </c>
      <c r="AA81" s="44">
        <f>T74</f>
        <v>0</v>
      </c>
      <c r="AB81" s="394">
        <f>COUNTIF(V82:AA82,"○")*3+COUNTIF(V82:AA82,"△")</f>
        <v>2</v>
      </c>
      <c r="AC81" s="378">
        <f>AD81-W81-AA81</f>
        <v>0</v>
      </c>
      <c r="AD81" s="378">
        <f>V81+Z81</f>
        <v>0</v>
      </c>
      <c r="AE81" s="380"/>
      <c r="AF81" s="209"/>
      <c r="AG81" s="209"/>
    </row>
    <row r="82" spans="1:33" ht="20.100000000000001" customHeight="1">
      <c r="A82" s="209"/>
      <c r="B82" s="209"/>
      <c r="C82" s="387"/>
      <c r="D82" s="388"/>
      <c r="E82" s="388"/>
      <c r="F82" s="389"/>
      <c r="G82" s="382" t="str">
        <f>IF(G81&gt;H81,"○",IF(G81&lt;H81,"×",IF(G81=H81,"△")))</f>
        <v>△</v>
      </c>
      <c r="H82" s="383"/>
      <c r="I82" s="392"/>
      <c r="J82" s="393"/>
      <c r="K82" s="382" t="str">
        <f>IF(K81&gt;L81,"○",IF(K81&lt;L81,"×",IF(K81=L81,"△")))</f>
        <v>△</v>
      </c>
      <c r="L82" s="383"/>
      <c r="M82" s="395"/>
      <c r="N82" s="379"/>
      <c r="O82" s="379"/>
      <c r="P82" s="381"/>
      <c r="Q82" s="209"/>
      <c r="R82" s="387"/>
      <c r="S82" s="388"/>
      <c r="T82" s="388"/>
      <c r="U82" s="389"/>
      <c r="V82" s="382" t="str">
        <f>IF(V81&gt;W81,"○",IF(V81&lt;W81,"×",IF(V81=W81,"△")))</f>
        <v>△</v>
      </c>
      <c r="W82" s="383"/>
      <c r="X82" s="392"/>
      <c r="Y82" s="393"/>
      <c r="Z82" s="382" t="str">
        <f t="shared" ref="Z82" si="3">IF(Z81&gt;AA81,"○",IF(Z81&lt;AA81,"×",IF(Z81=AA81,"△")))</f>
        <v>△</v>
      </c>
      <c r="AA82" s="383"/>
      <c r="AB82" s="395"/>
      <c r="AC82" s="379"/>
      <c r="AD82" s="379"/>
      <c r="AE82" s="381"/>
      <c r="AF82" s="209"/>
      <c r="AG82" s="209"/>
    </row>
    <row r="83" spans="1:33" ht="20.100000000000001" customHeight="1">
      <c r="A83" s="209"/>
      <c r="B83" s="209"/>
      <c r="C83" s="384" t="str">
        <f>N50</f>
        <v>X3</v>
      </c>
      <c r="D83" s="385"/>
      <c r="E83" s="385"/>
      <c r="F83" s="386"/>
      <c r="G83" s="44">
        <f>L79</f>
        <v>0</v>
      </c>
      <c r="H83" s="44">
        <f>K79</f>
        <v>0</v>
      </c>
      <c r="I83" s="44">
        <f>L81</f>
        <v>0</v>
      </c>
      <c r="J83" s="44">
        <f>K81</f>
        <v>0</v>
      </c>
      <c r="K83" s="390"/>
      <c r="L83" s="391"/>
      <c r="M83" s="394">
        <f>COUNTIF(G84:L84,"○")*3+COUNTIF(G84:L84,"△")</f>
        <v>2</v>
      </c>
      <c r="N83" s="378">
        <f>O83-H83-J83</f>
        <v>0</v>
      </c>
      <c r="O83" s="378">
        <f>G83+I83</f>
        <v>0</v>
      </c>
      <c r="P83" s="380"/>
      <c r="Q83" s="209"/>
      <c r="R83" s="384" t="str">
        <f>AA50</f>
        <v>X6</v>
      </c>
      <c r="S83" s="385"/>
      <c r="T83" s="385"/>
      <c r="U83" s="386"/>
      <c r="V83" s="44">
        <f>AA79</f>
        <v>0</v>
      </c>
      <c r="W83" s="44">
        <f>Z79</f>
        <v>0</v>
      </c>
      <c r="X83" s="44">
        <f>AA81</f>
        <v>0</v>
      </c>
      <c r="Y83" s="44">
        <f>Z81</f>
        <v>0</v>
      </c>
      <c r="Z83" s="390"/>
      <c r="AA83" s="391"/>
      <c r="AB83" s="394">
        <f>COUNTIF(V84:AA84,"○")*3+COUNTIF(V84:AA84,"△")</f>
        <v>2</v>
      </c>
      <c r="AC83" s="378">
        <f>AD83-W83-Y83</f>
        <v>0</v>
      </c>
      <c r="AD83" s="378">
        <f>V83+X83</f>
        <v>0</v>
      </c>
      <c r="AE83" s="380"/>
      <c r="AF83" s="209"/>
      <c r="AG83" s="209"/>
    </row>
    <row r="84" spans="1:33" ht="20.100000000000001" customHeight="1">
      <c r="A84" s="209"/>
      <c r="B84" s="209"/>
      <c r="C84" s="387"/>
      <c r="D84" s="388"/>
      <c r="E84" s="388"/>
      <c r="F84" s="389"/>
      <c r="G84" s="382" t="str">
        <f>IF(G83&gt;H83,"○",IF(G83&lt;H83,"×",IF(G83=H83,"△")))</f>
        <v>△</v>
      </c>
      <c r="H84" s="383"/>
      <c r="I84" s="382" t="str">
        <f>IF(I83&gt;J83,"○",IF(I83&lt;J83,"×",IF(I83=J83,"△")))</f>
        <v>△</v>
      </c>
      <c r="J84" s="383"/>
      <c r="K84" s="392"/>
      <c r="L84" s="393"/>
      <c r="M84" s="395"/>
      <c r="N84" s="379"/>
      <c r="O84" s="379"/>
      <c r="P84" s="381"/>
      <c r="Q84" s="209"/>
      <c r="R84" s="387"/>
      <c r="S84" s="388"/>
      <c r="T84" s="388"/>
      <c r="U84" s="389"/>
      <c r="V84" s="382" t="str">
        <f>IF(V83&gt;W83,"○",IF(V83&lt;W83,"×",IF(V83=W83,"△")))</f>
        <v>△</v>
      </c>
      <c r="W84" s="383"/>
      <c r="X84" s="382" t="str">
        <f>IF(X83&gt;Y83,"○",IF(X83&lt;Y83,"×",IF(X83=Y83,"△")))</f>
        <v>△</v>
      </c>
      <c r="Y84" s="383"/>
      <c r="Z84" s="392"/>
      <c r="AA84" s="393"/>
      <c r="AB84" s="395"/>
      <c r="AC84" s="379"/>
      <c r="AD84" s="379"/>
      <c r="AE84" s="381"/>
      <c r="AF84" s="209"/>
      <c r="AG84" s="209"/>
    </row>
    <row r="85" spans="1:33" ht="20.100000000000001" customHeight="1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1D083-BA76-4ED0-A826-D0229B08A5DB}">
  <sheetPr>
    <tabColor rgb="FF00B0F0"/>
    <pageSetUpPr fitToPage="1"/>
  </sheetPr>
  <dimension ref="A1:AG85"/>
  <sheetViews>
    <sheetView view="pageBreakPreview" zoomScale="70" zoomScaleNormal="100" zoomScaleSheetLayoutView="70" workbookViewId="0">
      <selection activeCell="M1" activeCellId="1" sqref="A44:XFD44 A1:XFD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603</v>
      </c>
      <c r="O1" s="425"/>
      <c r="P1" s="425"/>
      <c r="Q1" s="425"/>
      <c r="R1" s="425"/>
      <c r="T1" s="426" t="s">
        <v>602</v>
      </c>
      <c r="U1" s="426"/>
      <c r="V1" s="426"/>
      <c r="W1" s="426"/>
      <c r="X1" s="427" t="str">
        <f>U12組合せ①!B48</f>
        <v>Ｙ会場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266"/>
      <c r="B2" s="266"/>
      <c r="C2" s="266"/>
      <c r="D2" s="266"/>
      <c r="E2" s="266"/>
      <c r="F2" s="266"/>
      <c r="G2" s="266"/>
      <c r="H2" s="16"/>
      <c r="I2" s="262"/>
      <c r="J2" s="262"/>
      <c r="K2" s="262"/>
      <c r="L2" s="262"/>
      <c r="N2" s="262"/>
      <c r="O2" s="262"/>
      <c r="P2" s="262"/>
      <c r="Q2" s="262"/>
      <c r="R2" s="262"/>
      <c r="T2" s="263"/>
      <c r="U2" s="263"/>
      <c r="V2" s="263"/>
      <c r="W2" s="263"/>
      <c r="X2" s="264"/>
      <c r="Y2" s="264"/>
      <c r="AA2" s="25"/>
      <c r="AB2" s="210"/>
      <c r="AC2" s="210"/>
      <c r="AD2" s="210"/>
      <c r="AE2" s="210"/>
      <c r="AF2" s="210"/>
      <c r="AG2" s="210"/>
    </row>
    <row r="3" spans="1:33" ht="20.100000000000001" customHeight="1">
      <c r="F3" s="265"/>
      <c r="J3" s="428" t="s">
        <v>604</v>
      </c>
      <c r="K3" s="428"/>
      <c r="W3" s="428" t="s">
        <v>605</v>
      </c>
      <c r="X3" s="428"/>
      <c r="Z3" s="25"/>
      <c r="AA3" s="25"/>
      <c r="AB3" s="210"/>
      <c r="AC3" s="210"/>
      <c r="AD3" s="210"/>
      <c r="AE3" s="210"/>
      <c r="AF3" s="210"/>
      <c r="AG3" s="210"/>
    </row>
    <row r="4" spans="1:33" ht="20.100000000000001" customHeight="1">
      <c r="C4" s="19"/>
      <c r="D4" s="19"/>
      <c r="E4" s="19"/>
      <c r="F4" s="19"/>
      <c r="G4" s="3"/>
      <c r="H4" s="3"/>
      <c r="I4" s="3"/>
      <c r="J4" s="4"/>
      <c r="K4" s="3"/>
      <c r="L4" s="3"/>
      <c r="M4" s="3"/>
      <c r="N4" s="3"/>
      <c r="T4" s="3"/>
      <c r="U4" s="3"/>
      <c r="V4" s="3"/>
      <c r="W4" s="3"/>
      <c r="X4" s="24"/>
      <c r="Y4" s="3"/>
      <c r="Z4" s="25"/>
      <c r="AA4" s="25"/>
      <c r="AB4" s="210"/>
      <c r="AC4" s="210"/>
      <c r="AD4" s="210"/>
      <c r="AE4" s="210"/>
      <c r="AF4" s="210"/>
      <c r="AG4" s="210"/>
    </row>
    <row r="5" spans="1:33" ht="20.100000000000001" customHeight="1">
      <c r="B5" s="19"/>
      <c r="C5" s="19"/>
      <c r="D5" s="19"/>
      <c r="E5" s="19"/>
      <c r="F5" s="5"/>
      <c r="H5" s="6"/>
      <c r="J5" s="7"/>
      <c r="K5" s="6"/>
      <c r="N5" s="5"/>
      <c r="S5" s="5"/>
      <c r="V5" s="6"/>
      <c r="W5" s="7"/>
      <c r="Y5" s="6"/>
      <c r="Z5" s="6"/>
      <c r="AA5" s="7"/>
      <c r="AB5" s="21"/>
      <c r="AC5" s="19"/>
      <c r="AD5" s="19"/>
      <c r="AE5" s="19"/>
    </row>
    <row r="6" spans="1:33" ht="20.100000000000001" customHeight="1">
      <c r="B6" s="429"/>
      <c r="C6" s="429"/>
      <c r="D6" s="8"/>
      <c r="E6" s="8"/>
      <c r="F6" s="430">
        <v>1</v>
      </c>
      <c r="G6" s="430"/>
      <c r="H6" s="64"/>
      <c r="I6" s="64"/>
      <c r="J6" s="430">
        <v>2</v>
      </c>
      <c r="K6" s="430"/>
      <c r="L6" s="64"/>
      <c r="M6" s="64"/>
      <c r="N6" s="430">
        <v>3</v>
      </c>
      <c r="O6" s="430"/>
      <c r="P6" s="207"/>
      <c r="Q6" s="64"/>
      <c r="R6" s="64"/>
      <c r="S6" s="430">
        <v>4</v>
      </c>
      <c r="T6" s="430"/>
      <c r="U6" s="64"/>
      <c r="V6" s="64"/>
      <c r="W6" s="430">
        <v>5</v>
      </c>
      <c r="X6" s="430"/>
      <c r="Y6" s="64"/>
      <c r="Z6" s="64"/>
      <c r="AA6" s="430">
        <v>6</v>
      </c>
      <c r="AB6" s="430"/>
      <c r="AC6" s="8"/>
      <c r="AD6" s="8"/>
      <c r="AE6" s="431"/>
      <c r="AF6" s="432"/>
    </row>
    <row r="7" spans="1:33" ht="20.100000000000001" customHeight="1">
      <c r="B7" s="420"/>
      <c r="C7" s="420"/>
      <c r="D7" s="9"/>
      <c r="E7" s="9"/>
      <c r="F7" s="421" t="str">
        <f>U12組合せ①!C52</f>
        <v>Y1</v>
      </c>
      <c r="G7" s="421"/>
      <c r="H7" s="33"/>
      <c r="I7" s="33"/>
      <c r="J7" s="421" t="str">
        <f>U12組合せ①!E52</f>
        <v>Y2</v>
      </c>
      <c r="K7" s="421"/>
      <c r="L7" s="33"/>
      <c r="M7" s="33"/>
      <c r="N7" s="421" t="str">
        <f>U12組合せ①!G52</f>
        <v>Y3</v>
      </c>
      <c r="O7" s="421"/>
      <c r="P7" s="34"/>
      <c r="Q7" s="33"/>
      <c r="R7" s="33"/>
      <c r="S7" s="421" t="str">
        <f>U12組合せ①!J52</f>
        <v>Y4</v>
      </c>
      <c r="T7" s="421"/>
      <c r="U7" s="33"/>
      <c r="V7" s="33"/>
      <c r="W7" s="421" t="str">
        <f>U12組合せ①!L52</f>
        <v>Y5</v>
      </c>
      <c r="X7" s="421"/>
      <c r="Y7" s="33"/>
      <c r="Z7" s="33"/>
      <c r="AA7" s="421" t="str">
        <f>U12組合せ①!N52</f>
        <v>Y6</v>
      </c>
      <c r="AB7" s="421"/>
      <c r="AC7" s="9"/>
      <c r="AD7" s="9"/>
      <c r="AE7" s="422"/>
      <c r="AF7" s="423"/>
    </row>
    <row r="8" spans="1:33" ht="20.100000000000001" customHeight="1">
      <c r="B8" s="420"/>
      <c r="C8" s="420"/>
      <c r="D8" s="9"/>
      <c r="E8" s="9"/>
      <c r="F8" s="421"/>
      <c r="G8" s="421"/>
      <c r="H8" s="33"/>
      <c r="I8" s="33"/>
      <c r="J8" s="421"/>
      <c r="K8" s="421"/>
      <c r="L8" s="33"/>
      <c r="M8" s="33"/>
      <c r="N8" s="421"/>
      <c r="O8" s="421"/>
      <c r="P8" s="34"/>
      <c r="Q8" s="33"/>
      <c r="R8" s="33"/>
      <c r="S8" s="421"/>
      <c r="T8" s="421"/>
      <c r="U8" s="33"/>
      <c r="V8" s="33"/>
      <c r="W8" s="421"/>
      <c r="X8" s="421"/>
      <c r="Y8" s="33"/>
      <c r="Z8" s="33"/>
      <c r="AA8" s="421"/>
      <c r="AB8" s="421"/>
      <c r="AC8" s="9"/>
      <c r="AD8" s="9"/>
      <c r="AE8" s="422"/>
      <c r="AF8" s="423"/>
    </row>
    <row r="9" spans="1:33" ht="20.100000000000001" customHeight="1">
      <c r="B9" s="420"/>
      <c r="C9" s="420"/>
      <c r="D9" s="9"/>
      <c r="E9" s="9"/>
      <c r="F9" s="421"/>
      <c r="G9" s="421"/>
      <c r="H9" s="33"/>
      <c r="I9" s="33"/>
      <c r="J9" s="421"/>
      <c r="K9" s="421"/>
      <c r="L9" s="33"/>
      <c r="M9" s="33"/>
      <c r="N9" s="421"/>
      <c r="O9" s="421"/>
      <c r="P9" s="34"/>
      <c r="Q9" s="33"/>
      <c r="R9" s="33"/>
      <c r="S9" s="421"/>
      <c r="T9" s="421"/>
      <c r="U9" s="33"/>
      <c r="V9" s="33"/>
      <c r="W9" s="421"/>
      <c r="X9" s="421"/>
      <c r="Y9" s="33"/>
      <c r="Z9" s="33"/>
      <c r="AA9" s="421"/>
      <c r="AB9" s="421"/>
      <c r="AC9" s="9"/>
      <c r="AD9" s="9"/>
      <c r="AE9" s="422"/>
      <c r="AF9" s="423"/>
    </row>
    <row r="10" spans="1:33" ht="20.100000000000001" customHeight="1">
      <c r="B10" s="420"/>
      <c r="C10" s="420"/>
      <c r="D10" s="9"/>
      <c r="E10" s="9"/>
      <c r="F10" s="421"/>
      <c r="G10" s="421"/>
      <c r="H10" s="33"/>
      <c r="I10" s="33"/>
      <c r="J10" s="421"/>
      <c r="K10" s="421"/>
      <c r="L10" s="33"/>
      <c r="M10" s="33"/>
      <c r="N10" s="421"/>
      <c r="O10" s="421"/>
      <c r="P10" s="34"/>
      <c r="Q10" s="33"/>
      <c r="R10" s="33"/>
      <c r="S10" s="421"/>
      <c r="T10" s="421"/>
      <c r="U10" s="33"/>
      <c r="V10" s="33"/>
      <c r="W10" s="421"/>
      <c r="X10" s="421"/>
      <c r="Y10" s="33"/>
      <c r="Z10" s="33"/>
      <c r="AA10" s="421"/>
      <c r="AB10" s="421"/>
      <c r="AC10" s="9"/>
      <c r="AD10" s="9"/>
      <c r="AE10" s="422"/>
      <c r="AF10" s="423"/>
    </row>
    <row r="11" spans="1:33" ht="20.100000000000001" customHeight="1">
      <c r="B11" s="420"/>
      <c r="C11" s="420"/>
      <c r="D11" s="9"/>
      <c r="E11" s="9"/>
      <c r="F11" s="421"/>
      <c r="G11" s="421"/>
      <c r="H11" s="33"/>
      <c r="I11" s="33"/>
      <c r="J11" s="421"/>
      <c r="K11" s="421"/>
      <c r="L11" s="33"/>
      <c r="M11" s="33"/>
      <c r="N11" s="421"/>
      <c r="O11" s="421"/>
      <c r="P11" s="34"/>
      <c r="Q11" s="33"/>
      <c r="R11" s="33"/>
      <c r="S11" s="421"/>
      <c r="T11" s="421"/>
      <c r="U11" s="33"/>
      <c r="V11" s="33"/>
      <c r="W11" s="421"/>
      <c r="X11" s="421"/>
      <c r="Y11" s="33"/>
      <c r="Z11" s="33"/>
      <c r="AA11" s="421"/>
      <c r="AB11" s="421"/>
      <c r="AC11" s="9"/>
      <c r="AD11" s="9"/>
      <c r="AE11" s="422"/>
      <c r="AF11" s="423"/>
    </row>
    <row r="12" spans="1:33" ht="20.100000000000001" customHeight="1">
      <c r="B12" s="420"/>
      <c r="C12" s="420"/>
      <c r="D12" s="9"/>
      <c r="E12" s="9"/>
      <c r="F12" s="421"/>
      <c r="G12" s="421"/>
      <c r="H12" s="33"/>
      <c r="I12" s="33"/>
      <c r="J12" s="421"/>
      <c r="K12" s="421"/>
      <c r="L12" s="33"/>
      <c r="M12" s="33"/>
      <c r="N12" s="421"/>
      <c r="O12" s="421"/>
      <c r="P12" s="34"/>
      <c r="Q12" s="33"/>
      <c r="R12" s="33"/>
      <c r="S12" s="421"/>
      <c r="T12" s="421"/>
      <c r="U12" s="33"/>
      <c r="V12" s="33"/>
      <c r="W12" s="421"/>
      <c r="X12" s="421"/>
      <c r="Y12" s="33"/>
      <c r="Z12" s="33"/>
      <c r="AA12" s="421"/>
      <c r="AB12" s="421"/>
      <c r="AC12" s="9"/>
      <c r="AD12" s="9"/>
      <c r="AE12" s="422"/>
      <c r="AF12" s="423"/>
    </row>
    <row r="13" spans="1:33" ht="20.100000000000001" customHeight="1">
      <c r="B13" s="420"/>
      <c r="C13" s="420"/>
      <c r="D13" s="10"/>
      <c r="E13" s="10"/>
      <c r="F13" s="421"/>
      <c r="G13" s="421"/>
      <c r="H13" s="34"/>
      <c r="I13" s="34"/>
      <c r="J13" s="421"/>
      <c r="K13" s="421"/>
      <c r="L13" s="34"/>
      <c r="M13" s="34"/>
      <c r="N13" s="421"/>
      <c r="O13" s="421"/>
      <c r="P13" s="34"/>
      <c r="Q13" s="34"/>
      <c r="R13" s="34"/>
      <c r="S13" s="421"/>
      <c r="T13" s="421"/>
      <c r="U13" s="34"/>
      <c r="V13" s="34"/>
      <c r="W13" s="421"/>
      <c r="X13" s="421"/>
      <c r="Y13" s="34"/>
      <c r="Z13" s="34"/>
      <c r="AA13" s="421"/>
      <c r="AB13" s="421"/>
      <c r="AC13" s="10"/>
      <c r="AD13" s="10"/>
      <c r="AE13" s="422"/>
      <c r="AF13" s="423"/>
    </row>
    <row r="14" spans="1:33" ht="20.100000000000001" customHeight="1">
      <c r="B14" s="420"/>
      <c r="C14" s="420"/>
      <c r="D14" s="10"/>
      <c r="E14" s="10"/>
      <c r="F14" s="421"/>
      <c r="G14" s="421"/>
      <c r="H14" s="34"/>
      <c r="I14" s="34"/>
      <c r="J14" s="421"/>
      <c r="K14" s="421"/>
      <c r="L14" s="34"/>
      <c r="M14" s="34"/>
      <c r="N14" s="421"/>
      <c r="O14" s="421"/>
      <c r="P14" s="34"/>
      <c r="Q14" s="34"/>
      <c r="R14" s="34"/>
      <c r="S14" s="421"/>
      <c r="T14" s="421"/>
      <c r="U14" s="34"/>
      <c r="V14" s="34"/>
      <c r="W14" s="421"/>
      <c r="X14" s="421"/>
      <c r="Y14" s="34"/>
      <c r="Z14" s="34"/>
      <c r="AA14" s="421"/>
      <c r="AB14" s="421"/>
      <c r="AC14" s="10"/>
      <c r="AD14" s="10"/>
      <c r="AE14" s="422"/>
      <c r="AF14" s="423"/>
    </row>
    <row r="15" spans="1:33" ht="20.100000000000001" customHeight="1">
      <c r="C15" s="169"/>
      <c r="D15" s="169"/>
      <c r="G15" s="169"/>
      <c r="H15" s="169"/>
      <c r="K15" s="169"/>
      <c r="L15" s="169"/>
      <c r="N15" s="60"/>
      <c r="O15" s="169"/>
      <c r="P15" s="169"/>
      <c r="Q15" s="60"/>
      <c r="R15" s="60"/>
      <c r="S15" s="60"/>
      <c r="T15" s="169"/>
      <c r="U15" s="169"/>
      <c r="X15" s="169"/>
      <c r="Y15" s="169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20.100000000000001" customHeight="1">
      <c r="A16" s="8"/>
      <c r="B16" s="409" t="s">
        <v>5</v>
      </c>
      <c r="C16" s="410">
        <v>0.39583333333333331</v>
      </c>
      <c r="D16" s="410"/>
      <c r="E16" s="410"/>
      <c r="G16" s="411" t="str">
        <f>F7</f>
        <v>Y1</v>
      </c>
      <c r="H16" s="411"/>
      <c r="I16" s="411"/>
      <c r="J16" s="411"/>
      <c r="K16" s="411"/>
      <c r="L16" s="411"/>
      <c r="M16" s="411"/>
      <c r="N16" s="412">
        <f>P16+P17</f>
        <v>0</v>
      </c>
      <c r="O16" s="413" t="s">
        <v>10</v>
      </c>
      <c r="P16" s="284">
        <v>0</v>
      </c>
      <c r="Q16" s="289" t="s">
        <v>168</v>
      </c>
      <c r="R16" s="284">
        <v>0</v>
      </c>
      <c r="S16" s="413" t="s">
        <v>11</v>
      </c>
      <c r="T16" s="412">
        <f>R16+R17</f>
        <v>0</v>
      </c>
      <c r="U16" s="411" t="str">
        <f>J7</f>
        <v>Y2</v>
      </c>
      <c r="V16" s="411"/>
      <c r="W16" s="411"/>
      <c r="X16" s="411"/>
      <c r="Y16" s="411"/>
      <c r="Z16" s="411"/>
      <c r="AA16" s="411"/>
      <c r="AB16" s="375" t="s">
        <v>440</v>
      </c>
      <c r="AC16" s="419" t="s">
        <v>434</v>
      </c>
      <c r="AD16" s="419" t="s">
        <v>435</v>
      </c>
      <c r="AE16" s="419" t="s">
        <v>436</v>
      </c>
      <c r="AF16" s="419">
        <v>6</v>
      </c>
      <c r="AG16" s="377" t="s">
        <v>441</v>
      </c>
    </row>
    <row r="17" spans="1:33" ht="20.100000000000001" customHeight="1">
      <c r="A17" s="8"/>
      <c r="B17" s="409"/>
      <c r="C17" s="410"/>
      <c r="D17" s="410"/>
      <c r="E17" s="410"/>
      <c r="G17" s="411"/>
      <c r="H17" s="411"/>
      <c r="I17" s="411"/>
      <c r="J17" s="411"/>
      <c r="K17" s="411"/>
      <c r="L17" s="411"/>
      <c r="M17" s="411"/>
      <c r="N17" s="412"/>
      <c r="O17" s="413"/>
      <c r="P17" s="284">
        <v>0</v>
      </c>
      <c r="Q17" s="289" t="s">
        <v>168</v>
      </c>
      <c r="R17" s="284">
        <v>0</v>
      </c>
      <c r="S17" s="413"/>
      <c r="T17" s="412"/>
      <c r="U17" s="411"/>
      <c r="V17" s="411"/>
      <c r="W17" s="411"/>
      <c r="X17" s="411"/>
      <c r="Y17" s="411"/>
      <c r="Z17" s="411"/>
      <c r="AA17" s="411"/>
      <c r="AB17" s="375"/>
      <c r="AC17" s="419"/>
      <c r="AD17" s="419"/>
      <c r="AE17" s="419"/>
      <c r="AF17" s="419"/>
      <c r="AG17" s="377"/>
    </row>
    <row r="18" spans="1:33" ht="20.100000000000001" customHeight="1">
      <c r="C18" s="23"/>
      <c r="D18" s="23"/>
      <c r="E18" s="17"/>
      <c r="G18" s="269"/>
      <c r="H18" s="269"/>
      <c r="I18" s="12"/>
      <c r="J18" s="12"/>
      <c r="K18" s="269"/>
      <c r="L18" s="269"/>
      <c r="M18" s="12"/>
      <c r="N18" s="42"/>
      <c r="O18" s="269"/>
      <c r="P18" s="284"/>
      <c r="Q18" s="59"/>
      <c r="R18" s="42"/>
      <c r="S18" s="59"/>
      <c r="T18" s="284"/>
      <c r="U18" s="269"/>
      <c r="V18" s="12"/>
      <c r="W18" s="12"/>
      <c r="X18" s="269"/>
      <c r="Y18" s="269"/>
      <c r="Z18" s="12"/>
      <c r="AA18" s="12"/>
      <c r="AB18" s="275"/>
      <c r="AC18" s="35"/>
      <c r="AD18" s="35"/>
      <c r="AE18" s="36"/>
      <c r="AF18" s="36"/>
      <c r="AG18" s="274"/>
    </row>
    <row r="19" spans="1:33" ht="20.100000000000001" customHeight="1">
      <c r="A19" s="32"/>
      <c r="B19" s="414" t="s">
        <v>6</v>
      </c>
      <c r="C19" s="415">
        <v>0.4236111111111111</v>
      </c>
      <c r="D19" s="415"/>
      <c r="E19" s="415"/>
      <c r="F19" s="19"/>
      <c r="G19" s="416" t="str">
        <f>S7</f>
        <v>Y4</v>
      </c>
      <c r="H19" s="416"/>
      <c r="I19" s="416"/>
      <c r="J19" s="416"/>
      <c r="K19" s="416"/>
      <c r="L19" s="416"/>
      <c r="M19" s="416"/>
      <c r="N19" s="417">
        <f>P19+P20</f>
        <v>0</v>
      </c>
      <c r="O19" s="418" t="s">
        <v>10</v>
      </c>
      <c r="P19" s="18">
        <v>0</v>
      </c>
      <c r="Q19" s="27" t="s">
        <v>168</v>
      </c>
      <c r="R19" s="18">
        <v>0</v>
      </c>
      <c r="S19" s="418" t="s">
        <v>11</v>
      </c>
      <c r="T19" s="417">
        <f>R19+R20</f>
        <v>0</v>
      </c>
      <c r="U19" s="416" t="str">
        <f>W7</f>
        <v>Y5</v>
      </c>
      <c r="V19" s="416"/>
      <c r="W19" s="416"/>
      <c r="X19" s="416"/>
      <c r="Y19" s="416"/>
      <c r="Z19" s="416"/>
      <c r="AA19" s="416"/>
      <c r="AB19" s="375" t="s">
        <v>440</v>
      </c>
      <c r="AC19" s="408" t="s">
        <v>437</v>
      </c>
      <c r="AD19" s="408" t="s">
        <v>438</v>
      </c>
      <c r="AE19" s="408" t="s">
        <v>439</v>
      </c>
      <c r="AF19" s="408">
        <v>3</v>
      </c>
      <c r="AG19" s="377" t="s">
        <v>441</v>
      </c>
    </row>
    <row r="20" spans="1:33" ht="20.100000000000001" customHeight="1">
      <c r="A20" s="32"/>
      <c r="B20" s="414"/>
      <c r="C20" s="415"/>
      <c r="D20" s="415"/>
      <c r="E20" s="415"/>
      <c r="F20" s="19"/>
      <c r="G20" s="416"/>
      <c r="H20" s="416"/>
      <c r="I20" s="416"/>
      <c r="J20" s="416"/>
      <c r="K20" s="416"/>
      <c r="L20" s="416"/>
      <c r="M20" s="416"/>
      <c r="N20" s="417"/>
      <c r="O20" s="418"/>
      <c r="P20" s="18">
        <v>0</v>
      </c>
      <c r="Q20" s="27" t="s">
        <v>168</v>
      </c>
      <c r="R20" s="18">
        <v>0</v>
      </c>
      <c r="S20" s="418"/>
      <c r="T20" s="417"/>
      <c r="U20" s="416"/>
      <c r="V20" s="416"/>
      <c r="W20" s="416"/>
      <c r="X20" s="416"/>
      <c r="Y20" s="416"/>
      <c r="Z20" s="416"/>
      <c r="AA20" s="416"/>
      <c r="AB20" s="375"/>
      <c r="AC20" s="408"/>
      <c r="AD20" s="408"/>
      <c r="AE20" s="408"/>
      <c r="AF20" s="408"/>
      <c r="AG20" s="377"/>
    </row>
    <row r="21" spans="1:33" ht="20.100000000000001" customHeight="1">
      <c r="A21" s="8"/>
      <c r="C21" s="23"/>
      <c r="D21" s="23"/>
      <c r="E21" s="17"/>
      <c r="G21" s="269"/>
      <c r="H21" s="269"/>
      <c r="I21" s="12"/>
      <c r="J21" s="12"/>
      <c r="K21" s="269"/>
      <c r="L21" s="269"/>
      <c r="M21" s="12"/>
      <c r="N21" s="42"/>
      <c r="O21" s="269"/>
      <c r="P21" s="284"/>
      <c r="Q21" s="59"/>
      <c r="R21" s="42"/>
      <c r="S21" s="59"/>
      <c r="T21" s="284"/>
      <c r="U21" s="269"/>
      <c r="V21" s="12"/>
      <c r="W21" s="12"/>
      <c r="X21" s="269"/>
      <c r="Y21" s="269"/>
      <c r="Z21" s="12"/>
      <c r="AA21" s="12"/>
      <c r="AB21" s="275"/>
      <c r="AC21" s="35"/>
      <c r="AD21" s="35"/>
      <c r="AE21" s="36"/>
      <c r="AF21" s="36"/>
      <c r="AG21" s="274"/>
    </row>
    <row r="22" spans="1:33" ht="20.100000000000001" customHeight="1">
      <c r="A22" s="8"/>
      <c r="B22" s="409" t="s">
        <v>7</v>
      </c>
      <c r="C22" s="410">
        <v>0.4513888888888889</v>
      </c>
      <c r="D22" s="410"/>
      <c r="E22" s="410"/>
      <c r="G22" s="411" t="str">
        <f>F7</f>
        <v>Y1</v>
      </c>
      <c r="H22" s="411"/>
      <c r="I22" s="411"/>
      <c r="J22" s="411"/>
      <c r="K22" s="411"/>
      <c r="L22" s="411"/>
      <c r="M22" s="411"/>
      <c r="N22" s="412">
        <f>P22+P23</f>
        <v>0</v>
      </c>
      <c r="O22" s="413" t="s">
        <v>10</v>
      </c>
      <c r="P22" s="284">
        <v>0</v>
      </c>
      <c r="Q22" s="289" t="s">
        <v>168</v>
      </c>
      <c r="R22" s="284">
        <v>0</v>
      </c>
      <c r="S22" s="413" t="s">
        <v>11</v>
      </c>
      <c r="T22" s="412">
        <f>R22+R23</f>
        <v>0</v>
      </c>
      <c r="U22" s="411" t="str">
        <f>N7</f>
        <v>Y3</v>
      </c>
      <c r="V22" s="411"/>
      <c r="W22" s="411"/>
      <c r="X22" s="411"/>
      <c r="Y22" s="411"/>
      <c r="Z22" s="411"/>
      <c r="AA22" s="411"/>
      <c r="AB22" s="375" t="s">
        <v>440</v>
      </c>
      <c r="AC22" s="419" t="s">
        <v>436</v>
      </c>
      <c r="AD22" s="419" t="s">
        <v>434</v>
      </c>
      <c r="AE22" s="419" t="s">
        <v>435</v>
      </c>
      <c r="AF22" s="419">
        <v>5</v>
      </c>
      <c r="AG22" s="377" t="s">
        <v>441</v>
      </c>
    </row>
    <row r="23" spans="1:33" ht="20.100000000000001" customHeight="1">
      <c r="A23" s="8"/>
      <c r="B23" s="409"/>
      <c r="C23" s="410"/>
      <c r="D23" s="410"/>
      <c r="E23" s="410"/>
      <c r="G23" s="411"/>
      <c r="H23" s="411"/>
      <c r="I23" s="411"/>
      <c r="J23" s="411"/>
      <c r="K23" s="411"/>
      <c r="L23" s="411"/>
      <c r="M23" s="411"/>
      <c r="N23" s="412"/>
      <c r="O23" s="413"/>
      <c r="P23" s="284">
        <v>0</v>
      </c>
      <c r="Q23" s="289" t="s">
        <v>168</v>
      </c>
      <c r="R23" s="284">
        <v>0</v>
      </c>
      <c r="S23" s="413"/>
      <c r="T23" s="412"/>
      <c r="U23" s="411"/>
      <c r="V23" s="411"/>
      <c r="W23" s="411"/>
      <c r="X23" s="411"/>
      <c r="Y23" s="411"/>
      <c r="Z23" s="411"/>
      <c r="AA23" s="411"/>
      <c r="AB23" s="375"/>
      <c r="AC23" s="419"/>
      <c r="AD23" s="419"/>
      <c r="AE23" s="419"/>
      <c r="AF23" s="419"/>
      <c r="AG23" s="377"/>
    </row>
    <row r="24" spans="1:33" ht="20.100000000000001" customHeight="1">
      <c r="A24" s="32"/>
      <c r="B24" s="270"/>
      <c r="C24" s="45"/>
      <c r="D24" s="45"/>
      <c r="E24" s="45"/>
      <c r="F24" s="19"/>
      <c r="G24" s="271"/>
      <c r="H24" s="271"/>
      <c r="I24" s="271"/>
      <c r="J24" s="271"/>
      <c r="K24" s="271"/>
      <c r="L24" s="271"/>
      <c r="M24" s="271"/>
      <c r="N24" s="272"/>
      <c r="O24" s="273"/>
      <c r="P24" s="18"/>
      <c r="Q24" s="208"/>
      <c r="R24" s="43"/>
      <c r="S24" s="273"/>
      <c r="T24" s="272"/>
      <c r="U24" s="271"/>
      <c r="V24" s="271"/>
      <c r="W24" s="271"/>
      <c r="X24" s="271"/>
      <c r="Y24" s="271"/>
      <c r="Z24" s="271"/>
      <c r="AA24" s="271"/>
      <c r="AB24" s="211"/>
      <c r="AC24" s="37"/>
      <c r="AD24" s="37"/>
      <c r="AE24" s="38"/>
      <c r="AF24" s="38"/>
      <c r="AG24" s="274"/>
    </row>
    <row r="25" spans="1:33" ht="20.100000000000001" customHeight="1">
      <c r="A25" s="32"/>
      <c r="B25" s="414" t="s">
        <v>8</v>
      </c>
      <c r="C25" s="415">
        <v>0.47916666666666669</v>
      </c>
      <c r="D25" s="415"/>
      <c r="E25" s="415"/>
      <c r="F25" s="19"/>
      <c r="G25" s="416" t="str">
        <f>S7</f>
        <v>Y4</v>
      </c>
      <c r="H25" s="416"/>
      <c r="I25" s="416"/>
      <c r="J25" s="416"/>
      <c r="K25" s="416"/>
      <c r="L25" s="416"/>
      <c r="M25" s="416"/>
      <c r="N25" s="417">
        <f>P25+P26</f>
        <v>0</v>
      </c>
      <c r="O25" s="418" t="s">
        <v>10</v>
      </c>
      <c r="P25" s="18">
        <v>0</v>
      </c>
      <c r="Q25" s="27" t="s">
        <v>168</v>
      </c>
      <c r="R25" s="18">
        <v>0</v>
      </c>
      <c r="S25" s="418" t="s">
        <v>11</v>
      </c>
      <c r="T25" s="417">
        <f>R25+R26</f>
        <v>0</v>
      </c>
      <c r="U25" s="416" t="str">
        <f>AA7</f>
        <v>Y6</v>
      </c>
      <c r="V25" s="416"/>
      <c r="W25" s="416"/>
      <c r="X25" s="416"/>
      <c r="Y25" s="416"/>
      <c r="Z25" s="416"/>
      <c r="AA25" s="416"/>
      <c r="AB25" s="375" t="s">
        <v>440</v>
      </c>
      <c r="AC25" s="408" t="s">
        <v>439</v>
      </c>
      <c r="AD25" s="408" t="s">
        <v>437</v>
      </c>
      <c r="AE25" s="408" t="s">
        <v>438</v>
      </c>
      <c r="AF25" s="408">
        <v>2</v>
      </c>
      <c r="AG25" s="377" t="s">
        <v>441</v>
      </c>
    </row>
    <row r="26" spans="1:33" ht="20.100000000000001" customHeight="1">
      <c r="A26" s="32"/>
      <c r="B26" s="414"/>
      <c r="C26" s="415"/>
      <c r="D26" s="415"/>
      <c r="E26" s="415"/>
      <c r="F26" s="19"/>
      <c r="G26" s="416"/>
      <c r="H26" s="416"/>
      <c r="I26" s="416"/>
      <c r="J26" s="416"/>
      <c r="K26" s="416"/>
      <c r="L26" s="416"/>
      <c r="M26" s="416"/>
      <c r="N26" s="417"/>
      <c r="O26" s="418"/>
      <c r="P26" s="18">
        <v>0</v>
      </c>
      <c r="Q26" s="27" t="s">
        <v>168</v>
      </c>
      <c r="R26" s="18">
        <v>0</v>
      </c>
      <c r="S26" s="418"/>
      <c r="T26" s="417"/>
      <c r="U26" s="416"/>
      <c r="V26" s="416"/>
      <c r="W26" s="416"/>
      <c r="X26" s="416"/>
      <c r="Y26" s="416"/>
      <c r="Z26" s="416"/>
      <c r="AA26" s="416"/>
      <c r="AB26" s="375"/>
      <c r="AC26" s="408"/>
      <c r="AD26" s="408"/>
      <c r="AE26" s="408"/>
      <c r="AF26" s="408"/>
      <c r="AG26" s="377"/>
    </row>
    <row r="27" spans="1:33" ht="20.100000000000001" customHeight="1">
      <c r="A27" s="8"/>
      <c r="C27" s="23"/>
      <c r="D27" s="23"/>
      <c r="E27" s="17"/>
      <c r="G27" s="269"/>
      <c r="H27" s="269"/>
      <c r="I27" s="12"/>
      <c r="J27" s="12"/>
      <c r="K27" s="269"/>
      <c r="L27" s="269"/>
      <c r="M27" s="12"/>
      <c r="N27" s="42"/>
      <c r="O27" s="269"/>
      <c r="P27" s="284"/>
      <c r="Q27" s="59"/>
      <c r="R27" s="42"/>
      <c r="S27" s="59"/>
      <c r="T27" s="284"/>
      <c r="U27" s="269"/>
      <c r="V27" s="12"/>
      <c r="W27" s="12"/>
      <c r="X27" s="269"/>
      <c r="Y27" s="269"/>
      <c r="Z27" s="12"/>
      <c r="AA27" s="12"/>
      <c r="AB27" s="275"/>
      <c r="AC27" s="35"/>
      <c r="AD27" s="35"/>
      <c r="AE27" s="36"/>
      <c r="AF27" s="36"/>
      <c r="AG27" s="274"/>
    </row>
    <row r="28" spans="1:33" ht="20.100000000000001" customHeight="1">
      <c r="A28" s="8"/>
      <c r="B28" s="409" t="s">
        <v>9</v>
      </c>
      <c r="C28" s="410">
        <v>0.50694444444444442</v>
      </c>
      <c r="D28" s="410"/>
      <c r="E28" s="410"/>
      <c r="G28" s="411" t="str">
        <f>J7</f>
        <v>Y2</v>
      </c>
      <c r="H28" s="411"/>
      <c r="I28" s="411"/>
      <c r="J28" s="411"/>
      <c r="K28" s="411"/>
      <c r="L28" s="411"/>
      <c r="M28" s="411"/>
      <c r="N28" s="412">
        <f>P28+P29</f>
        <v>0</v>
      </c>
      <c r="O28" s="413" t="s">
        <v>10</v>
      </c>
      <c r="P28" s="284">
        <v>0</v>
      </c>
      <c r="Q28" s="289" t="s">
        <v>168</v>
      </c>
      <c r="R28" s="284">
        <v>0</v>
      </c>
      <c r="S28" s="413" t="s">
        <v>11</v>
      </c>
      <c r="T28" s="412">
        <f>R28+R29</f>
        <v>0</v>
      </c>
      <c r="U28" s="411" t="str">
        <f>N7</f>
        <v>Y3</v>
      </c>
      <c r="V28" s="411"/>
      <c r="W28" s="411"/>
      <c r="X28" s="411"/>
      <c r="Y28" s="411"/>
      <c r="Z28" s="411"/>
      <c r="AA28" s="411"/>
      <c r="AB28" s="375" t="s">
        <v>440</v>
      </c>
      <c r="AC28" s="419" t="s">
        <v>435</v>
      </c>
      <c r="AD28" s="419" t="s">
        <v>436</v>
      </c>
      <c r="AE28" s="419" t="s">
        <v>434</v>
      </c>
      <c r="AF28" s="419">
        <v>4</v>
      </c>
      <c r="AG28" s="377" t="s">
        <v>441</v>
      </c>
    </row>
    <row r="29" spans="1:33" ht="20.100000000000001" customHeight="1">
      <c r="A29" s="8"/>
      <c r="B29" s="409"/>
      <c r="C29" s="410"/>
      <c r="D29" s="410"/>
      <c r="E29" s="410"/>
      <c r="G29" s="411"/>
      <c r="H29" s="411"/>
      <c r="I29" s="411"/>
      <c r="J29" s="411"/>
      <c r="K29" s="411"/>
      <c r="L29" s="411"/>
      <c r="M29" s="411"/>
      <c r="N29" s="412"/>
      <c r="O29" s="413"/>
      <c r="P29" s="284">
        <v>0</v>
      </c>
      <c r="Q29" s="289" t="s">
        <v>168</v>
      </c>
      <c r="R29" s="284">
        <v>0</v>
      </c>
      <c r="S29" s="413"/>
      <c r="T29" s="412"/>
      <c r="U29" s="411"/>
      <c r="V29" s="411"/>
      <c r="W29" s="411"/>
      <c r="X29" s="411"/>
      <c r="Y29" s="411"/>
      <c r="Z29" s="411"/>
      <c r="AA29" s="411"/>
      <c r="AB29" s="375"/>
      <c r="AC29" s="419"/>
      <c r="AD29" s="419"/>
      <c r="AE29" s="419"/>
      <c r="AF29" s="419"/>
      <c r="AG29" s="377"/>
    </row>
    <row r="30" spans="1:33" ht="20.100000000000001" customHeight="1">
      <c r="A30" s="32"/>
      <c r="B30" s="19"/>
      <c r="C30" s="20"/>
      <c r="D30" s="20"/>
      <c r="E30" s="28"/>
      <c r="F30" s="19"/>
      <c r="G30" s="271"/>
      <c r="H30" s="271"/>
      <c r="I30" s="29"/>
      <c r="J30" s="29"/>
      <c r="K30" s="271"/>
      <c r="L30" s="271"/>
      <c r="M30" s="29"/>
      <c r="N30" s="43"/>
      <c r="O30" s="271"/>
      <c r="P30" s="18"/>
      <c r="Q30" s="208"/>
      <c r="R30" s="43"/>
      <c r="S30" s="208"/>
      <c r="T30" s="18"/>
      <c r="U30" s="271"/>
      <c r="V30" s="29"/>
      <c r="W30" s="29"/>
      <c r="X30" s="271"/>
      <c r="Y30" s="271"/>
      <c r="Z30" s="29"/>
      <c r="AA30" s="29"/>
      <c r="AB30" s="211"/>
      <c r="AC30" s="267"/>
      <c r="AD30" s="37"/>
      <c r="AE30" s="37"/>
      <c r="AF30" s="38"/>
      <c r="AG30" s="212"/>
    </row>
    <row r="31" spans="1:33" ht="20.100000000000001" customHeight="1">
      <c r="A31" s="32"/>
      <c r="B31" s="414" t="s">
        <v>1</v>
      </c>
      <c r="C31" s="415">
        <v>0.53472222222222221</v>
      </c>
      <c r="D31" s="415"/>
      <c r="E31" s="415"/>
      <c r="F31" s="19"/>
      <c r="G31" s="416" t="str">
        <f>W7</f>
        <v>Y5</v>
      </c>
      <c r="H31" s="416"/>
      <c r="I31" s="416"/>
      <c r="J31" s="416"/>
      <c r="K31" s="416"/>
      <c r="L31" s="416"/>
      <c r="M31" s="416"/>
      <c r="N31" s="417">
        <f>P31+P32</f>
        <v>0</v>
      </c>
      <c r="O31" s="418" t="s">
        <v>10</v>
      </c>
      <c r="P31" s="18">
        <v>0</v>
      </c>
      <c r="Q31" s="27" t="s">
        <v>168</v>
      </c>
      <c r="R31" s="18">
        <v>0</v>
      </c>
      <c r="S31" s="418" t="s">
        <v>11</v>
      </c>
      <c r="T31" s="417">
        <f>R31+R32</f>
        <v>0</v>
      </c>
      <c r="U31" s="416" t="str">
        <f>AA7</f>
        <v>Y6</v>
      </c>
      <c r="V31" s="416"/>
      <c r="W31" s="416"/>
      <c r="X31" s="416"/>
      <c r="Y31" s="416"/>
      <c r="Z31" s="416"/>
      <c r="AA31" s="416"/>
      <c r="AB31" s="375" t="s">
        <v>440</v>
      </c>
      <c r="AC31" s="408" t="s">
        <v>438</v>
      </c>
      <c r="AD31" s="408" t="s">
        <v>439</v>
      </c>
      <c r="AE31" s="408" t="s">
        <v>437</v>
      </c>
      <c r="AF31" s="408">
        <v>1</v>
      </c>
      <c r="AG31" s="377" t="s">
        <v>441</v>
      </c>
    </row>
    <row r="32" spans="1:33" ht="20.100000000000001" customHeight="1">
      <c r="A32" s="32"/>
      <c r="B32" s="414"/>
      <c r="C32" s="415"/>
      <c r="D32" s="415"/>
      <c r="E32" s="415"/>
      <c r="F32" s="19"/>
      <c r="G32" s="416"/>
      <c r="H32" s="416"/>
      <c r="I32" s="416"/>
      <c r="J32" s="416"/>
      <c r="K32" s="416"/>
      <c r="L32" s="416"/>
      <c r="M32" s="416"/>
      <c r="N32" s="417"/>
      <c r="O32" s="418"/>
      <c r="P32" s="18">
        <v>0</v>
      </c>
      <c r="Q32" s="27" t="s">
        <v>168</v>
      </c>
      <c r="R32" s="18">
        <v>0</v>
      </c>
      <c r="S32" s="418"/>
      <c r="T32" s="417"/>
      <c r="U32" s="416"/>
      <c r="V32" s="416"/>
      <c r="W32" s="416"/>
      <c r="X32" s="416"/>
      <c r="Y32" s="416"/>
      <c r="Z32" s="416"/>
      <c r="AA32" s="416"/>
      <c r="AB32" s="375"/>
      <c r="AC32" s="408"/>
      <c r="AD32" s="408"/>
      <c r="AE32" s="408"/>
      <c r="AF32" s="408"/>
      <c r="AG32" s="377"/>
    </row>
    <row r="33" spans="1:33" ht="20.100000000000001" customHeight="1">
      <c r="A33" s="209"/>
      <c r="B33" s="270"/>
      <c r="C33" s="31"/>
      <c r="D33" s="31"/>
      <c r="E33" s="31"/>
      <c r="F33" s="209"/>
      <c r="G33" s="271"/>
      <c r="H33" s="271"/>
      <c r="I33" s="271"/>
      <c r="J33" s="271"/>
      <c r="K33" s="271"/>
      <c r="L33" s="271"/>
      <c r="M33" s="271"/>
      <c r="N33" s="26"/>
      <c r="O33" s="273"/>
      <c r="P33" s="271"/>
      <c r="Q33" s="27"/>
      <c r="R33" s="208"/>
      <c r="S33" s="273"/>
      <c r="T33" s="26"/>
      <c r="U33" s="271"/>
      <c r="V33" s="271"/>
      <c r="W33" s="271"/>
      <c r="X33" s="271"/>
      <c r="Y33" s="271"/>
      <c r="Z33" s="271"/>
      <c r="AA33" s="271"/>
      <c r="AB33" s="267"/>
      <c r="AC33" s="267"/>
      <c r="AD33" s="209"/>
      <c r="AE33" s="209"/>
      <c r="AF33" s="267"/>
      <c r="AG33" s="267"/>
    </row>
    <row r="34" spans="1:33" ht="20.100000000000001" customHeight="1">
      <c r="A34" s="209"/>
      <c r="B34" s="209"/>
      <c r="C34" s="384" t="str">
        <f>J3</f>
        <v>Y</v>
      </c>
      <c r="D34" s="385"/>
      <c r="E34" s="385"/>
      <c r="F34" s="386"/>
      <c r="G34" s="396" t="str">
        <f>C36</f>
        <v>Y1</v>
      </c>
      <c r="H34" s="397"/>
      <c r="I34" s="396" t="str">
        <f>C38</f>
        <v>Y2</v>
      </c>
      <c r="J34" s="397"/>
      <c r="K34" s="396" t="str">
        <f>C40</f>
        <v>Y3</v>
      </c>
      <c r="L34" s="397"/>
      <c r="M34" s="400" t="s">
        <v>2</v>
      </c>
      <c r="N34" s="400" t="s">
        <v>3</v>
      </c>
      <c r="O34" s="400" t="s">
        <v>12</v>
      </c>
      <c r="P34" s="400" t="s">
        <v>4</v>
      </c>
      <c r="Q34" s="209"/>
      <c r="R34" s="402" t="str">
        <f>W3</f>
        <v>YY</v>
      </c>
      <c r="S34" s="403"/>
      <c r="T34" s="403"/>
      <c r="U34" s="404"/>
      <c r="V34" s="396" t="str">
        <f>R36</f>
        <v>Y4</v>
      </c>
      <c r="W34" s="397"/>
      <c r="X34" s="396" t="str">
        <f>R38</f>
        <v>Y5</v>
      </c>
      <c r="Y34" s="397"/>
      <c r="Z34" s="396" t="str">
        <f>R40</f>
        <v>Y6</v>
      </c>
      <c r="AA34" s="397"/>
      <c r="AB34" s="400" t="s">
        <v>2</v>
      </c>
      <c r="AC34" s="400" t="s">
        <v>3</v>
      </c>
      <c r="AD34" s="400" t="s">
        <v>12</v>
      </c>
      <c r="AE34" s="400" t="s">
        <v>4</v>
      </c>
      <c r="AF34" s="209"/>
      <c r="AG34" s="209"/>
    </row>
    <row r="35" spans="1:33" ht="20.100000000000001" customHeight="1">
      <c r="A35" s="209"/>
      <c r="B35" s="209"/>
      <c r="C35" s="387"/>
      <c r="D35" s="388"/>
      <c r="E35" s="388"/>
      <c r="F35" s="389"/>
      <c r="G35" s="398"/>
      <c r="H35" s="399"/>
      <c r="I35" s="398"/>
      <c r="J35" s="399"/>
      <c r="K35" s="398"/>
      <c r="L35" s="399"/>
      <c r="M35" s="401"/>
      <c r="N35" s="401"/>
      <c r="O35" s="401"/>
      <c r="P35" s="401"/>
      <c r="Q35" s="209"/>
      <c r="R35" s="405"/>
      <c r="S35" s="406"/>
      <c r="T35" s="406"/>
      <c r="U35" s="407"/>
      <c r="V35" s="398"/>
      <c r="W35" s="399"/>
      <c r="X35" s="398"/>
      <c r="Y35" s="399"/>
      <c r="Z35" s="398"/>
      <c r="AA35" s="399"/>
      <c r="AB35" s="401"/>
      <c r="AC35" s="401"/>
      <c r="AD35" s="401"/>
      <c r="AE35" s="401"/>
      <c r="AF35" s="209"/>
      <c r="AG35" s="209"/>
    </row>
    <row r="36" spans="1:33" ht="20.100000000000001" customHeight="1">
      <c r="A36" s="209"/>
      <c r="B36" s="209"/>
      <c r="C36" s="384" t="str">
        <f>F7</f>
        <v>Y1</v>
      </c>
      <c r="D36" s="385"/>
      <c r="E36" s="385"/>
      <c r="F36" s="386"/>
      <c r="G36" s="390"/>
      <c r="H36" s="391"/>
      <c r="I36" s="44">
        <f>N16</f>
        <v>0</v>
      </c>
      <c r="J36" s="44">
        <f>T16</f>
        <v>0</v>
      </c>
      <c r="K36" s="44">
        <f>N22</f>
        <v>0</v>
      </c>
      <c r="L36" s="44">
        <f>T22</f>
        <v>0</v>
      </c>
      <c r="M36" s="394">
        <f>COUNTIF(G37:L37,"○")*3+COUNTIF(G37:L37,"△")</f>
        <v>2</v>
      </c>
      <c r="N36" s="378">
        <f>O36-J36-L36</f>
        <v>0</v>
      </c>
      <c r="O36" s="378">
        <f>I36+K36</f>
        <v>0</v>
      </c>
      <c r="P36" s="380"/>
      <c r="Q36" s="209"/>
      <c r="R36" s="384" t="str">
        <f>S7</f>
        <v>Y4</v>
      </c>
      <c r="S36" s="385"/>
      <c r="T36" s="385"/>
      <c r="U36" s="386"/>
      <c r="V36" s="390"/>
      <c r="W36" s="391"/>
      <c r="X36" s="44">
        <f>N19</f>
        <v>0</v>
      </c>
      <c r="Y36" s="44">
        <f>T19</f>
        <v>0</v>
      </c>
      <c r="Z36" s="44">
        <f>N25</f>
        <v>0</v>
      </c>
      <c r="AA36" s="44">
        <f>T25</f>
        <v>0</v>
      </c>
      <c r="AB36" s="394">
        <f>COUNTIF(V37:AA37,"○")*3+COUNTIF(V37:AA37,"△")</f>
        <v>2</v>
      </c>
      <c r="AC36" s="378">
        <f>AD36-Y36-AA36</f>
        <v>0</v>
      </c>
      <c r="AD36" s="378">
        <f>X36+Z36</f>
        <v>0</v>
      </c>
      <c r="AE36" s="380"/>
      <c r="AF36" s="209"/>
      <c r="AG36" s="209"/>
    </row>
    <row r="37" spans="1:33" ht="20.100000000000001" customHeight="1">
      <c r="A37" s="209"/>
      <c r="B37" s="209"/>
      <c r="C37" s="387"/>
      <c r="D37" s="388"/>
      <c r="E37" s="388"/>
      <c r="F37" s="389"/>
      <c r="G37" s="392"/>
      <c r="H37" s="393"/>
      <c r="I37" s="382" t="str">
        <f>IF(I36&gt;J36,"○",IF(I36&lt;J36,"×",IF(I36=J36,"△")))</f>
        <v>△</v>
      </c>
      <c r="J37" s="383"/>
      <c r="K37" s="382" t="str">
        <f>IF(K36&gt;L36,"○",IF(K36&lt;L36,"×",IF(K36=L36,"△")))</f>
        <v>△</v>
      </c>
      <c r="L37" s="383"/>
      <c r="M37" s="395"/>
      <c r="N37" s="379"/>
      <c r="O37" s="379"/>
      <c r="P37" s="381"/>
      <c r="Q37" s="209"/>
      <c r="R37" s="387"/>
      <c r="S37" s="388"/>
      <c r="T37" s="388"/>
      <c r="U37" s="389"/>
      <c r="V37" s="392"/>
      <c r="W37" s="393"/>
      <c r="X37" s="382" t="str">
        <f>IF(X36&gt;Y36,"○",IF(X36&lt;Y36,"×",IF(X36=Y36,"△")))</f>
        <v>△</v>
      </c>
      <c r="Y37" s="383"/>
      <c r="Z37" s="382" t="str">
        <f t="shared" ref="Z37" si="0">IF(Z36&gt;AA36,"○",IF(Z36&lt;AA36,"×",IF(Z36=AA36,"△")))</f>
        <v>△</v>
      </c>
      <c r="AA37" s="383"/>
      <c r="AB37" s="395"/>
      <c r="AC37" s="379"/>
      <c r="AD37" s="379"/>
      <c r="AE37" s="381"/>
      <c r="AF37" s="209"/>
      <c r="AG37" s="209"/>
    </row>
    <row r="38" spans="1:33" ht="20.100000000000001" customHeight="1">
      <c r="A38" s="209"/>
      <c r="B38" s="209"/>
      <c r="C38" s="384" t="str">
        <f>J7</f>
        <v>Y2</v>
      </c>
      <c r="D38" s="385"/>
      <c r="E38" s="385"/>
      <c r="F38" s="386"/>
      <c r="G38" s="44">
        <f>J36</f>
        <v>0</v>
      </c>
      <c r="H38" s="44">
        <f>I36</f>
        <v>0</v>
      </c>
      <c r="I38" s="390"/>
      <c r="J38" s="391"/>
      <c r="K38" s="44">
        <f>N28</f>
        <v>0</v>
      </c>
      <c r="L38" s="44">
        <f>T28</f>
        <v>0</v>
      </c>
      <c r="M38" s="394">
        <f>COUNTIF(G39:L39,"○")*3+COUNTIF(G39:L39,"△")</f>
        <v>2</v>
      </c>
      <c r="N38" s="378">
        <f>O38-H38-L38</f>
        <v>0</v>
      </c>
      <c r="O38" s="378">
        <f>G38+K38</f>
        <v>0</v>
      </c>
      <c r="P38" s="380"/>
      <c r="Q38" s="209"/>
      <c r="R38" s="384" t="str">
        <f>W7</f>
        <v>Y5</v>
      </c>
      <c r="S38" s="385"/>
      <c r="T38" s="385"/>
      <c r="U38" s="386"/>
      <c r="V38" s="44">
        <f>Y36</f>
        <v>0</v>
      </c>
      <c r="W38" s="44">
        <f>X36</f>
        <v>0</v>
      </c>
      <c r="X38" s="390"/>
      <c r="Y38" s="391"/>
      <c r="Z38" s="44">
        <f>N31</f>
        <v>0</v>
      </c>
      <c r="AA38" s="44">
        <f>T31</f>
        <v>0</v>
      </c>
      <c r="AB38" s="394">
        <f>COUNTIF(V39:AA39,"○")*3+COUNTIF(V39:AA39,"△")</f>
        <v>2</v>
      </c>
      <c r="AC38" s="378">
        <f>AD38-W38-AA38</f>
        <v>0</v>
      </c>
      <c r="AD38" s="378">
        <f>V38+Z38</f>
        <v>0</v>
      </c>
      <c r="AE38" s="380"/>
      <c r="AF38" s="209"/>
      <c r="AG38" s="209"/>
    </row>
    <row r="39" spans="1:33" ht="20.100000000000001" customHeight="1">
      <c r="A39" s="209"/>
      <c r="B39" s="209"/>
      <c r="C39" s="387"/>
      <c r="D39" s="388"/>
      <c r="E39" s="388"/>
      <c r="F39" s="389"/>
      <c r="G39" s="382" t="str">
        <f>IF(G38&gt;H38,"○",IF(G38&lt;H38,"×",IF(G38=H38,"△")))</f>
        <v>△</v>
      </c>
      <c r="H39" s="383"/>
      <c r="I39" s="392"/>
      <c r="J39" s="393"/>
      <c r="K39" s="382" t="str">
        <f>IF(K38&gt;L38,"○",IF(K38&lt;L38,"×",IF(K38=L38,"△")))</f>
        <v>△</v>
      </c>
      <c r="L39" s="383"/>
      <c r="M39" s="395"/>
      <c r="N39" s="379"/>
      <c r="O39" s="379"/>
      <c r="P39" s="381"/>
      <c r="Q39" s="209"/>
      <c r="R39" s="387"/>
      <c r="S39" s="388"/>
      <c r="T39" s="388"/>
      <c r="U39" s="389"/>
      <c r="V39" s="382" t="str">
        <f>IF(V38&gt;W38,"○",IF(V38&lt;W38,"×",IF(V38=W38,"△")))</f>
        <v>△</v>
      </c>
      <c r="W39" s="383"/>
      <c r="X39" s="392"/>
      <c r="Y39" s="393"/>
      <c r="Z39" s="382" t="str">
        <f t="shared" ref="Z39" si="1">IF(Z38&gt;AA38,"○",IF(Z38&lt;AA38,"×",IF(Z38=AA38,"△")))</f>
        <v>△</v>
      </c>
      <c r="AA39" s="383"/>
      <c r="AB39" s="395"/>
      <c r="AC39" s="379"/>
      <c r="AD39" s="379"/>
      <c r="AE39" s="381"/>
      <c r="AF39" s="209"/>
      <c r="AG39" s="209"/>
    </row>
    <row r="40" spans="1:33" ht="20.100000000000001" customHeight="1">
      <c r="A40" s="209"/>
      <c r="B40" s="209"/>
      <c r="C40" s="384" t="str">
        <f>N7</f>
        <v>Y3</v>
      </c>
      <c r="D40" s="385"/>
      <c r="E40" s="385"/>
      <c r="F40" s="386"/>
      <c r="G40" s="44">
        <f>L36</f>
        <v>0</v>
      </c>
      <c r="H40" s="44">
        <f>K36</f>
        <v>0</v>
      </c>
      <c r="I40" s="44">
        <f>L38</f>
        <v>0</v>
      </c>
      <c r="J40" s="44">
        <f>K38</f>
        <v>0</v>
      </c>
      <c r="K40" s="390"/>
      <c r="L40" s="391"/>
      <c r="M40" s="394">
        <f>COUNTIF(G41:L41,"○")*3+COUNTIF(G41:L41,"△")</f>
        <v>2</v>
      </c>
      <c r="N40" s="378">
        <f>O40-H40-J40</f>
        <v>0</v>
      </c>
      <c r="O40" s="378">
        <f>G40+I40</f>
        <v>0</v>
      </c>
      <c r="P40" s="380"/>
      <c r="Q40" s="209"/>
      <c r="R40" s="384" t="str">
        <f>AA7</f>
        <v>Y6</v>
      </c>
      <c r="S40" s="385"/>
      <c r="T40" s="385"/>
      <c r="U40" s="386"/>
      <c r="V40" s="44">
        <f>AA36</f>
        <v>0</v>
      </c>
      <c r="W40" s="44">
        <f>Z36</f>
        <v>0</v>
      </c>
      <c r="X40" s="44">
        <f>AA38</f>
        <v>0</v>
      </c>
      <c r="Y40" s="44">
        <f>Z38</f>
        <v>0</v>
      </c>
      <c r="Z40" s="390"/>
      <c r="AA40" s="391"/>
      <c r="AB40" s="394">
        <f>COUNTIF(V41:AA41,"○")*3+COUNTIF(V41:AA41,"△")</f>
        <v>2</v>
      </c>
      <c r="AC40" s="378">
        <f>AD40-W40-Y40</f>
        <v>0</v>
      </c>
      <c r="AD40" s="378">
        <f>V40+X40</f>
        <v>0</v>
      </c>
      <c r="AE40" s="380"/>
      <c r="AF40" s="209"/>
      <c r="AG40" s="209"/>
    </row>
    <row r="41" spans="1:33" ht="20.100000000000001" customHeight="1">
      <c r="A41" s="209"/>
      <c r="B41" s="209"/>
      <c r="C41" s="387"/>
      <c r="D41" s="388"/>
      <c r="E41" s="388"/>
      <c r="F41" s="389"/>
      <c r="G41" s="382" t="str">
        <f>IF(G40&gt;H40,"○",IF(G40&lt;H40,"×",IF(G40=H40,"△")))</f>
        <v>△</v>
      </c>
      <c r="H41" s="383"/>
      <c r="I41" s="382" t="str">
        <f>IF(I40&gt;J40,"○",IF(I40&lt;J40,"×",IF(I40=J40,"△")))</f>
        <v>△</v>
      </c>
      <c r="J41" s="383"/>
      <c r="K41" s="392"/>
      <c r="L41" s="393"/>
      <c r="M41" s="395"/>
      <c r="N41" s="379"/>
      <c r="O41" s="379"/>
      <c r="P41" s="381"/>
      <c r="Q41" s="209"/>
      <c r="R41" s="387"/>
      <c r="S41" s="388"/>
      <c r="T41" s="388"/>
      <c r="U41" s="389"/>
      <c r="V41" s="382" t="str">
        <f>IF(V40&gt;W40,"○",IF(V40&lt;W40,"×",IF(V40=W40,"△")))</f>
        <v>△</v>
      </c>
      <c r="W41" s="383"/>
      <c r="X41" s="382" t="str">
        <f>IF(X40&gt;Y40,"○",IF(X40&lt;Y40,"×",IF(X40=Y40,"△")))</f>
        <v>△</v>
      </c>
      <c r="Y41" s="383"/>
      <c r="Z41" s="392"/>
      <c r="AA41" s="393"/>
      <c r="AB41" s="395"/>
      <c r="AC41" s="379"/>
      <c r="AD41" s="379"/>
      <c r="AE41" s="381"/>
      <c r="AF41" s="209"/>
      <c r="AG41" s="209"/>
    </row>
    <row r="42" spans="1:33" ht="20.100000000000001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ht="20.100000000000001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1.95" customHeight="1">
      <c r="A44" s="424" t="str">
        <f>U12組合せ①!B3</f>
        <v>■第1日  ２月７日  一次リーグ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N44" s="425" t="s">
        <v>606</v>
      </c>
      <c r="O44" s="425"/>
      <c r="P44" s="425"/>
      <c r="Q44" s="425"/>
      <c r="R44" s="425"/>
      <c r="T44" s="426" t="s">
        <v>446</v>
      </c>
      <c r="U44" s="426"/>
      <c r="V44" s="426"/>
      <c r="W44" s="426"/>
      <c r="X44" s="427" t="str">
        <f>U12組合せ①!T48</f>
        <v>Z会場</v>
      </c>
      <c r="Y44" s="427"/>
      <c r="Z44" s="427"/>
      <c r="AA44" s="427"/>
      <c r="AB44" s="427"/>
      <c r="AC44" s="427"/>
      <c r="AD44" s="427"/>
      <c r="AE44" s="427"/>
      <c r="AF44" s="427"/>
      <c r="AG44" s="427"/>
    </row>
    <row r="45" spans="1:33" ht="20.100000000000001" customHeight="1">
      <c r="A45" s="266"/>
      <c r="B45" s="266"/>
      <c r="C45" s="266"/>
      <c r="D45" s="266"/>
      <c r="E45" s="266"/>
      <c r="F45" s="266"/>
      <c r="G45" s="266"/>
      <c r="H45" s="16"/>
      <c r="I45" s="262"/>
      <c r="J45" s="262"/>
      <c r="K45" s="262"/>
      <c r="L45" s="262"/>
      <c r="N45" s="262"/>
      <c r="O45" s="262"/>
      <c r="P45" s="262"/>
      <c r="Q45" s="262"/>
      <c r="R45" s="262"/>
      <c r="T45" s="263"/>
      <c r="U45" s="263"/>
      <c r="V45" s="263"/>
      <c r="W45" s="263"/>
      <c r="X45" s="264"/>
      <c r="Y45" s="264"/>
      <c r="AA45" s="25"/>
      <c r="AB45" s="210"/>
      <c r="AC45" s="210"/>
      <c r="AD45" s="210"/>
      <c r="AE45" s="210"/>
      <c r="AF45" s="210"/>
      <c r="AG45" s="210"/>
    </row>
    <row r="46" spans="1:33" ht="20.100000000000001" customHeight="1">
      <c r="F46" s="265"/>
      <c r="J46" s="428" t="s">
        <v>492</v>
      </c>
      <c r="K46" s="428"/>
      <c r="W46" s="428" t="s">
        <v>443</v>
      </c>
      <c r="X46" s="428"/>
      <c r="Z46" s="25"/>
      <c r="AA46" s="25"/>
      <c r="AB46" s="210"/>
      <c r="AC46" s="210"/>
      <c r="AD46" s="210"/>
      <c r="AE46" s="210"/>
      <c r="AF46" s="210"/>
      <c r="AG46" s="210"/>
    </row>
    <row r="47" spans="1:33" ht="20.100000000000001" customHeight="1">
      <c r="C47" s="19"/>
      <c r="D47" s="19"/>
      <c r="E47" s="19"/>
      <c r="F47" s="19"/>
      <c r="G47" s="3"/>
      <c r="H47" s="3"/>
      <c r="I47" s="3"/>
      <c r="J47" s="4"/>
      <c r="K47" s="3"/>
      <c r="L47" s="3"/>
      <c r="M47" s="3"/>
      <c r="N47" s="3"/>
      <c r="T47" s="3"/>
      <c r="U47" s="3"/>
      <c r="V47" s="3"/>
      <c r="W47" s="3"/>
      <c r="X47" s="24"/>
      <c r="Y47" s="3"/>
      <c r="Z47" s="25"/>
      <c r="AA47" s="25"/>
      <c r="AB47" s="210"/>
      <c r="AC47" s="210"/>
      <c r="AD47" s="210"/>
      <c r="AE47" s="210"/>
      <c r="AF47" s="210"/>
      <c r="AG47" s="210"/>
    </row>
    <row r="48" spans="1:33" ht="20.100000000000001" customHeight="1">
      <c r="B48" s="19"/>
      <c r="C48" s="19"/>
      <c r="D48" s="19"/>
      <c r="E48" s="19"/>
      <c r="F48" s="5"/>
      <c r="H48" s="6"/>
      <c r="J48" s="7"/>
      <c r="K48" s="6"/>
      <c r="N48" s="5"/>
      <c r="S48" s="5"/>
      <c r="V48" s="6"/>
      <c r="W48" s="7"/>
      <c r="Y48" s="6"/>
      <c r="Z48" s="6"/>
      <c r="AA48" s="7"/>
      <c r="AB48" s="21"/>
      <c r="AC48" s="19"/>
      <c r="AD48" s="19"/>
      <c r="AE48" s="19"/>
    </row>
    <row r="49" spans="1:33" ht="20.100000000000001" customHeight="1">
      <c r="B49" s="429"/>
      <c r="C49" s="429"/>
      <c r="D49" s="8"/>
      <c r="E49" s="8"/>
      <c r="F49" s="430">
        <v>1</v>
      </c>
      <c r="G49" s="430"/>
      <c r="H49" s="64"/>
      <c r="I49" s="64"/>
      <c r="J49" s="430">
        <v>2</v>
      </c>
      <c r="K49" s="430"/>
      <c r="L49" s="64"/>
      <c r="M49" s="64"/>
      <c r="N49" s="430">
        <v>3</v>
      </c>
      <c r="O49" s="430"/>
      <c r="P49" s="207"/>
      <c r="Q49" s="64"/>
      <c r="R49" s="64"/>
      <c r="S49" s="430">
        <v>4</v>
      </c>
      <c r="T49" s="430"/>
      <c r="U49" s="64"/>
      <c r="V49" s="64"/>
      <c r="W49" s="430">
        <v>5</v>
      </c>
      <c r="X49" s="430"/>
      <c r="Y49" s="64"/>
      <c r="Z49" s="64"/>
      <c r="AA49" s="430">
        <v>6</v>
      </c>
      <c r="AB49" s="430"/>
      <c r="AC49" s="8"/>
      <c r="AD49" s="8"/>
      <c r="AE49" s="431"/>
      <c r="AF49" s="432"/>
    </row>
    <row r="50" spans="1:33" ht="20.100000000000001" customHeight="1">
      <c r="B50" s="420"/>
      <c r="C50" s="420"/>
      <c r="D50" s="9"/>
      <c r="E50" s="9"/>
      <c r="F50" s="421" t="str">
        <f>U12組合せ①!U52</f>
        <v>Z1</v>
      </c>
      <c r="G50" s="421"/>
      <c r="H50" s="33"/>
      <c r="I50" s="33"/>
      <c r="J50" s="421" t="str">
        <f>U12組合せ①!W52</f>
        <v>Z2</v>
      </c>
      <c r="K50" s="421"/>
      <c r="L50" s="33"/>
      <c r="M50" s="33"/>
      <c r="N50" s="421" t="str">
        <f>U12組合せ①!Y52</f>
        <v>Z3</v>
      </c>
      <c r="O50" s="421"/>
      <c r="P50" s="34"/>
      <c r="Q50" s="33"/>
      <c r="R50" s="33"/>
      <c r="S50" s="421" t="str">
        <f>U12組合せ①!AB52</f>
        <v>Z4</v>
      </c>
      <c r="T50" s="421"/>
      <c r="U50" s="33"/>
      <c r="V50" s="33"/>
      <c r="W50" s="421" t="str">
        <f>U12組合せ①!AD52</f>
        <v>Z5</v>
      </c>
      <c r="X50" s="421"/>
      <c r="Y50" s="33"/>
      <c r="Z50" s="33"/>
      <c r="AA50" s="421" t="str">
        <f>U12組合せ①!AF52</f>
        <v>Z6</v>
      </c>
      <c r="AB50" s="421"/>
      <c r="AC50" s="9"/>
      <c r="AD50" s="9"/>
      <c r="AE50" s="422"/>
      <c r="AF50" s="423"/>
    </row>
    <row r="51" spans="1:33" ht="20.100000000000001" customHeight="1">
      <c r="B51" s="420"/>
      <c r="C51" s="420"/>
      <c r="D51" s="9"/>
      <c r="E51" s="9"/>
      <c r="F51" s="421"/>
      <c r="G51" s="421"/>
      <c r="H51" s="33"/>
      <c r="I51" s="33"/>
      <c r="J51" s="421"/>
      <c r="K51" s="421"/>
      <c r="L51" s="33"/>
      <c r="M51" s="33"/>
      <c r="N51" s="421"/>
      <c r="O51" s="421"/>
      <c r="P51" s="34"/>
      <c r="Q51" s="33"/>
      <c r="R51" s="33"/>
      <c r="S51" s="421"/>
      <c r="T51" s="421"/>
      <c r="U51" s="33"/>
      <c r="V51" s="33"/>
      <c r="W51" s="421"/>
      <c r="X51" s="421"/>
      <c r="Y51" s="33"/>
      <c r="Z51" s="33"/>
      <c r="AA51" s="421"/>
      <c r="AB51" s="421"/>
      <c r="AC51" s="9"/>
      <c r="AD51" s="9"/>
      <c r="AE51" s="422"/>
      <c r="AF51" s="423"/>
    </row>
    <row r="52" spans="1:33" ht="20.100000000000001" customHeight="1">
      <c r="B52" s="420"/>
      <c r="C52" s="420"/>
      <c r="D52" s="9"/>
      <c r="E52" s="9"/>
      <c r="F52" s="421"/>
      <c r="G52" s="421"/>
      <c r="H52" s="33"/>
      <c r="I52" s="33"/>
      <c r="J52" s="421"/>
      <c r="K52" s="421"/>
      <c r="L52" s="33"/>
      <c r="M52" s="33"/>
      <c r="N52" s="421"/>
      <c r="O52" s="421"/>
      <c r="P52" s="34"/>
      <c r="Q52" s="33"/>
      <c r="R52" s="33"/>
      <c r="S52" s="421"/>
      <c r="T52" s="421"/>
      <c r="U52" s="33"/>
      <c r="V52" s="33"/>
      <c r="W52" s="421"/>
      <c r="X52" s="421"/>
      <c r="Y52" s="33"/>
      <c r="Z52" s="33"/>
      <c r="AA52" s="421"/>
      <c r="AB52" s="421"/>
      <c r="AC52" s="9"/>
      <c r="AD52" s="9"/>
      <c r="AE52" s="422"/>
      <c r="AF52" s="423"/>
    </row>
    <row r="53" spans="1:33" ht="20.100000000000001" customHeight="1">
      <c r="B53" s="420"/>
      <c r="C53" s="420"/>
      <c r="D53" s="9"/>
      <c r="E53" s="9"/>
      <c r="F53" s="421"/>
      <c r="G53" s="421"/>
      <c r="H53" s="33"/>
      <c r="I53" s="33"/>
      <c r="J53" s="421"/>
      <c r="K53" s="421"/>
      <c r="L53" s="33"/>
      <c r="M53" s="33"/>
      <c r="N53" s="421"/>
      <c r="O53" s="421"/>
      <c r="P53" s="34"/>
      <c r="Q53" s="33"/>
      <c r="R53" s="33"/>
      <c r="S53" s="421"/>
      <c r="T53" s="421"/>
      <c r="U53" s="33"/>
      <c r="V53" s="33"/>
      <c r="W53" s="421"/>
      <c r="X53" s="421"/>
      <c r="Y53" s="33"/>
      <c r="Z53" s="33"/>
      <c r="AA53" s="421"/>
      <c r="AB53" s="421"/>
      <c r="AC53" s="9"/>
      <c r="AD53" s="9"/>
      <c r="AE53" s="422"/>
      <c r="AF53" s="423"/>
    </row>
    <row r="54" spans="1:33" ht="20.100000000000001" customHeight="1">
      <c r="B54" s="420"/>
      <c r="C54" s="420"/>
      <c r="D54" s="9"/>
      <c r="E54" s="9"/>
      <c r="F54" s="421"/>
      <c r="G54" s="421"/>
      <c r="H54" s="33"/>
      <c r="I54" s="33"/>
      <c r="J54" s="421"/>
      <c r="K54" s="421"/>
      <c r="L54" s="33"/>
      <c r="M54" s="33"/>
      <c r="N54" s="421"/>
      <c r="O54" s="421"/>
      <c r="P54" s="34"/>
      <c r="Q54" s="33"/>
      <c r="R54" s="33"/>
      <c r="S54" s="421"/>
      <c r="T54" s="421"/>
      <c r="U54" s="33"/>
      <c r="V54" s="33"/>
      <c r="W54" s="421"/>
      <c r="X54" s="421"/>
      <c r="Y54" s="33"/>
      <c r="Z54" s="33"/>
      <c r="AA54" s="421"/>
      <c r="AB54" s="421"/>
      <c r="AC54" s="9"/>
      <c r="AD54" s="9"/>
      <c r="AE54" s="422"/>
      <c r="AF54" s="423"/>
    </row>
    <row r="55" spans="1:33" ht="20.100000000000001" customHeight="1">
      <c r="B55" s="420"/>
      <c r="C55" s="420"/>
      <c r="D55" s="9"/>
      <c r="E55" s="9"/>
      <c r="F55" s="421"/>
      <c r="G55" s="421"/>
      <c r="H55" s="33"/>
      <c r="I55" s="33"/>
      <c r="J55" s="421"/>
      <c r="K55" s="421"/>
      <c r="L55" s="33"/>
      <c r="M55" s="33"/>
      <c r="N55" s="421"/>
      <c r="O55" s="421"/>
      <c r="P55" s="34"/>
      <c r="Q55" s="33"/>
      <c r="R55" s="33"/>
      <c r="S55" s="421"/>
      <c r="T55" s="421"/>
      <c r="U55" s="33"/>
      <c r="V55" s="33"/>
      <c r="W55" s="421"/>
      <c r="X55" s="421"/>
      <c r="Y55" s="33"/>
      <c r="Z55" s="33"/>
      <c r="AA55" s="421"/>
      <c r="AB55" s="421"/>
      <c r="AC55" s="9"/>
      <c r="AD55" s="9"/>
      <c r="AE55" s="422"/>
      <c r="AF55" s="423"/>
    </row>
    <row r="56" spans="1:33" ht="20.100000000000001" customHeight="1">
      <c r="B56" s="420"/>
      <c r="C56" s="420"/>
      <c r="D56" s="10"/>
      <c r="E56" s="10"/>
      <c r="F56" s="421"/>
      <c r="G56" s="421"/>
      <c r="H56" s="34"/>
      <c r="I56" s="34"/>
      <c r="J56" s="421"/>
      <c r="K56" s="421"/>
      <c r="L56" s="34"/>
      <c r="M56" s="34"/>
      <c r="N56" s="421"/>
      <c r="O56" s="421"/>
      <c r="P56" s="34"/>
      <c r="Q56" s="34"/>
      <c r="R56" s="34"/>
      <c r="S56" s="421"/>
      <c r="T56" s="421"/>
      <c r="U56" s="34"/>
      <c r="V56" s="34"/>
      <c r="W56" s="421"/>
      <c r="X56" s="421"/>
      <c r="Y56" s="34"/>
      <c r="Z56" s="34"/>
      <c r="AA56" s="421"/>
      <c r="AB56" s="421"/>
      <c r="AC56" s="10"/>
      <c r="AD56" s="10"/>
      <c r="AE56" s="422"/>
      <c r="AF56" s="423"/>
    </row>
    <row r="57" spans="1:33" ht="20.100000000000001" customHeight="1">
      <c r="B57" s="420"/>
      <c r="C57" s="420"/>
      <c r="D57" s="10"/>
      <c r="E57" s="10"/>
      <c r="F57" s="421"/>
      <c r="G57" s="421"/>
      <c r="H57" s="34"/>
      <c r="I57" s="34"/>
      <c r="J57" s="421"/>
      <c r="K57" s="421"/>
      <c r="L57" s="34"/>
      <c r="M57" s="34"/>
      <c r="N57" s="421"/>
      <c r="O57" s="421"/>
      <c r="P57" s="34"/>
      <c r="Q57" s="34"/>
      <c r="R57" s="34"/>
      <c r="S57" s="421"/>
      <c r="T57" s="421"/>
      <c r="U57" s="34"/>
      <c r="V57" s="34"/>
      <c r="W57" s="421"/>
      <c r="X57" s="421"/>
      <c r="Y57" s="34"/>
      <c r="Z57" s="34"/>
      <c r="AA57" s="421"/>
      <c r="AB57" s="421"/>
      <c r="AC57" s="10"/>
      <c r="AD57" s="10"/>
      <c r="AE57" s="422"/>
      <c r="AF57" s="423"/>
    </row>
    <row r="58" spans="1:33" ht="20.100000000000001" customHeight="1">
      <c r="C58" s="169"/>
      <c r="D58" s="169"/>
      <c r="G58" s="169"/>
      <c r="H58" s="169"/>
      <c r="K58" s="169"/>
      <c r="L58" s="169"/>
      <c r="N58" s="60"/>
      <c r="O58" s="169"/>
      <c r="P58" s="169"/>
      <c r="Q58" s="60"/>
      <c r="R58" s="60"/>
      <c r="S58" s="60"/>
      <c r="T58" s="169"/>
      <c r="U58" s="169"/>
      <c r="X58" s="169"/>
      <c r="Y58" s="169"/>
      <c r="AB58" s="290" t="s">
        <v>440</v>
      </c>
      <c r="AC58" s="22" t="s">
        <v>87</v>
      </c>
      <c r="AD58" s="22" t="s">
        <v>88</v>
      </c>
      <c r="AE58" s="22" t="s">
        <v>88</v>
      </c>
      <c r="AF58" s="22" t="s">
        <v>86</v>
      </c>
      <c r="AG58" s="213" t="s">
        <v>441</v>
      </c>
    </row>
    <row r="59" spans="1:33" ht="20.100000000000001" customHeight="1">
      <c r="A59" s="8"/>
      <c r="B59" s="409" t="s">
        <v>5</v>
      </c>
      <c r="C59" s="410">
        <v>0.39583333333333331</v>
      </c>
      <c r="D59" s="410"/>
      <c r="E59" s="410"/>
      <c r="G59" s="411" t="str">
        <f>F50</f>
        <v>Z1</v>
      </c>
      <c r="H59" s="411"/>
      <c r="I59" s="411"/>
      <c r="J59" s="411"/>
      <c r="K59" s="411"/>
      <c r="L59" s="411"/>
      <c r="M59" s="411"/>
      <c r="N59" s="412">
        <f>P59+P60</f>
        <v>0</v>
      </c>
      <c r="O59" s="413" t="s">
        <v>10</v>
      </c>
      <c r="P59" s="284">
        <v>0</v>
      </c>
      <c r="Q59" s="289" t="s">
        <v>168</v>
      </c>
      <c r="R59" s="284">
        <v>0</v>
      </c>
      <c r="S59" s="413" t="s">
        <v>11</v>
      </c>
      <c r="T59" s="412">
        <f>R59+R60</f>
        <v>0</v>
      </c>
      <c r="U59" s="411" t="str">
        <f>J50</f>
        <v>Z2</v>
      </c>
      <c r="V59" s="411"/>
      <c r="W59" s="411"/>
      <c r="X59" s="411"/>
      <c r="Y59" s="411"/>
      <c r="Z59" s="411"/>
      <c r="AA59" s="411"/>
      <c r="AB59" s="375" t="s">
        <v>440</v>
      </c>
      <c r="AC59" s="419" t="s">
        <v>434</v>
      </c>
      <c r="AD59" s="419" t="s">
        <v>435</v>
      </c>
      <c r="AE59" s="419" t="s">
        <v>436</v>
      </c>
      <c r="AF59" s="419">
        <v>6</v>
      </c>
      <c r="AG59" s="377" t="s">
        <v>441</v>
      </c>
    </row>
    <row r="60" spans="1:33" ht="20.100000000000001" customHeight="1">
      <c r="A60" s="8"/>
      <c r="B60" s="409"/>
      <c r="C60" s="410"/>
      <c r="D60" s="410"/>
      <c r="E60" s="410"/>
      <c r="G60" s="411"/>
      <c r="H60" s="411"/>
      <c r="I60" s="411"/>
      <c r="J60" s="411"/>
      <c r="K60" s="411"/>
      <c r="L60" s="411"/>
      <c r="M60" s="411"/>
      <c r="N60" s="412"/>
      <c r="O60" s="413"/>
      <c r="P60" s="284">
        <v>0</v>
      </c>
      <c r="Q60" s="289" t="s">
        <v>168</v>
      </c>
      <c r="R60" s="284">
        <v>0</v>
      </c>
      <c r="S60" s="413"/>
      <c r="T60" s="412"/>
      <c r="U60" s="411"/>
      <c r="V60" s="411"/>
      <c r="W60" s="411"/>
      <c r="X60" s="411"/>
      <c r="Y60" s="411"/>
      <c r="Z60" s="411"/>
      <c r="AA60" s="411"/>
      <c r="AB60" s="375"/>
      <c r="AC60" s="419"/>
      <c r="AD60" s="419"/>
      <c r="AE60" s="419"/>
      <c r="AF60" s="419"/>
      <c r="AG60" s="377"/>
    </row>
    <row r="61" spans="1:33" ht="20.100000000000001" customHeight="1">
      <c r="C61" s="23"/>
      <c r="D61" s="23"/>
      <c r="E61" s="17"/>
      <c r="G61" s="269"/>
      <c r="H61" s="269"/>
      <c r="I61" s="12"/>
      <c r="J61" s="12"/>
      <c r="K61" s="269"/>
      <c r="L61" s="269"/>
      <c r="M61" s="12"/>
      <c r="N61" s="42"/>
      <c r="O61" s="269"/>
      <c r="P61" s="284"/>
      <c r="Q61" s="59"/>
      <c r="R61" s="42"/>
      <c r="S61" s="59"/>
      <c r="T61" s="284"/>
      <c r="U61" s="269"/>
      <c r="V61" s="12"/>
      <c r="W61" s="12"/>
      <c r="X61" s="269"/>
      <c r="Y61" s="269"/>
      <c r="Z61" s="12"/>
      <c r="AA61" s="12"/>
      <c r="AB61" s="275"/>
      <c r="AC61" s="35"/>
      <c r="AD61" s="35"/>
      <c r="AE61" s="36"/>
      <c r="AF61" s="36"/>
      <c r="AG61" s="274"/>
    </row>
    <row r="62" spans="1:33" ht="20.100000000000001" customHeight="1">
      <c r="A62" s="32"/>
      <c r="B62" s="414" t="s">
        <v>6</v>
      </c>
      <c r="C62" s="415">
        <v>0.4236111111111111</v>
      </c>
      <c r="D62" s="415"/>
      <c r="E62" s="415"/>
      <c r="F62" s="19"/>
      <c r="G62" s="416" t="str">
        <f>S50</f>
        <v>Z4</v>
      </c>
      <c r="H62" s="416"/>
      <c r="I62" s="416"/>
      <c r="J62" s="416"/>
      <c r="K62" s="416"/>
      <c r="L62" s="416"/>
      <c r="M62" s="416"/>
      <c r="N62" s="417">
        <f>P62+P63</f>
        <v>0</v>
      </c>
      <c r="O62" s="418" t="s">
        <v>10</v>
      </c>
      <c r="P62" s="18">
        <v>0</v>
      </c>
      <c r="Q62" s="27" t="s">
        <v>168</v>
      </c>
      <c r="R62" s="18">
        <v>0</v>
      </c>
      <c r="S62" s="418" t="s">
        <v>11</v>
      </c>
      <c r="T62" s="417">
        <f>R62+R63</f>
        <v>0</v>
      </c>
      <c r="U62" s="416" t="str">
        <f>W50</f>
        <v>Z5</v>
      </c>
      <c r="V62" s="416"/>
      <c r="W62" s="416"/>
      <c r="X62" s="416"/>
      <c r="Y62" s="416"/>
      <c r="Z62" s="416"/>
      <c r="AA62" s="416"/>
      <c r="AB62" s="375" t="s">
        <v>440</v>
      </c>
      <c r="AC62" s="408" t="s">
        <v>437</v>
      </c>
      <c r="AD62" s="408" t="s">
        <v>438</v>
      </c>
      <c r="AE62" s="408" t="s">
        <v>439</v>
      </c>
      <c r="AF62" s="408">
        <v>3</v>
      </c>
      <c r="AG62" s="377" t="s">
        <v>441</v>
      </c>
    </row>
    <row r="63" spans="1:33" ht="20.100000000000001" customHeight="1">
      <c r="A63" s="32"/>
      <c r="B63" s="414"/>
      <c r="C63" s="415"/>
      <c r="D63" s="415"/>
      <c r="E63" s="415"/>
      <c r="F63" s="19"/>
      <c r="G63" s="416"/>
      <c r="H63" s="416"/>
      <c r="I63" s="416"/>
      <c r="J63" s="416"/>
      <c r="K63" s="416"/>
      <c r="L63" s="416"/>
      <c r="M63" s="416"/>
      <c r="N63" s="417"/>
      <c r="O63" s="418"/>
      <c r="P63" s="18">
        <v>0</v>
      </c>
      <c r="Q63" s="27" t="s">
        <v>168</v>
      </c>
      <c r="R63" s="18">
        <v>0</v>
      </c>
      <c r="S63" s="418"/>
      <c r="T63" s="417"/>
      <c r="U63" s="416"/>
      <c r="V63" s="416"/>
      <c r="W63" s="416"/>
      <c r="X63" s="416"/>
      <c r="Y63" s="416"/>
      <c r="Z63" s="416"/>
      <c r="AA63" s="416"/>
      <c r="AB63" s="375"/>
      <c r="AC63" s="408"/>
      <c r="AD63" s="408"/>
      <c r="AE63" s="408"/>
      <c r="AF63" s="408"/>
      <c r="AG63" s="377"/>
    </row>
    <row r="64" spans="1:33" ht="20.100000000000001" customHeight="1">
      <c r="A64" s="8"/>
      <c r="C64" s="23"/>
      <c r="D64" s="23"/>
      <c r="E64" s="17"/>
      <c r="G64" s="269"/>
      <c r="H64" s="269"/>
      <c r="I64" s="12"/>
      <c r="J64" s="12"/>
      <c r="K64" s="269"/>
      <c r="L64" s="269"/>
      <c r="M64" s="12"/>
      <c r="N64" s="42"/>
      <c r="O64" s="269"/>
      <c r="P64" s="284"/>
      <c r="Q64" s="59"/>
      <c r="R64" s="42"/>
      <c r="S64" s="59"/>
      <c r="T64" s="284"/>
      <c r="U64" s="269"/>
      <c r="V64" s="12"/>
      <c r="W64" s="12"/>
      <c r="X64" s="269"/>
      <c r="Y64" s="269"/>
      <c r="Z64" s="12"/>
      <c r="AA64" s="12"/>
      <c r="AB64" s="275"/>
      <c r="AC64" s="35"/>
      <c r="AD64" s="35"/>
      <c r="AE64" s="36"/>
      <c r="AF64" s="36"/>
      <c r="AG64" s="274"/>
    </row>
    <row r="65" spans="1:33" ht="20.100000000000001" customHeight="1">
      <c r="A65" s="8"/>
      <c r="B65" s="409" t="s">
        <v>7</v>
      </c>
      <c r="C65" s="410">
        <v>0.4513888888888889</v>
      </c>
      <c r="D65" s="410"/>
      <c r="E65" s="410"/>
      <c r="G65" s="411" t="str">
        <f>F50</f>
        <v>Z1</v>
      </c>
      <c r="H65" s="411"/>
      <c r="I65" s="411"/>
      <c r="J65" s="411"/>
      <c r="K65" s="411"/>
      <c r="L65" s="411"/>
      <c r="M65" s="411"/>
      <c r="N65" s="412">
        <f>P65+P66</f>
        <v>0</v>
      </c>
      <c r="O65" s="413" t="s">
        <v>10</v>
      </c>
      <c r="P65" s="284">
        <v>0</v>
      </c>
      <c r="Q65" s="289" t="s">
        <v>168</v>
      </c>
      <c r="R65" s="284">
        <v>0</v>
      </c>
      <c r="S65" s="413" t="s">
        <v>11</v>
      </c>
      <c r="T65" s="412">
        <f>R65+R66</f>
        <v>0</v>
      </c>
      <c r="U65" s="411" t="str">
        <f>N50</f>
        <v>Z3</v>
      </c>
      <c r="V65" s="411"/>
      <c r="W65" s="411"/>
      <c r="X65" s="411"/>
      <c r="Y65" s="411"/>
      <c r="Z65" s="411"/>
      <c r="AA65" s="411"/>
      <c r="AB65" s="375" t="s">
        <v>440</v>
      </c>
      <c r="AC65" s="419" t="s">
        <v>436</v>
      </c>
      <c r="AD65" s="419" t="s">
        <v>434</v>
      </c>
      <c r="AE65" s="419" t="s">
        <v>435</v>
      </c>
      <c r="AF65" s="419">
        <v>5</v>
      </c>
      <c r="AG65" s="377" t="s">
        <v>441</v>
      </c>
    </row>
    <row r="66" spans="1:33" ht="20.100000000000001" customHeight="1">
      <c r="A66" s="8"/>
      <c r="B66" s="409"/>
      <c r="C66" s="410"/>
      <c r="D66" s="410"/>
      <c r="E66" s="410"/>
      <c r="G66" s="411"/>
      <c r="H66" s="411"/>
      <c r="I66" s="411"/>
      <c r="J66" s="411"/>
      <c r="K66" s="411"/>
      <c r="L66" s="411"/>
      <c r="M66" s="411"/>
      <c r="N66" s="412"/>
      <c r="O66" s="413"/>
      <c r="P66" s="284">
        <v>0</v>
      </c>
      <c r="Q66" s="289" t="s">
        <v>168</v>
      </c>
      <c r="R66" s="284">
        <v>0</v>
      </c>
      <c r="S66" s="413"/>
      <c r="T66" s="412"/>
      <c r="U66" s="411"/>
      <c r="V66" s="411"/>
      <c r="W66" s="411"/>
      <c r="X66" s="411"/>
      <c r="Y66" s="411"/>
      <c r="Z66" s="411"/>
      <c r="AA66" s="411"/>
      <c r="AB66" s="375"/>
      <c r="AC66" s="419"/>
      <c r="AD66" s="419"/>
      <c r="AE66" s="419"/>
      <c r="AF66" s="419"/>
      <c r="AG66" s="377"/>
    </row>
    <row r="67" spans="1:33" ht="20.100000000000001" customHeight="1">
      <c r="A67" s="32"/>
      <c r="B67" s="270"/>
      <c r="C67" s="45"/>
      <c r="D67" s="45"/>
      <c r="E67" s="45"/>
      <c r="F67" s="19"/>
      <c r="G67" s="271"/>
      <c r="H67" s="271"/>
      <c r="I67" s="271"/>
      <c r="J67" s="271"/>
      <c r="K67" s="271"/>
      <c r="L67" s="271"/>
      <c r="M67" s="271"/>
      <c r="N67" s="272"/>
      <c r="O67" s="273"/>
      <c r="P67" s="18"/>
      <c r="Q67" s="208"/>
      <c r="R67" s="43"/>
      <c r="S67" s="273"/>
      <c r="T67" s="272"/>
      <c r="U67" s="271"/>
      <c r="V67" s="271"/>
      <c r="W67" s="271"/>
      <c r="X67" s="271"/>
      <c r="Y67" s="271"/>
      <c r="Z67" s="271"/>
      <c r="AA67" s="271"/>
      <c r="AB67" s="211"/>
      <c r="AC67" s="37"/>
      <c r="AD67" s="37"/>
      <c r="AE67" s="38"/>
      <c r="AF67" s="38"/>
      <c r="AG67" s="274"/>
    </row>
    <row r="68" spans="1:33" ht="20.100000000000001" customHeight="1">
      <c r="A68" s="32"/>
      <c r="B68" s="414" t="s">
        <v>8</v>
      </c>
      <c r="C68" s="415">
        <v>0.47916666666666669</v>
      </c>
      <c r="D68" s="415"/>
      <c r="E68" s="415"/>
      <c r="F68" s="19"/>
      <c r="G68" s="416" t="str">
        <f>S50</f>
        <v>Z4</v>
      </c>
      <c r="H68" s="416"/>
      <c r="I68" s="416"/>
      <c r="J68" s="416"/>
      <c r="K68" s="416"/>
      <c r="L68" s="416"/>
      <c r="M68" s="416"/>
      <c r="N68" s="417">
        <f>P68+P69</f>
        <v>0</v>
      </c>
      <c r="O68" s="418" t="s">
        <v>10</v>
      </c>
      <c r="P68" s="18">
        <v>0</v>
      </c>
      <c r="Q68" s="27" t="s">
        <v>168</v>
      </c>
      <c r="R68" s="18">
        <v>0</v>
      </c>
      <c r="S68" s="418" t="s">
        <v>11</v>
      </c>
      <c r="T68" s="417">
        <f>R68+R69</f>
        <v>0</v>
      </c>
      <c r="U68" s="416" t="str">
        <f>AA50</f>
        <v>Z6</v>
      </c>
      <c r="V68" s="416"/>
      <c r="W68" s="416"/>
      <c r="X68" s="416"/>
      <c r="Y68" s="416"/>
      <c r="Z68" s="416"/>
      <c r="AA68" s="416"/>
      <c r="AB68" s="375" t="s">
        <v>440</v>
      </c>
      <c r="AC68" s="408" t="s">
        <v>439</v>
      </c>
      <c r="AD68" s="408" t="s">
        <v>437</v>
      </c>
      <c r="AE68" s="408" t="s">
        <v>438</v>
      </c>
      <c r="AF68" s="408">
        <v>2</v>
      </c>
      <c r="AG68" s="377" t="s">
        <v>441</v>
      </c>
    </row>
    <row r="69" spans="1:33" ht="20.100000000000001" customHeight="1">
      <c r="A69" s="32"/>
      <c r="B69" s="414"/>
      <c r="C69" s="415"/>
      <c r="D69" s="415"/>
      <c r="E69" s="415"/>
      <c r="F69" s="19"/>
      <c r="G69" s="416"/>
      <c r="H69" s="416"/>
      <c r="I69" s="416"/>
      <c r="J69" s="416"/>
      <c r="K69" s="416"/>
      <c r="L69" s="416"/>
      <c r="M69" s="416"/>
      <c r="N69" s="417"/>
      <c r="O69" s="418"/>
      <c r="P69" s="18">
        <v>0</v>
      </c>
      <c r="Q69" s="27" t="s">
        <v>168</v>
      </c>
      <c r="R69" s="18">
        <v>0</v>
      </c>
      <c r="S69" s="418"/>
      <c r="T69" s="417"/>
      <c r="U69" s="416"/>
      <c r="V69" s="416"/>
      <c r="W69" s="416"/>
      <c r="X69" s="416"/>
      <c r="Y69" s="416"/>
      <c r="Z69" s="416"/>
      <c r="AA69" s="416"/>
      <c r="AB69" s="375"/>
      <c r="AC69" s="408"/>
      <c r="AD69" s="408"/>
      <c r="AE69" s="408"/>
      <c r="AF69" s="408"/>
      <c r="AG69" s="377"/>
    </row>
    <row r="70" spans="1:33" ht="20.100000000000001" customHeight="1">
      <c r="A70" s="8"/>
      <c r="C70" s="23"/>
      <c r="D70" s="23"/>
      <c r="E70" s="17"/>
      <c r="G70" s="269"/>
      <c r="H70" s="269"/>
      <c r="I70" s="12"/>
      <c r="J70" s="12"/>
      <c r="K70" s="269"/>
      <c r="L70" s="269"/>
      <c r="M70" s="12"/>
      <c r="N70" s="42"/>
      <c r="O70" s="269"/>
      <c r="P70" s="284"/>
      <c r="Q70" s="59"/>
      <c r="R70" s="42"/>
      <c r="S70" s="59"/>
      <c r="T70" s="284"/>
      <c r="U70" s="269"/>
      <c r="V70" s="12"/>
      <c r="W70" s="12"/>
      <c r="X70" s="269"/>
      <c r="Y70" s="269"/>
      <c r="Z70" s="12"/>
      <c r="AA70" s="12"/>
      <c r="AB70" s="275"/>
      <c r="AC70" s="35"/>
      <c r="AD70" s="35"/>
      <c r="AE70" s="36"/>
      <c r="AF70" s="36"/>
      <c r="AG70" s="274"/>
    </row>
    <row r="71" spans="1:33" ht="20.100000000000001" customHeight="1">
      <c r="A71" s="8"/>
      <c r="B71" s="409" t="s">
        <v>9</v>
      </c>
      <c r="C71" s="410">
        <v>0.50694444444444442</v>
      </c>
      <c r="D71" s="410"/>
      <c r="E71" s="410"/>
      <c r="G71" s="411" t="str">
        <f>J50</f>
        <v>Z2</v>
      </c>
      <c r="H71" s="411"/>
      <c r="I71" s="411"/>
      <c r="J71" s="411"/>
      <c r="K71" s="411"/>
      <c r="L71" s="411"/>
      <c r="M71" s="411"/>
      <c r="N71" s="412">
        <f>P71+P72</f>
        <v>0</v>
      </c>
      <c r="O71" s="413" t="s">
        <v>10</v>
      </c>
      <c r="P71" s="284">
        <v>0</v>
      </c>
      <c r="Q71" s="289" t="s">
        <v>168</v>
      </c>
      <c r="R71" s="284">
        <v>0</v>
      </c>
      <c r="S71" s="413" t="s">
        <v>11</v>
      </c>
      <c r="T71" s="412">
        <f>R71+R72</f>
        <v>0</v>
      </c>
      <c r="U71" s="411" t="str">
        <f>N50</f>
        <v>Z3</v>
      </c>
      <c r="V71" s="411"/>
      <c r="W71" s="411"/>
      <c r="X71" s="411"/>
      <c r="Y71" s="411"/>
      <c r="Z71" s="411"/>
      <c r="AA71" s="411"/>
      <c r="AB71" s="375" t="s">
        <v>440</v>
      </c>
      <c r="AC71" s="419" t="s">
        <v>435</v>
      </c>
      <c r="AD71" s="419" t="s">
        <v>436</v>
      </c>
      <c r="AE71" s="419" t="s">
        <v>434</v>
      </c>
      <c r="AF71" s="419">
        <v>4</v>
      </c>
      <c r="AG71" s="377" t="s">
        <v>441</v>
      </c>
    </row>
    <row r="72" spans="1:33" ht="20.100000000000001" customHeight="1">
      <c r="A72" s="8"/>
      <c r="B72" s="409"/>
      <c r="C72" s="410"/>
      <c r="D72" s="410"/>
      <c r="E72" s="410"/>
      <c r="G72" s="411"/>
      <c r="H72" s="411"/>
      <c r="I72" s="411"/>
      <c r="J72" s="411"/>
      <c r="K72" s="411"/>
      <c r="L72" s="411"/>
      <c r="M72" s="411"/>
      <c r="N72" s="412"/>
      <c r="O72" s="413"/>
      <c r="P72" s="284">
        <v>0</v>
      </c>
      <c r="Q72" s="289" t="s">
        <v>168</v>
      </c>
      <c r="R72" s="284">
        <v>0</v>
      </c>
      <c r="S72" s="413"/>
      <c r="T72" s="412"/>
      <c r="U72" s="411"/>
      <c r="V72" s="411"/>
      <c r="W72" s="411"/>
      <c r="X72" s="411"/>
      <c r="Y72" s="411"/>
      <c r="Z72" s="411"/>
      <c r="AA72" s="411"/>
      <c r="AB72" s="375"/>
      <c r="AC72" s="419"/>
      <c r="AD72" s="419"/>
      <c r="AE72" s="419"/>
      <c r="AF72" s="419"/>
      <c r="AG72" s="377"/>
    </row>
    <row r="73" spans="1:33" ht="20.100000000000001" customHeight="1">
      <c r="A73" s="32"/>
      <c r="B73" s="19"/>
      <c r="C73" s="20"/>
      <c r="D73" s="20"/>
      <c r="E73" s="28"/>
      <c r="F73" s="19"/>
      <c r="G73" s="271"/>
      <c r="H73" s="271"/>
      <c r="I73" s="29"/>
      <c r="J73" s="29"/>
      <c r="K73" s="271"/>
      <c r="L73" s="271"/>
      <c r="M73" s="29"/>
      <c r="N73" s="43"/>
      <c r="O73" s="271"/>
      <c r="P73" s="18"/>
      <c r="Q73" s="208"/>
      <c r="R73" s="43"/>
      <c r="S73" s="208"/>
      <c r="T73" s="18"/>
      <c r="U73" s="271"/>
      <c r="V73" s="29"/>
      <c r="W73" s="29"/>
      <c r="X73" s="271"/>
      <c r="Y73" s="271"/>
      <c r="Z73" s="29"/>
      <c r="AA73" s="29"/>
      <c r="AB73" s="211"/>
      <c r="AC73" s="267"/>
      <c r="AD73" s="37"/>
      <c r="AE73" s="37"/>
      <c r="AF73" s="38"/>
      <c r="AG73" s="212"/>
    </row>
    <row r="74" spans="1:33" ht="20.100000000000001" customHeight="1">
      <c r="A74" s="32"/>
      <c r="B74" s="414" t="s">
        <v>1</v>
      </c>
      <c r="C74" s="415">
        <v>0.53472222222222221</v>
      </c>
      <c r="D74" s="415"/>
      <c r="E74" s="415"/>
      <c r="F74" s="19"/>
      <c r="G74" s="416" t="str">
        <f>W50</f>
        <v>Z5</v>
      </c>
      <c r="H74" s="416"/>
      <c r="I74" s="416"/>
      <c r="J74" s="416"/>
      <c r="K74" s="416"/>
      <c r="L74" s="416"/>
      <c r="M74" s="416"/>
      <c r="N74" s="417">
        <f>P74+P75</f>
        <v>0</v>
      </c>
      <c r="O74" s="418" t="s">
        <v>10</v>
      </c>
      <c r="P74" s="18">
        <v>0</v>
      </c>
      <c r="Q74" s="27" t="s">
        <v>168</v>
      </c>
      <c r="R74" s="18">
        <v>0</v>
      </c>
      <c r="S74" s="418" t="s">
        <v>11</v>
      </c>
      <c r="T74" s="417">
        <f>R74+R75</f>
        <v>0</v>
      </c>
      <c r="U74" s="416" t="str">
        <f>AA50</f>
        <v>Z6</v>
      </c>
      <c r="V74" s="416"/>
      <c r="W74" s="416"/>
      <c r="X74" s="416"/>
      <c r="Y74" s="416"/>
      <c r="Z74" s="416"/>
      <c r="AA74" s="416"/>
      <c r="AB74" s="375" t="s">
        <v>440</v>
      </c>
      <c r="AC74" s="408" t="s">
        <v>438</v>
      </c>
      <c r="AD74" s="408" t="s">
        <v>439</v>
      </c>
      <c r="AE74" s="408" t="s">
        <v>437</v>
      </c>
      <c r="AF74" s="408">
        <v>1</v>
      </c>
      <c r="AG74" s="377" t="s">
        <v>441</v>
      </c>
    </row>
    <row r="75" spans="1:33" ht="20.100000000000001" customHeight="1">
      <c r="A75" s="32"/>
      <c r="B75" s="414"/>
      <c r="C75" s="415"/>
      <c r="D75" s="415"/>
      <c r="E75" s="415"/>
      <c r="F75" s="19"/>
      <c r="G75" s="416"/>
      <c r="H75" s="416"/>
      <c r="I75" s="416"/>
      <c r="J75" s="416"/>
      <c r="K75" s="416"/>
      <c r="L75" s="416"/>
      <c r="M75" s="416"/>
      <c r="N75" s="417"/>
      <c r="O75" s="418"/>
      <c r="P75" s="18">
        <v>0</v>
      </c>
      <c r="Q75" s="27" t="s">
        <v>168</v>
      </c>
      <c r="R75" s="18">
        <v>0</v>
      </c>
      <c r="S75" s="418"/>
      <c r="T75" s="417"/>
      <c r="U75" s="416"/>
      <c r="V75" s="416"/>
      <c r="W75" s="416"/>
      <c r="X75" s="416"/>
      <c r="Y75" s="416"/>
      <c r="Z75" s="416"/>
      <c r="AA75" s="416"/>
      <c r="AB75" s="375"/>
      <c r="AC75" s="408"/>
      <c r="AD75" s="408"/>
      <c r="AE75" s="408"/>
      <c r="AF75" s="408"/>
      <c r="AG75" s="377"/>
    </row>
    <row r="76" spans="1:33" ht="20.100000000000001" customHeight="1">
      <c r="A76" s="209"/>
      <c r="B76" s="270"/>
      <c r="C76" s="31"/>
      <c r="D76" s="31"/>
      <c r="E76" s="31"/>
      <c r="F76" s="209"/>
      <c r="G76" s="271"/>
      <c r="H76" s="271"/>
      <c r="I76" s="271"/>
      <c r="J76" s="271"/>
      <c r="K76" s="271"/>
      <c r="L76" s="271"/>
      <c r="M76" s="271"/>
      <c r="N76" s="26"/>
      <c r="O76" s="273"/>
      <c r="P76" s="271"/>
      <c r="Q76" s="27"/>
      <c r="R76" s="208"/>
      <c r="S76" s="273"/>
      <c r="T76" s="26"/>
      <c r="U76" s="271"/>
      <c r="V76" s="271"/>
      <c r="W76" s="271"/>
      <c r="X76" s="271"/>
      <c r="Y76" s="271"/>
      <c r="Z76" s="271"/>
      <c r="AA76" s="271"/>
      <c r="AB76" s="267"/>
      <c r="AC76" s="267"/>
      <c r="AD76" s="209"/>
      <c r="AE76" s="209"/>
      <c r="AF76" s="267"/>
      <c r="AG76" s="267"/>
    </row>
    <row r="77" spans="1:33" ht="20.100000000000001" customHeight="1">
      <c r="A77" s="209"/>
      <c r="B77" s="209"/>
      <c r="C77" s="384" t="str">
        <f>J46</f>
        <v>Z</v>
      </c>
      <c r="D77" s="385"/>
      <c r="E77" s="385"/>
      <c r="F77" s="386"/>
      <c r="G77" s="396" t="str">
        <f>C79</f>
        <v>Z1</v>
      </c>
      <c r="H77" s="397"/>
      <c r="I77" s="396" t="str">
        <f>C81</f>
        <v>Z2</v>
      </c>
      <c r="J77" s="397"/>
      <c r="K77" s="396" t="str">
        <f>C83</f>
        <v>Z3</v>
      </c>
      <c r="L77" s="397"/>
      <c r="M77" s="400" t="s">
        <v>2</v>
      </c>
      <c r="N77" s="400" t="s">
        <v>3</v>
      </c>
      <c r="O77" s="400" t="s">
        <v>12</v>
      </c>
      <c r="P77" s="400" t="s">
        <v>4</v>
      </c>
      <c r="Q77" s="209"/>
      <c r="R77" s="402" t="str">
        <f>W46</f>
        <v>ZZ</v>
      </c>
      <c r="S77" s="403"/>
      <c r="T77" s="403"/>
      <c r="U77" s="404"/>
      <c r="V77" s="396" t="str">
        <f>R79</f>
        <v>Z4</v>
      </c>
      <c r="W77" s="397"/>
      <c r="X77" s="396" t="str">
        <f>R81</f>
        <v>Z5</v>
      </c>
      <c r="Y77" s="397"/>
      <c r="Z77" s="396" t="str">
        <f>R83</f>
        <v>Z6</v>
      </c>
      <c r="AA77" s="397"/>
      <c r="AB77" s="400" t="s">
        <v>2</v>
      </c>
      <c r="AC77" s="400" t="s">
        <v>3</v>
      </c>
      <c r="AD77" s="400" t="s">
        <v>12</v>
      </c>
      <c r="AE77" s="400" t="s">
        <v>4</v>
      </c>
      <c r="AF77" s="209"/>
      <c r="AG77" s="209"/>
    </row>
    <row r="78" spans="1:33" ht="20.100000000000001" customHeight="1">
      <c r="A78" s="209"/>
      <c r="B78" s="209"/>
      <c r="C78" s="387"/>
      <c r="D78" s="388"/>
      <c r="E78" s="388"/>
      <c r="F78" s="389"/>
      <c r="G78" s="398"/>
      <c r="H78" s="399"/>
      <c r="I78" s="398"/>
      <c r="J78" s="399"/>
      <c r="K78" s="398"/>
      <c r="L78" s="399"/>
      <c r="M78" s="401"/>
      <c r="N78" s="401"/>
      <c r="O78" s="401"/>
      <c r="P78" s="401"/>
      <c r="Q78" s="209"/>
      <c r="R78" s="405"/>
      <c r="S78" s="406"/>
      <c r="T78" s="406"/>
      <c r="U78" s="407"/>
      <c r="V78" s="398"/>
      <c r="W78" s="399"/>
      <c r="X78" s="398"/>
      <c r="Y78" s="399"/>
      <c r="Z78" s="398"/>
      <c r="AA78" s="399"/>
      <c r="AB78" s="401"/>
      <c r="AC78" s="401"/>
      <c r="AD78" s="401"/>
      <c r="AE78" s="401"/>
      <c r="AF78" s="209"/>
      <c r="AG78" s="209"/>
    </row>
    <row r="79" spans="1:33" ht="20.100000000000001" customHeight="1">
      <c r="A79" s="209"/>
      <c r="B79" s="209"/>
      <c r="C79" s="384" t="str">
        <f>F50</f>
        <v>Z1</v>
      </c>
      <c r="D79" s="385"/>
      <c r="E79" s="385"/>
      <c r="F79" s="386"/>
      <c r="G79" s="390"/>
      <c r="H79" s="391"/>
      <c r="I79" s="44">
        <f>N59</f>
        <v>0</v>
      </c>
      <c r="J79" s="44">
        <f>T59</f>
        <v>0</v>
      </c>
      <c r="K79" s="44">
        <f>N65</f>
        <v>0</v>
      </c>
      <c r="L79" s="44">
        <f>T65</f>
        <v>0</v>
      </c>
      <c r="M79" s="394">
        <f>COUNTIF(G80:L80,"○")*3+COUNTIF(G80:L80,"△")</f>
        <v>2</v>
      </c>
      <c r="N79" s="378">
        <f>O79-J79-L79</f>
        <v>0</v>
      </c>
      <c r="O79" s="378">
        <f>I79+K79</f>
        <v>0</v>
      </c>
      <c r="P79" s="380"/>
      <c r="Q79" s="209"/>
      <c r="R79" s="384" t="str">
        <f>S50</f>
        <v>Z4</v>
      </c>
      <c r="S79" s="385"/>
      <c r="T79" s="385"/>
      <c r="U79" s="386"/>
      <c r="V79" s="390"/>
      <c r="W79" s="391"/>
      <c r="X79" s="44">
        <f>N62</f>
        <v>0</v>
      </c>
      <c r="Y79" s="44">
        <f>T62</f>
        <v>0</v>
      </c>
      <c r="Z79" s="44">
        <f>N68</f>
        <v>0</v>
      </c>
      <c r="AA79" s="44">
        <f>T68</f>
        <v>0</v>
      </c>
      <c r="AB79" s="394">
        <f>COUNTIF(V80:AA80,"○")*3+COUNTIF(V80:AA80,"△")</f>
        <v>2</v>
      </c>
      <c r="AC79" s="378">
        <f>AD79-Y79-AA79</f>
        <v>0</v>
      </c>
      <c r="AD79" s="378">
        <f>X79+Z79</f>
        <v>0</v>
      </c>
      <c r="AE79" s="380"/>
      <c r="AF79" s="209"/>
      <c r="AG79" s="209"/>
    </row>
    <row r="80" spans="1:33" ht="20.100000000000001" customHeight="1">
      <c r="A80" s="209"/>
      <c r="B80" s="209"/>
      <c r="C80" s="387"/>
      <c r="D80" s="388"/>
      <c r="E80" s="388"/>
      <c r="F80" s="389"/>
      <c r="G80" s="392"/>
      <c r="H80" s="393"/>
      <c r="I80" s="382" t="str">
        <f>IF(I79&gt;J79,"○",IF(I79&lt;J79,"×",IF(I79=J79,"△")))</f>
        <v>△</v>
      </c>
      <c r="J80" s="383"/>
      <c r="K80" s="382" t="str">
        <f>IF(K79&gt;L79,"○",IF(K79&lt;L79,"×",IF(K79=L79,"△")))</f>
        <v>△</v>
      </c>
      <c r="L80" s="383"/>
      <c r="M80" s="395"/>
      <c r="N80" s="379"/>
      <c r="O80" s="379"/>
      <c r="P80" s="381"/>
      <c r="Q80" s="209"/>
      <c r="R80" s="387"/>
      <c r="S80" s="388"/>
      <c r="T80" s="388"/>
      <c r="U80" s="389"/>
      <c r="V80" s="392"/>
      <c r="W80" s="393"/>
      <c r="X80" s="382" t="str">
        <f>IF(X79&gt;Y79,"○",IF(X79&lt;Y79,"×",IF(X79=Y79,"△")))</f>
        <v>△</v>
      </c>
      <c r="Y80" s="383"/>
      <c r="Z80" s="382" t="str">
        <f t="shared" ref="Z80" si="2">IF(Z79&gt;AA79,"○",IF(Z79&lt;AA79,"×",IF(Z79=AA79,"△")))</f>
        <v>△</v>
      </c>
      <c r="AA80" s="383"/>
      <c r="AB80" s="395"/>
      <c r="AC80" s="379"/>
      <c r="AD80" s="379"/>
      <c r="AE80" s="381"/>
      <c r="AF80" s="209"/>
      <c r="AG80" s="209"/>
    </row>
    <row r="81" spans="1:33" ht="20.100000000000001" customHeight="1">
      <c r="A81" s="209"/>
      <c r="B81" s="209"/>
      <c r="C81" s="384" t="str">
        <f>J50</f>
        <v>Z2</v>
      </c>
      <c r="D81" s="385"/>
      <c r="E81" s="385"/>
      <c r="F81" s="386"/>
      <c r="G81" s="44">
        <f>J79</f>
        <v>0</v>
      </c>
      <c r="H81" s="44">
        <f>I79</f>
        <v>0</v>
      </c>
      <c r="I81" s="390"/>
      <c r="J81" s="391"/>
      <c r="K81" s="44">
        <f>N71</f>
        <v>0</v>
      </c>
      <c r="L81" s="44">
        <f>T71</f>
        <v>0</v>
      </c>
      <c r="M81" s="394">
        <f>COUNTIF(G82:L82,"○")*3+COUNTIF(G82:L82,"△")</f>
        <v>2</v>
      </c>
      <c r="N81" s="378">
        <f>O81-H81-L81</f>
        <v>0</v>
      </c>
      <c r="O81" s="378">
        <f>G81+K81</f>
        <v>0</v>
      </c>
      <c r="P81" s="380"/>
      <c r="Q81" s="209"/>
      <c r="R81" s="384" t="str">
        <f>W50</f>
        <v>Z5</v>
      </c>
      <c r="S81" s="385"/>
      <c r="T81" s="385"/>
      <c r="U81" s="386"/>
      <c r="V81" s="44">
        <f>Y79</f>
        <v>0</v>
      </c>
      <c r="W81" s="44">
        <f>X79</f>
        <v>0</v>
      </c>
      <c r="X81" s="390"/>
      <c r="Y81" s="391"/>
      <c r="Z81" s="44">
        <f>N74</f>
        <v>0</v>
      </c>
      <c r="AA81" s="44">
        <f>T74</f>
        <v>0</v>
      </c>
      <c r="AB81" s="394">
        <f>COUNTIF(V82:AA82,"○")*3+COUNTIF(V82:AA82,"△")</f>
        <v>2</v>
      </c>
      <c r="AC81" s="378">
        <f>AD81-W81-AA81</f>
        <v>0</v>
      </c>
      <c r="AD81" s="378">
        <f>V81+Z81</f>
        <v>0</v>
      </c>
      <c r="AE81" s="380"/>
      <c r="AF81" s="209"/>
      <c r="AG81" s="209"/>
    </row>
    <row r="82" spans="1:33" ht="20.100000000000001" customHeight="1">
      <c r="A82" s="209"/>
      <c r="B82" s="209"/>
      <c r="C82" s="387"/>
      <c r="D82" s="388"/>
      <c r="E82" s="388"/>
      <c r="F82" s="389"/>
      <c r="G82" s="382" t="str">
        <f>IF(G81&gt;H81,"○",IF(G81&lt;H81,"×",IF(G81=H81,"△")))</f>
        <v>△</v>
      </c>
      <c r="H82" s="383"/>
      <c r="I82" s="392"/>
      <c r="J82" s="393"/>
      <c r="K82" s="382" t="str">
        <f>IF(K81&gt;L81,"○",IF(K81&lt;L81,"×",IF(K81=L81,"△")))</f>
        <v>△</v>
      </c>
      <c r="L82" s="383"/>
      <c r="M82" s="395"/>
      <c r="N82" s="379"/>
      <c r="O82" s="379"/>
      <c r="P82" s="381"/>
      <c r="Q82" s="209"/>
      <c r="R82" s="387"/>
      <c r="S82" s="388"/>
      <c r="T82" s="388"/>
      <c r="U82" s="389"/>
      <c r="V82" s="382" t="str">
        <f>IF(V81&gt;W81,"○",IF(V81&lt;W81,"×",IF(V81=W81,"△")))</f>
        <v>△</v>
      </c>
      <c r="W82" s="383"/>
      <c r="X82" s="392"/>
      <c r="Y82" s="393"/>
      <c r="Z82" s="382" t="str">
        <f t="shared" ref="Z82" si="3">IF(Z81&gt;AA81,"○",IF(Z81&lt;AA81,"×",IF(Z81=AA81,"△")))</f>
        <v>△</v>
      </c>
      <c r="AA82" s="383"/>
      <c r="AB82" s="395"/>
      <c r="AC82" s="379"/>
      <c r="AD82" s="379"/>
      <c r="AE82" s="381"/>
      <c r="AF82" s="209"/>
      <c r="AG82" s="209"/>
    </row>
    <row r="83" spans="1:33" ht="20.100000000000001" customHeight="1">
      <c r="A83" s="209"/>
      <c r="B83" s="209"/>
      <c r="C83" s="384" t="str">
        <f>N50</f>
        <v>Z3</v>
      </c>
      <c r="D83" s="385"/>
      <c r="E83" s="385"/>
      <c r="F83" s="386"/>
      <c r="G83" s="44">
        <f>L79</f>
        <v>0</v>
      </c>
      <c r="H83" s="44">
        <f>K79</f>
        <v>0</v>
      </c>
      <c r="I83" s="44">
        <f>L81</f>
        <v>0</v>
      </c>
      <c r="J83" s="44">
        <f>K81</f>
        <v>0</v>
      </c>
      <c r="K83" s="390"/>
      <c r="L83" s="391"/>
      <c r="M83" s="394">
        <f>COUNTIF(G84:L84,"○")*3+COUNTIF(G84:L84,"△")</f>
        <v>2</v>
      </c>
      <c r="N83" s="378">
        <f>O83-H83-J83</f>
        <v>0</v>
      </c>
      <c r="O83" s="378">
        <f>G83+I83</f>
        <v>0</v>
      </c>
      <c r="P83" s="380"/>
      <c r="Q83" s="209"/>
      <c r="R83" s="384" t="str">
        <f>AA50</f>
        <v>Z6</v>
      </c>
      <c r="S83" s="385"/>
      <c r="T83" s="385"/>
      <c r="U83" s="386"/>
      <c r="V83" s="44">
        <f>AA79</f>
        <v>0</v>
      </c>
      <c r="W83" s="44">
        <f>Z79</f>
        <v>0</v>
      </c>
      <c r="X83" s="44">
        <f>AA81</f>
        <v>0</v>
      </c>
      <c r="Y83" s="44">
        <f>Z81</f>
        <v>0</v>
      </c>
      <c r="Z83" s="390"/>
      <c r="AA83" s="391"/>
      <c r="AB83" s="394">
        <f>COUNTIF(V84:AA84,"○")*3+COUNTIF(V84:AA84,"△")</f>
        <v>2</v>
      </c>
      <c r="AC83" s="378">
        <f>AD83-W83-Y83</f>
        <v>0</v>
      </c>
      <c r="AD83" s="378">
        <f>V83+X83</f>
        <v>0</v>
      </c>
      <c r="AE83" s="380"/>
      <c r="AF83" s="209"/>
      <c r="AG83" s="209"/>
    </row>
    <row r="84" spans="1:33" ht="20.100000000000001" customHeight="1">
      <c r="A84" s="209"/>
      <c r="B84" s="209"/>
      <c r="C84" s="387"/>
      <c r="D84" s="388"/>
      <c r="E84" s="388"/>
      <c r="F84" s="389"/>
      <c r="G84" s="382" t="str">
        <f>IF(G83&gt;H83,"○",IF(G83&lt;H83,"×",IF(G83=H83,"△")))</f>
        <v>△</v>
      </c>
      <c r="H84" s="383"/>
      <c r="I84" s="382" t="str">
        <f>IF(I83&gt;J83,"○",IF(I83&lt;J83,"×",IF(I83=J83,"△")))</f>
        <v>△</v>
      </c>
      <c r="J84" s="383"/>
      <c r="K84" s="392"/>
      <c r="L84" s="393"/>
      <c r="M84" s="395"/>
      <c r="N84" s="379"/>
      <c r="O84" s="379"/>
      <c r="P84" s="381"/>
      <c r="Q84" s="209"/>
      <c r="R84" s="387"/>
      <c r="S84" s="388"/>
      <c r="T84" s="388"/>
      <c r="U84" s="389"/>
      <c r="V84" s="382" t="str">
        <f>IF(V83&gt;W83,"○",IF(V83&lt;W83,"×",IF(V83=W83,"△")))</f>
        <v>△</v>
      </c>
      <c r="W84" s="383"/>
      <c r="X84" s="382" t="str">
        <f>IF(X83&gt;Y83,"○",IF(X83&lt;Y83,"×",IF(X83=Y83,"△")))</f>
        <v>△</v>
      </c>
      <c r="Y84" s="383"/>
      <c r="Z84" s="392"/>
      <c r="AA84" s="393"/>
      <c r="AB84" s="395"/>
      <c r="AC84" s="379"/>
      <c r="AD84" s="379"/>
      <c r="AE84" s="381"/>
      <c r="AF84" s="209"/>
      <c r="AG84" s="209"/>
    </row>
    <row r="85" spans="1:33" ht="20.100000000000001" customHeight="1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5B92-56CA-4FEE-9209-3A0DFDA276FE}">
  <sheetPr>
    <tabColor rgb="FF00B0F0"/>
    <pageSetUpPr fitToPage="1"/>
  </sheetPr>
  <dimension ref="A1:AG85"/>
  <sheetViews>
    <sheetView view="pageBreakPreview" topLeftCell="A40" zoomScale="70" zoomScaleNormal="100" zoomScaleSheetLayoutView="70" workbookViewId="0">
      <selection activeCell="M1" sqref="A1:XFD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608</v>
      </c>
      <c r="O1" s="425"/>
      <c r="P1" s="425"/>
      <c r="Q1" s="425"/>
      <c r="R1" s="425"/>
      <c r="T1" s="426" t="s">
        <v>607</v>
      </c>
      <c r="U1" s="426"/>
      <c r="V1" s="426"/>
      <c r="W1" s="426"/>
      <c r="X1" s="427" t="str">
        <f>U12組合せ①!AL48</f>
        <v>a会場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266"/>
      <c r="B2" s="266"/>
      <c r="C2" s="266"/>
      <c r="D2" s="266"/>
      <c r="E2" s="266"/>
      <c r="F2" s="266"/>
      <c r="G2" s="266"/>
      <c r="H2" s="16"/>
      <c r="I2" s="262"/>
      <c r="J2" s="262"/>
      <c r="K2" s="262"/>
      <c r="L2" s="262"/>
      <c r="N2" s="262"/>
      <c r="O2" s="262"/>
      <c r="P2" s="262"/>
      <c r="Q2" s="262"/>
      <c r="R2" s="262"/>
      <c r="T2" s="263"/>
      <c r="U2" s="263"/>
      <c r="V2" s="263"/>
      <c r="W2" s="263"/>
      <c r="X2" s="264"/>
      <c r="Y2" s="264"/>
      <c r="AA2" s="25"/>
      <c r="AB2" s="210"/>
      <c r="AC2" s="210"/>
      <c r="AD2" s="210"/>
      <c r="AE2" s="210"/>
      <c r="AF2" s="210"/>
      <c r="AG2" s="210"/>
    </row>
    <row r="3" spans="1:33" ht="20.100000000000001" customHeight="1">
      <c r="F3" s="265"/>
      <c r="J3" s="428" t="s">
        <v>499</v>
      </c>
      <c r="K3" s="428"/>
      <c r="W3" s="428" t="s">
        <v>500</v>
      </c>
      <c r="X3" s="428"/>
      <c r="Z3" s="25"/>
      <c r="AA3" s="25"/>
      <c r="AB3" s="210"/>
      <c r="AC3" s="210"/>
      <c r="AD3" s="210"/>
      <c r="AE3" s="210"/>
      <c r="AF3" s="210"/>
      <c r="AG3" s="210"/>
    </row>
    <row r="4" spans="1:33" ht="20.100000000000001" customHeight="1">
      <c r="C4" s="19"/>
      <c r="D4" s="19"/>
      <c r="E4" s="19"/>
      <c r="F4" s="19"/>
      <c r="G4" s="3"/>
      <c r="H4" s="3"/>
      <c r="I4" s="3"/>
      <c r="J4" s="4"/>
      <c r="K4" s="3"/>
      <c r="L4" s="3"/>
      <c r="M4" s="3"/>
      <c r="N4" s="3"/>
      <c r="T4" s="3"/>
      <c r="U4" s="3"/>
      <c r="V4" s="3"/>
      <c r="W4" s="3"/>
      <c r="X4" s="24"/>
      <c r="Y4" s="3"/>
      <c r="Z4" s="25"/>
      <c r="AA4" s="25"/>
      <c r="AB4" s="210"/>
      <c r="AC4" s="210"/>
      <c r="AD4" s="210"/>
      <c r="AE4" s="210"/>
      <c r="AF4" s="210"/>
      <c r="AG4" s="210"/>
    </row>
    <row r="5" spans="1:33" ht="20.100000000000001" customHeight="1">
      <c r="B5" s="19"/>
      <c r="C5" s="19"/>
      <c r="D5" s="19"/>
      <c r="E5" s="19"/>
      <c r="F5" s="5"/>
      <c r="H5" s="6"/>
      <c r="J5" s="7"/>
      <c r="K5" s="6"/>
      <c r="N5" s="5"/>
      <c r="S5" s="5"/>
      <c r="V5" s="6"/>
      <c r="W5" s="7"/>
      <c r="Y5" s="6"/>
      <c r="Z5" s="6"/>
      <c r="AA5" s="7"/>
      <c r="AB5" s="21"/>
      <c r="AC5" s="19"/>
      <c r="AD5" s="19"/>
      <c r="AE5" s="19"/>
    </row>
    <row r="6" spans="1:33" ht="20.100000000000001" customHeight="1">
      <c r="B6" s="429"/>
      <c r="C6" s="429"/>
      <c r="D6" s="8"/>
      <c r="E6" s="8"/>
      <c r="F6" s="430">
        <v>1</v>
      </c>
      <c r="G6" s="430"/>
      <c r="H6" s="64"/>
      <c r="I6" s="64"/>
      <c r="J6" s="430">
        <v>2</v>
      </c>
      <c r="K6" s="430"/>
      <c r="L6" s="64"/>
      <c r="M6" s="64"/>
      <c r="N6" s="430">
        <v>3</v>
      </c>
      <c r="O6" s="430"/>
      <c r="P6" s="207"/>
      <c r="Q6" s="64"/>
      <c r="R6" s="64"/>
      <c r="S6" s="430">
        <v>4</v>
      </c>
      <c r="T6" s="430"/>
      <c r="U6" s="64"/>
      <c r="V6" s="64"/>
      <c r="W6" s="430">
        <v>5</v>
      </c>
      <c r="X6" s="430"/>
      <c r="Y6" s="64"/>
      <c r="Z6" s="64"/>
      <c r="AA6" s="430">
        <v>6</v>
      </c>
      <c r="AB6" s="430"/>
      <c r="AC6" s="8"/>
      <c r="AD6" s="8"/>
      <c r="AE6" s="431"/>
      <c r="AF6" s="432"/>
    </row>
    <row r="7" spans="1:33" ht="20.100000000000001" customHeight="1">
      <c r="B7" s="420"/>
      <c r="C7" s="420"/>
      <c r="D7" s="9"/>
      <c r="E7" s="9"/>
      <c r="F7" s="421" t="str">
        <f>U12組合せ①!AM52</f>
        <v>a1</v>
      </c>
      <c r="G7" s="421"/>
      <c r="H7" s="33"/>
      <c r="I7" s="33"/>
      <c r="J7" s="421" t="str">
        <f>U12組合せ①!AO52</f>
        <v>a2</v>
      </c>
      <c r="K7" s="421"/>
      <c r="L7" s="33"/>
      <c r="M7" s="33"/>
      <c r="N7" s="421" t="str">
        <f>U12組合せ①!AQ52</f>
        <v>a3</v>
      </c>
      <c r="O7" s="421"/>
      <c r="P7" s="34"/>
      <c r="Q7" s="33"/>
      <c r="R7" s="33"/>
      <c r="S7" s="421" t="str">
        <f>U12組合せ①!AT52</f>
        <v>a4</v>
      </c>
      <c r="T7" s="421"/>
      <c r="U7" s="33"/>
      <c r="V7" s="33"/>
      <c r="W7" s="421" t="str">
        <f>U12組合せ①!AV52</f>
        <v>a5</v>
      </c>
      <c r="X7" s="421"/>
      <c r="Y7" s="33"/>
      <c r="Z7" s="33"/>
      <c r="AA7" s="421" t="str">
        <f>U12組合せ①!AX52</f>
        <v>a6</v>
      </c>
      <c r="AB7" s="421"/>
      <c r="AC7" s="9"/>
      <c r="AD7" s="9"/>
      <c r="AE7" s="422"/>
      <c r="AF7" s="423"/>
    </row>
    <row r="8" spans="1:33" ht="20.100000000000001" customHeight="1">
      <c r="B8" s="420"/>
      <c r="C8" s="420"/>
      <c r="D8" s="9"/>
      <c r="E8" s="9"/>
      <c r="F8" s="421"/>
      <c r="G8" s="421"/>
      <c r="H8" s="33"/>
      <c r="I8" s="33"/>
      <c r="J8" s="421"/>
      <c r="K8" s="421"/>
      <c r="L8" s="33"/>
      <c r="M8" s="33"/>
      <c r="N8" s="421"/>
      <c r="O8" s="421"/>
      <c r="P8" s="34"/>
      <c r="Q8" s="33"/>
      <c r="R8" s="33"/>
      <c r="S8" s="421"/>
      <c r="T8" s="421"/>
      <c r="U8" s="33"/>
      <c r="V8" s="33"/>
      <c r="W8" s="421"/>
      <c r="X8" s="421"/>
      <c r="Y8" s="33"/>
      <c r="Z8" s="33"/>
      <c r="AA8" s="421"/>
      <c r="AB8" s="421"/>
      <c r="AC8" s="9"/>
      <c r="AD8" s="9"/>
      <c r="AE8" s="422"/>
      <c r="AF8" s="423"/>
    </row>
    <row r="9" spans="1:33" ht="20.100000000000001" customHeight="1">
      <c r="B9" s="420"/>
      <c r="C9" s="420"/>
      <c r="D9" s="9"/>
      <c r="E9" s="9"/>
      <c r="F9" s="421"/>
      <c r="G9" s="421"/>
      <c r="H9" s="33"/>
      <c r="I9" s="33"/>
      <c r="J9" s="421"/>
      <c r="K9" s="421"/>
      <c r="L9" s="33"/>
      <c r="M9" s="33"/>
      <c r="N9" s="421"/>
      <c r="O9" s="421"/>
      <c r="P9" s="34"/>
      <c r="Q9" s="33"/>
      <c r="R9" s="33"/>
      <c r="S9" s="421"/>
      <c r="T9" s="421"/>
      <c r="U9" s="33"/>
      <c r="V9" s="33"/>
      <c r="W9" s="421"/>
      <c r="X9" s="421"/>
      <c r="Y9" s="33"/>
      <c r="Z9" s="33"/>
      <c r="AA9" s="421"/>
      <c r="AB9" s="421"/>
      <c r="AC9" s="9"/>
      <c r="AD9" s="9"/>
      <c r="AE9" s="422"/>
      <c r="AF9" s="423"/>
    </row>
    <row r="10" spans="1:33" ht="20.100000000000001" customHeight="1">
      <c r="B10" s="420"/>
      <c r="C10" s="420"/>
      <c r="D10" s="9"/>
      <c r="E10" s="9"/>
      <c r="F10" s="421"/>
      <c r="G10" s="421"/>
      <c r="H10" s="33"/>
      <c r="I10" s="33"/>
      <c r="J10" s="421"/>
      <c r="K10" s="421"/>
      <c r="L10" s="33"/>
      <c r="M10" s="33"/>
      <c r="N10" s="421"/>
      <c r="O10" s="421"/>
      <c r="P10" s="34"/>
      <c r="Q10" s="33"/>
      <c r="R10" s="33"/>
      <c r="S10" s="421"/>
      <c r="T10" s="421"/>
      <c r="U10" s="33"/>
      <c r="V10" s="33"/>
      <c r="W10" s="421"/>
      <c r="X10" s="421"/>
      <c r="Y10" s="33"/>
      <c r="Z10" s="33"/>
      <c r="AA10" s="421"/>
      <c r="AB10" s="421"/>
      <c r="AC10" s="9"/>
      <c r="AD10" s="9"/>
      <c r="AE10" s="422"/>
      <c r="AF10" s="423"/>
    </row>
    <row r="11" spans="1:33" ht="20.100000000000001" customHeight="1">
      <c r="B11" s="420"/>
      <c r="C11" s="420"/>
      <c r="D11" s="9"/>
      <c r="E11" s="9"/>
      <c r="F11" s="421"/>
      <c r="G11" s="421"/>
      <c r="H11" s="33"/>
      <c r="I11" s="33"/>
      <c r="J11" s="421"/>
      <c r="K11" s="421"/>
      <c r="L11" s="33"/>
      <c r="M11" s="33"/>
      <c r="N11" s="421"/>
      <c r="O11" s="421"/>
      <c r="P11" s="34"/>
      <c r="Q11" s="33"/>
      <c r="R11" s="33"/>
      <c r="S11" s="421"/>
      <c r="T11" s="421"/>
      <c r="U11" s="33"/>
      <c r="V11" s="33"/>
      <c r="W11" s="421"/>
      <c r="X11" s="421"/>
      <c r="Y11" s="33"/>
      <c r="Z11" s="33"/>
      <c r="AA11" s="421"/>
      <c r="AB11" s="421"/>
      <c r="AC11" s="9"/>
      <c r="AD11" s="9"/>
      <c r="AE11" s="422"/>
      <c r="AF11" s="423"/>
    </row>
    <row r="12" spans="1:33" ht="20.100000000000001" customHeight="1">
      <c r="B12" s="420"/>
      <c r="C12" s="420"/>
      <c r="D12" s="9"/>
      <c r="E12" s="9"/>
      <c r="F12" s="421"/>
      <c r="G12" s="421"/>
      <c r="H12" s="33"/>
      <c r="I12" s="33"/>
      <c r="J12" s="421"/>
      <c r="K12" s="421"/>
      <c r="L12" s="33"/>
      <c r="M12" s="33"/>
      <c r="N12" s="421"/>
      <c r="O12" s="421"/>
      <c r="P12" s="34"/>
      <c r="Q12" s="33"/>
      <c r="R12" s="33"/>
      <c r="S12" s="421"/>
      <c r="T12" s="421"/>
      <c r="U12" s="33"/>
      <c r="V12" s="33"/>
      <c r="W12" s="421"/>
      <c r="X12" s="421"/>
      <c r="Y12" s="33"/>
      <c r="Z12" s="33"/>
      <c r="AA12" s="421"/>
      <c r="AB12" s="421"/>
      <c r="AC12" s="9"/>
      <c r="AD12" s="9"/>
      <c r="AE12" s="422"/>
      <c r="AF12" s="423"/>
    </row>
    <row r="13" spans="1:33" ht="20.100000000000001" customHeight="1">
      <c r="B13" s="420"/>
      <c r="C13" s="420"/>
      <c r="D13" s="10"/>
      <c r="E13" s="10"/>
      <c r="F13" s="421"/>
      <c r="G13" s="421"/>
      <c r="H13" s="34"/>
      <c r="I13" s="34"/>
      <c r="J13" s="421"/>
      <c r="K13" s="421"/>
      <c r="L13" s="34"/>
      <c r="M13" s="34"/>
      <c r="N13" s="421"/>
      <c r="O13" s="421"/>
      <c r="P13" s="34"/>
      <c r="Q13" s="34"/>
      <c r="R13" s="34"/>
      <c r="S13" s="421"/>
      <c r="T13" s="421"/>
      <c r="U13" s="34"/>
      <c r="V13" s="34"/>
      <c r="W13" s="421"/>
      <c r="X13" s="421"/>
      <c r="Y13" s="34"/>
      <c r="Z13" s="34"/>
      <c r="AA13" s="421"/>
      <c r="AB13" s="421"/>
      <c r="AC13" s="10"/>
      <c r="AD13" s="10"/>
      <c r="AE13" s="422"/>
      <c r="AF13" s="423"/>
    </row>
    <row r="14" spans="1:33" ht="20.100000000000001" customHeight="1">
      <c r="B14" s="420"/>
      <c r="C14" s="420"/>
      <c r="D14" s="10"/>
      <c r="E14" s="10"/>
      <c r="F14" s="421"/>
      <c r="G14" s="421"/>
      <c r="H14" s="34"/>
      <c r="I14" s="34"/>
      <c r="J14" s="421"/>
      <c r="K14" s="421"/>
      <c r="L14" s="34"/>
      <c r="M14" s="34"/>
      <c r="N14" s="421"/>
      <c r="O14" s="421"/>
      <c r="P14" s="34"/>
      <c r="Q14" s="34"/>
      <c r="R14" s="34"/>
      <c r="S14" s="421"/>
      <c r="T14" s="421"/>
      <c r="U14" s="34"/>
      <c r="V14" s="34"/>
      <c r="W14" s="421"/>
      <c r="X14" s="421"/>
      <c r="Y14" s="34"/>
      <c r="Z14" s="34"/>
      <c r="AA14" s="421"/>
      <c r="AB14" s="421"/>
      <c r="AC14" s="10"/>
      <c r="AD14" s="10"/>
      <c r="AE14" s="422"/>
      <c r="AF14" s="423"/>
    </row>
    <row r="15" spans="1:33" ht="20.100000000000001" customHeight="1">
      <c r="C15" s="169"/>
      <c r="D15" s="169"/>
      <c r="G15" s="169"/>
      <c r="H15" s="169"/>
      <c r="K15" s="169"/>
      <c r="L15" s="169"/>
      <c r="N15" s="60"/>
      <c r="O15" s="169"/>
      <c r="P15" s="169"/>
      <c r="Q15" s="60"/>
      <c r="R15" s="60"/>
      <c r="S15" s="60"/>
      <c r="T15" s="169"/>
      <c r="U15" s="169"/>
      <c r="X15" s="169"/>
      <c r="Y15" s="169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20.100000000000001" customHeight="1">
      <c r="A16" s="8"/>
      <c r="B16" s="409" t="s">
        <v>5</v>
      </c>
      <c r="C16" s="410">
        <v>0.39583333333333331</v>
      </c>
      <c r="D16" s="410"/>
      <c r="E16" s="410"/>
      <c r="G16" s="411" t="str">
        <f>F7</f>
        <v>a1</v>
      </c>
      <c r="H16" s="411"/>
      <c r="I16" s="411"/>
      <c r="J16" s="411"/>
      <c r="K16" s="411"/>
      <c r="L16" s="411"/>
      <c r="M16" s="411"/>
      <c r="N16" s="412">
        <f>P16+P17</f>
        <v>0</v>
      </c>
      <c r="O16" s="413" t="s">
        <v>10</v>
      </c>
      <c r="P16" s="284">
        <v>0</v>
      </c>
      <c r="Q16" s="289" t="s">
        <v>168</v>
      </c>
      <c r="R16" s="284">
        <v>0</v>
      </c>
      <c r="S16" s="413" t="s">
        <v>11</v>
      </c>
      <c r="T16" s="412">
        <f>R16+R17</f>
        <v>0</v>
      </c>
      <c r="U16" s="411" t="str">
        <f>J7</f>
        <v>a2</v>
      </c>
      <c r="V16" s="411"/>
      <c r="W16" s="411"/>
      <c r="X16" s="411"/>
      <c r="Y16" s="411"/>
      <c r="Z16" s="411"/>
      <c r="AA16" s="411"/>
      <c r="AB16" s="375" t="s">
        <v>440</v>
      </c>
      <c r="AC16" s="419" t="s">
        <v>434</v>
      </c>
      <c r="AD16" s="419" t="s">
        <v>435</v>
      </c>
      <c r="AE16" s="419" t="s">
        <v>436</v>
      </c>
      <c r="AF16" s="419">
        <v>6</v>
      </c>
      <c r="AG16" s="377" t="s">
        <v>441</v>
      </c>
    </row>
    <row r="17" spans="1:33" ht="20.100000000000001" customHeight="1">
      <c r="A17" s="8"/>
      <c r="B17" s="409"/>
      <c r="C17" s="410"/>
      <c r="D17" s="410"/>
      <c r="E17" s="410"/>
      <c r="G17" s="411"/>
      <c r="H17" s="411"/>
      <c r="I17" s="411"/>
      <c r="J17" s="411"/>
      <c r="K17" s="411"/>
      <c r="L17" s="411"/>
      <c r="M17" s="411"/>
      <c r="N17" s="412"/>
      <c r="O17" s="413"/>
      <c r="P17" s="284">
        <v>0</v>
      </c>
      <c r="Q17" s="289" t="s">
        <v>168</v>
      </c>
      <c r="R17" s="284">
        <v>0</v>
      </c>
      <c r="S17" s="413"/>
      <c r="T17" s="412"/>
      <c r="U17" s="411"/>
      <c r="V17" s="411"/>
      <c r="W17" s="411"/>
      <c r="X17" s="411"/>
      <c r="Y17" s="411"/>
      <c r="Z17" s="411"/>
      <c r="AA17" s="411"/>
      <c r="AB17" s="375"/>
      <c r="AC17" s="419"/>
      <c r="AD17" s="419"/>
      <c r="AE17" s="419"/>
      <c r="AF17" s="419"/>
      <c r="AG17" s="377"/>
    </row>
    <row r="18" spans="1:33" ht="20.100000000000001" customHeight="1">
      <c r="C18" s="23"/>
      <c r="D18" s="23"/>
      <c r="E18" s="17"/>
      <c r="G18" s="269"/>
      <c r="H18" s="269"/>
      <c r="I18" s="12"/>
      <c r="J18" s="12"/>
      <c r="K18" s="269"/>
      <c r="L18" s="269"/>
      <c r="M18" s="12"/>
      <c r="N18" s="42"/>
      <c r="O18" s="269"/>
      <c r="P18" s="284"/>
      <c r="Q18" s="59"/>
      <c r="R18" s="42"/>
      <c r="S18" s="59"/>
      <c r="T18" s="284"/>
      <c r="U18" s="269"/>
      <c r="V18" s="12"/>
      <c r="W18" s="12"/>
      <c r="X18" s="269"/>
      <c r="Y18" s="269"/>
      <c r="Z18" s="12"/>
      <c r="AA18" s="12"/>
      <c r="AB18" s="275"/>
      <c r="AC18" s="35"/>
      <c r="AD18" s="35"/>
      <c r="AE18" s="36"/>
      <c r="AF18" s="36"/>
      <c r="AG18" s="274"/>
    </row>
    <row r="19" spans="1:33" ht="20.100000000000001" customHeight="1">
      <c r="A19" s="32"/>
      <c r="B19" s="414" t="s">
        <v>6</v>
      </c>
      <c r="C19" s="415">
        <v>0.4236111111111111</v>
      </c>
      <c r="D19" s="415"/>
      <c r="E19" s="415"/>
      <c r="F19" s="19"/>
      <c r="G19" s="416" t="str">
        <f>S7</f>
        <v>a4</v>
      </c>
      <c r="H19" s="416"/>
      <c r="I19" s="416"/>
      <c r="J19" s="416"/>
      <c r="K19" s="416"/>
      <c r="L19" s="416"/>
      <c r="M19" s="416"/>
      <c r="N19" s="417">
        <f>P19+P20</f>
        <v>0</v>
      </c>
      <c r="O19" s="418" t="s">
        <v>10</v>
      </c>
      <c r="P19" s="18">
        <v>0</v>
      </c>
      <c r="Q19" s="27" t="s">
        <v>168</v>
      </c>
      <c r="R19" s="18">
        <v>0</v>
      </c>
      <c r="S19" s="418" t="s">
        <v>11</v>
      </c>
      <c r="T19" s="417">
        <f>R19+R20</f>
        <v>0</v>
      </c>
      <c r="U19" s="416" t="str">
        <f>W7</f>
        <v>a5</v>
      </c>
      <c r="V19" s="416"/>
      <c r="W19" s="416"/>
      <c r="X19" s="416"/>
      <c r="Y19" s="416"/>
      <c r="Z19" s="416"/>
      <c r="AA19" s="416"/>
      <c r="AB19" s="375" t="s">
        <v>440</v>
      </c>
      <c r="AC19" s="408" t="s">
        <v>437</v>
      </c>
      <c r="AD19" s="408" t="s">
        <v>438</v>
      </c>
      <c r="AE19" s="408" t="s">
        <v>439</v>
      </c>
      <c r="AF19" s="408">
        <v>3</v>
      </c>
      <c r="AG19" s="377" t="s">
        <v>441</v>
      </c>
    </row>
    <row r="20" spans="1:33" ht="20.100000000000001" customHeight="1">
      <c r="A20" s="32"/>
      <c r="B20" s="414"/>
      <c r="C20" s="415"/>
      <c r="D20" s="415"/>
      <c r="E20" s="415"/>
      <c r="F20" s="19"/>
      <c r="G20" s="416"/>
      <c r="H20" s="416"/>
      <c r="I20" s="416"/>
      <c r="J20" s="416"/>
      <c r="K20" s="416"/>
      <c r="L20" s="416"/>
      <c r="M20" s="416"/>
      <c r="N20" s="417"/>
      <c r="O20" s="418"/>
      <c r="P20" s="18">
        <v>0</v>
      </c>
      <c r="Q20" s="27" t="s">
        <v>168</v>
      </c>
      <c r="R20" s="18">
        <v>0</v>
      </c>
      <c r="S20" s="418"/>
      <c r="T20" s="417"/>
      <c r="U20" s="416"/>
      <c r="V20" s="416"/>
      <c r="W20" s="416"/>
      <c r="X20" s="416"/>
      <c r="Y20" s="416"/>
      <c r="Z20" s="416"/>
      <c r="AA20" s="416"/>
      <c r="AB20" s="375"/>
      <c r="AC20" s="408"/>
      <c r="AD20" s="408"/>
      <c r="AE20" s="408"/>
      <c r="AF20" s="408"/>
      <c r="AG20" s="377"/>
    </row>
    <row r="21" spans="1:33" ht="20.100000000000001" customHeight="1">
      <c r="A21" s="8"/>
      <c r="C21" s="23"/>
      <c r="D21" s="23"/>
      <c r="E21" s="17"/>
      <c r="G21" s="269"/>
      <c r="H21" s="269"/>
      <c r="I21" s="12"/>
      <c r="J21" s="12"/>
      <c r="K21" s="269"/>
      <c r="L21" s="269"/>
      <c r="M21" s="12"/>
      <c r="N21" s="42"/>
      <c r="O21" s="269"/>
      <c r="P21" s="284"/>
      <c r="Q21" s="59"/>
      <c r="R21" s="42"/>
      <c r="S21" s="59"/>
      <c r="T21" s="284"/>
      <c r="U21" s="269"/>
      <c r="V21" s="12"/>
      <c r="W21" s="12"/>
      <c r="X21" s="269"/>
      <c r="Y21" s="269"/>
      <c r="Z21" s="12"/>
      <c r="AA21" s="12"/>
      <c r="AB21" s="275"/>
      <c r="AC21" s="35"/>
      <c r="AD21" s="35"/>
      <c r="AE21" s="36"/>
      <c r="AF21" s="36"/>
      <c r="AG21" s="274"/>
    </row>
    <row r="22" spans="1:33" ht="20.100000000000001" customHeight="1">
      <c r="A22" s="8"/>
      <c r="B22" s="409" t="s">
        <v>7</v>
      </c>
      <c r="C22" s="410">
        <v>0.4513888888888889</v>
      </c>
      <c r="D22" s="410"/>
      <c r="E22" s="410"/>
      <c r="G22" s="411" t="str">
        <f>F7</f>
        <v>a1</v>
      </c>
      <c r="H22" s="411"/>
      <c r="I22" s="411"/>
      <c r="J22" s="411"/>
      <c r="K22" s="411"/>
      <c r="L22" s="411"/>
      <c r="M22" s="411"/>
      <c r="N22" s="412">
        <f>P22+P23</f>
        <v>0</v>
      </c>
      <c r="O22" s="413" t="s">
        <v>10</v>
      </c>
      <c r="P22" s="284">
        <v>0</v>
      </c>
      <c r="Q22" s="289" t="s">
        <v>168</v>
      </c>
      <c r="R22" s="284">
        <v>0</v>
      </c>
      <c r="S22" s="413" t="s">
        <v>11</v>
      </c>
      <c r="T22" s="412">
        <f>R22+R23</f>
        <v>0</v>
      </c>
      <c r="U22" s="411" t="str">
        <f>N7</f>
        <v>a3</v>
      </c>
      <c r="V22" s="411"/>
      <c r="W22" s="411"/>
      <c r="X22" s="411"/>
      <c r="Y22" s="411"/>
      <c r="Z22" s="411"/>
      <c r="AA22" s="411"/>
      <c r="AB22" s="375" t="s">
        <v>440</v>
      </c>
      <c r="AC22" s="419" t="s">
        <v>436</v>
      </c>
      <c r="AD22" s="419" t="s">
        <v>434</v>
      </c>
      <c r="AE22" s="419" t="s">
        <v>435</v>
      </c>
      <c r="AF22" s="419">
        <v>5</v>
      </c>
      <c r="AG22" s="377" t="s">
        <v>441</v>
      </c>
    </row>
    <row r="23" spans="1:33" ht="20.100000000000001" customHeight="1">
      <c r="A23" s="8"/>
      <c r="B23" s="409"/>
      <c r="C23" s="410"/>
      <c r="D23" s="410"/>
      <c r="E23" s="410"/>
      <c r="G23" s="411"/>
      <c r="H23" s="411"/>
      <c r="I23" s="411"/>
      <c r="J23" s="411"/>
      <c r="K23" s="411"/>
      <c r="L23" s="411"/>
      <c r="M23" s="411"/>
      <c r="N23" s="412"/>
      <c r="O23" s="413"/>
      <c r="P23" s="284">
        <v>0</v>
      </c>
      <c r="Q23" s="289" t="s">
        <v>168</v>
      </c>
      <c r="R23" s="284">
        <v>0</v>
      </c>
      <c r="S23" s="413"/>
      <c r="T23" s="412"/>
      <c r="U23" s="411"/>
      <c r="V23" s="411"/>
      <c r="W23" s="411"/>
      <c r="X23" s="411"/>
      <c r="Y23" s="411"/>
      <c r="Z23" s="411"/>
      <c r="AA23" s="411"/>
      <c r="AB23" s="375"/>
      <c r="AC23" s="419"/>
      <c r="AD23" s="419"/>
      <c r="AE23" s="419"/>
      <c r="AF23" s="419"/>
      <c r="AG23" s="377"/>
    </row>
    <row r="24" spans="1:33" ht="20.100000000000001" customHeight="1">
      <c r="A24" s="32"/>
      <c r="B24" s="270"/>
      <c r="C24" s="45"/>
      <c r="D24" s="45"/>
      <c r="E24" s="45"/>
      <c r="F24" s="19"/>
      <c r="G24" s="271"/>
      <c r="H24" s="271"/>
      <c r="I24" s="271"/>
      <c r="J24" s="271"/>
      <c r="K24" s="271"/>
      <c r="L24" s="271"/>
      <c r="M24" s="271"/>
      <c r="N24" s="272"/>
      <c r="O24" s="273"/>
      <c r="P24" s="18"/>
      <c r="Q24" s="208"/>
      <c r="R24" s="43"/>
      <c r="S24" s="273"/>
      <c r="T24" s="272"/>
      <c r="U24" s="271"/>
      <c r="V24" s="271"/>
      <c r="W24" s="271"/>
      <c r="X24" s="271"/>
      <c r="Y24" s="271"/>
      <c r="Z24" s="271"/>
      <c r="AA24" s="271"/>
      <c r="AB24" s="211"/>
      <c r="AC24" s="37"/>
      <c r="AD24" s="37"/>
      <c r="AE24" s="38"/>
      <c r="AF24" s="38"/>
      <c r="AG24" s="274"/>
    </row>
    <row r="25" spans="1:33" ht="20.100000000000001" customHeight="1">
      <c r="A25" s="32"/>
      <c r="B25" s="414" t="s">
        <v>8</v>
      </c>
      <c r="C25" s="415">
        <v>0.47916666666666669</v>
      </c>
      <c r="D25" s="415"/>
      <c r="E25" s="415"/>
      <c r="F25" s="19"/>
      <c r="G25" s="416" t="str">
        <f>S7</f>
        <v>a4</v>
      </c>
      <c r="H25" s="416"/>
      <c r="I25" s="416"/>
      <c r="J25" s="416"/>
      <c r="K25" s="416"/>
      <c r="L25" s="416"/>
      <c r="M25" s="416"/>
      <c r="N25" s="417">
        <f>P25+P26</f>
        <v>0</v>
      </c>
      <c r="O25" s="418" t="s">
        <v>10</v>
      </c>
      <c r="P25" s="18">
        <v>0</v>
      </c>
      <c r="Q25" s="27" t="s">
        <v>168</v>
      </c>
      <c r="R25" s="18">
        <v>0</v>
      </c>
      <c r="S25" s="418" t="s">
        <v>11</v>
      </c>
      <c r="T25" s="417">
        <f>R25+R26</f>
        <v>0</v>
      </c>
      <c r="U25" s="416" t="str">
        <f>AA7</f>
        <v>a6</v>
      </c>
      <c r="V25" s="416"/>
      <c r="W25" s="416"/>
      <c r="X25" s="416"/>
      <c r="Y25" s="416"/>
      <c r="Z25" s="416"/>
      <c r="AA25" s="416"/>
      <c r="AB25" s="375" t="s">
        <v>440</v>
      </c>
      <c r="AC25" s="408" t="s">
        <v>439</v>
      </c>
      <c r="AD25" s="408" t="s">
        <v>437</v>
      </c>
      <c r="AE25" s="408" t="s">
        <v>438</v>
      </c>
      <c r="AF25" s="408">
        <v>2</v>
      </c>
      <c r="AG25" s="377" t="s">
        <v>441</v>
      </c>
    </row>
    <row r="26" spans="1:33" ht="20.100000000000001" customHeight="1">
      <c r="A26" s="32"/>
      <c r="B26" s="414"/>
      <c r="C26" s="415"/>
      <c r="D26" s="415"/>
      <c r="E26" s="415"/>
      <c r="F26" s="19"/>
      <c r="G26" s="416"/>
      <c r="H26" s="416"/>
      <c r="I26" s="416"/>
      <c r="J26" s="416"/>
      <c r="K26" s="416"/>
      <c r="L26" s="416"/>
      <c r="M26" s="416"/>
      <c r="N26" s="417"/>
      <c r="O26" s="418"/>
      <c r="P26" s="18">
        <v>0</v>
      </c>
      <c r="Q26" s="27" t="s">
        <v>168</v>
      </c>
      <c r="R26" s="18">
        <v>0</v>
      </c>
      <c r="S26" s="418"/>
      <c r="T26" s="417"/>
      <c r="U26" s="416"/>
      <c r="V26" s="416"/>
      <c r="W26" s="416"/>
      <c r="X26" s="416"/>
      <c r="Y26" s="416"/>
      <c r="Z26" s="416"/>
      <c r="AA26" s="416"/>
      <c r="AB26" s="375"/>
      <c r="AC26" s="408"/>
      <c r="AD26" s="408"/>
      <c r="AE26" s="408"/>
      <c r="AF26" s="408"/>
      <c r="AG26" s="377"/>
    </row>
    <row r="27" spans="1:33" ht="20.100000000000001" customHeight="1">
      <c r="A27" s="8"/>
      <c r="C27" s="23"/>
      <c r="D27" s="23"/>
      <c r="E27" s="17"/>
      <c r="G27" s="269"/>
      <c r="H27" s="269"/>
      <c r="I27" s="12"/>
      <c r="J27" s="12"/>
      <c r="K27" s="269"/>
      <c r="L27" s="269"/>
      <c r="M27" s="12"/>
      <c r="N27" s="42"/>
      <c r="O27" s="269"/>
      <c r="P27" s="284"/>
      <c r="Q27" s="59"/>
      <c r="R27" s="42"/>
      <c r="S27" s="59"/>
      <c r="T27" s="284"/>
      <c r="U27" s="269"/>
      <c r="V27" s="12"/>
      <c r="W27" s="12"/>
      <c r="X27" s="269"/>
      <c r="Y27" s="269"/>
      <c r="Z27" s="12"/>
      <c r="AA27" s="12"/>
      <c r="AB27" s="275"/>
      <c r="AC27" s="35"/>
      <c r="AD27" s="35"/>
      <c r="AE27" s="36"/>
      <c r="AF27" s="36"/>
      <c r="AG27" s="274"/>
    </row>
    <row r="28" spans="1:33" ht="20.100000000000001" customHeight="1">
      <c r="A28" s="8"/>
      <c r="B28" s="409" t="s">
        <v>9</v>
      </c>
      <c r="C28" s="410">
        <v>0.50694444444444442</v>
      </c>
      <c r="D28" s="410"/>
      <c r="E28" s="410"/>
      <c r="G28" s="411" t="str">
        <f>J7</f>
        <v>a2</v>
      </c>
      <c r="H28" s="411"/>
      <c r="I28" s="411"/>
      <c r="J28" s="411"/>
      <c r="K28" s="411"/>
      <c r="L28" s="411"/>
      <c r="M28" s="411"/>
      <c r="N28" s="412">
        <f>P28+P29</f>
        <v>0</v>
      </c>
      <c r="O28" s="413" t="s">
        <v>10</v>
      </c>
      <c r="P28" s="284">
        <v>0</v>
      </c>
      <c r="Q28" s="289" t="s">
        <v>168</v>
      </c>
      <c r="R28" s="284">
        <v>0</v>
      </c>
      <c r="S28" s="413" t="s">
        <v>11</v>
      </c>
      <c r="T28" s="412">
        <f>R28+R29</f>
        <v>0</v>
      </c>
      <c r="U28" s="411" t="str">
        <f>N7</f>
        <v>a3</v>
      </c>
      <c r="V28" s="411"/>
      <c r="W28" s="411"/>
      <c r="X28" s="411"/>
      <c r="Y28" s="411"/>
      <c r="Z28" s="411"/>
      <c r="AA28" s="411"/>
      <c r="AB28" s="375" t="s">
        <v>440</v>
      </c>
      <c r="AC28" s="419" t="s">
        <v>435</v>
      </c>
      <c r="AD28" s="419" t="s">
        <v>436</v>
      </c>
      <c r="AE28" s="419" t="s">
        <v>434</v>
      </c>
      <c r="AF28" s="419">
        <v>4</v>
      </c>
      <c r="AG28" s="377" t="s">
        <v>441</v>
      </c>
    </row>
    <row r="29" spans="1:33" ht="20.100000000000001" customHeight="1">
      <c r="A29" s="8"/>
      <c r="B29" s="409"/>
      <c r="C29" s="410"/>
      <c r="D29" s="410"/>
      <c r="E29" s="410"/>
      <c r="G29" s="411"/>
      <c r="H29" s="411"/>
      <c r="I29" s="411"/>
      <c r="J29" s="411"/>
      <c r="K29" s="411"/>
      <c r="L29" s="411"/>
      <c r="M29" s="411"/>
      <c r="N29" s="412"/>
      <c r="O29" s="413"/>
      <c r="P29" s="284">
        <v>0</v>
      </c>
      <c r="Q29" s="289" t="s">
        <v>168</v>
      </c>
      <c r="R29" s="284">
        <v>0</v>
      </c>
      <c r="S29" s="413"/>
      <c r="T29" s="412"/>
      <c r="U29" s="411"/>
      <c r="V29" s="411"/>
      <c r="W29" s="411"/>
      <c r="X29" s="411"/>
      <c r="Y29" s="411"/>
      <c r="Z29" s="411"/>
      <c r="AA29" s="411"/>
      <c r="AB29" s="375"/>
      <c r="AC29" s="419"/>
      <c r="AD29" s="419"/>
      <c r="AE29" s="419"/>
      <c r="AF29" s="419"/>
      <c r="AG29" s="377"/>
    </row>
    <row r="30" spans="1:33" ht="20.100000000000001" customHeight="1">
      <c r="A30" s="32"/>
      <c r="B30" s="19"/>
      <c r="C30" s="20"/>
      <c r="D30" s="20"/>
      <c r="E30" s="28"/>
      <c r="F30" s="19"/>
      <c r="G30" s="271"/>
      <c r="H30" s="271"/>
      <c r="I30" s="29"/>
      <c r="J30" s="29"/>
      <c r="K30" s="271"/>
      <c r="L30" s="271"/>
      <c r="M30" s="29"/>
      <c r="N30" s="43"/>
      <c r="O30" s="271"/>
      <c r="P30" s="18"/>
      <c r="Q30" s="208"/>
      <c r="R30" s="43"/>
      <c r="S30" s="208"/>
      <c r="T30" s="18"/>
      <c r="U30" s="271"/>
      <c r="V30" s="29"/>
      <c r="W30" s="29"/>
      <c r="X30" s="271"/>
      <c r="Y30" s="271"/>
      <c r="Z30" s="29"/>
      <c r="AA30" s="29"/>
      <c r="AB30" s="211"/>
      <c r="AC30" s="267"/>
      <c r="AD30" s="37"/>
      <c r="AE30" s="37"/>
      <c r="AF30" s="38"/>
      <c r="AG30" s="212"/>
    </row>
    <row r="31" spans="1:33" ht="20.100000000000001" customHeight="1">
      <c r="A31" s="32"/>
      <c r="B31" s="414" t="s">
        <v>1</v>
      </c>
      <c r="C31" s="415">
        <v>0.53472222222222221</v>
      </c>
      <c r="D31" s="415"/>
      <c r="E31" s="415"/>
      <c r="F31" s="19"/>
      <c r="G31" s="416" t="str">
        <f>W7</f>
        <v>a5</v>
      </c>
      <c r="H31" s="416"/>
      <c r="I31" s="416"/>
      <c r="J31" s="416"/>
      <c r="K31" s="416"/>
      <c r="L31" s="416"/>
      <c r="M31" s="416"/>
      <c r="N31" s="417">
        <f>P31+P32</f>
        <v>0</v>
      </c>
      <c r="O31" s="418" t="s">
        <v>10</v>
      </c>
      <c r="P31" s="18">
        <v>0</v>
      </c>
      <c r="Q31" s="27" t="s">
        <v>168</v>
      </c>
      <c r="R31" s="18">
        <v>0</v>
      </c>
      <c r="S31" s="418" t="s">
        <v>11</v>
      </c>
      <c r="T31" s="417">
        <f>R31+R32</f>
        <v>0</v>
      </c>
      <c r="U31" s="416" t="str">
        <f>AA7</f>
        <v>a6</v>
      </c>
      <c r="V31" s="416"/>
      <c r="W31" s="416"/>
      <c r="X31" s="416"/>
      <c r="Y31" s="416"/>
      <c r="Z31" s="416"/>
      <c r="AA31" s="416"/>
      <c r="AB31" s="375" t="s">
        <v>440</v>
      </c>
      <c r="AC31" s="408" t="s">
        <v>438</v>
      </c>
      <c r="AD31" s="408" t="s">
        <v>439</v>
      </c>
      <c r="AE31" s="408" t="s">
        <v>437</v>
      </c>
      <c r="AF31" s="408">
        <v>1</v>
      </c>
      <c r="AG31" s="377" t="s">
        <v>441</v>
      </c>
    </row>
    <row r="32" spans="1:33" ht="20.100000000000001" customHeight="1">
      <c r="A32" s="32"/>
      <c r="B32" s="414"/>
      <c r="C32" s="415"/>
      <c r="D32" s="415"/>
      <c r="E32" s="415"/>
      <c r="F32" s="19"/>
      <c r="G32" s="416"/>
      <c r="H32" s="416"/>
      <c r="I32" s="416"/>
      <c r="J32" s="416"/>
      <c r="K32" s="416"/>
      <c r="L32" s="416"/>
      <c r="M32" s="416"/>
      <c r="N32" s="417"/>
      <c r="O32" s="418"/>
      <c r="P32" s="18">
        <v>0</v>
      </c>
      <c r="Q32" s="27" t="s">
        <v>168</v>
      </c>
      <c r="R32" s="18">
        <v>0</v>
      </c>
      <c r="S32" s="418"/>
      <c r="T32" s="417"/>
      <c r="U32" s="416"/>
      <c r="V32" s="416"/>
      <c r="W32" s="416"/>
      <c r="X32" s="416"/>
      <c r="Y32" s="416"/>
      <c r="Z32" s="416"/>
      <c r="AA32" s="416"/>
      <c r="AB32" s="375"/>
      <c r="AC32" s="408"/>
      <c r="AD32" s="408"/>
      <c r="AE32" s="408"/>
      <c r="AF32" s="408"/>
      <c r="AG32" s="377"/>
    </row>
    <row r="33" spans="1:33" ht="20.100000000000001" customHeight="1">
      <c r="A33" s="209"/>
      <c r="B33" s="270"/>
      <c r="C33" s="31"/>
      <c r="D33" s="31"/>
      <c r="E33" s="31"/>
      <c r="F33" s="209"/>
      <c r="G33" s="271"/>
      <c r="H33" s="271"/>
      <c r="I33" s="271"/>
      <c r="J33" s="271"/>
      <c r="K33" s="271"/>
      <c r="L33" s="271"/>
      <c r="M33" s="271"/>
      <c r="N33" s="26"/>
      <c r="O33" s="273"/>
      <c r="P33" s="271"/>
      <c r="Q33" s="27"/>
      <c r="R33" s="208"/>
      <c r="S33" s="273"/>
      <c r="T33" s="26"/>
      <c r="U33" s="271"/>
      <c r="V33" s="271"/>
      <c r="W33" s="271"/>
      <c r="X33" s="271"/>
      <c r="Y33" s="271"/>
      <c r="Z33" s="271"/>
      <c r="AA33" s="271"/>
      <c r="AB33" s="267"/>
      <c r="AC33" s="267"/>
      <c r="AD33" s="209"/>
      <c r="AE33" s="209"/>
      <c r="AF33" s="267"/>
      <c r="AG33" s="267"/>
    </row>
    <row r="34" spans="1:33" ht="20.100000000000001" customHeight="1">
      <c r="A34" s="209"/>
      <c r="B34" s="209"/>
      <c r="C34" s="384" t="str">
        <f>J3</f>
        <v>a</v>
      </c>
      <c r="D34" s="385"/>
      <c r="E34" s="385"/>
      <c r="F34" s="386"/>
      <c r="G34" s="396" t="str">
        <f>C36</f>
        <v>a1</v>
      </c>
      <c r="H34" s="397"/>
      <c r="I34" s="396" t="str">
        <f>C38</f>
        <v>a2</v>
      </c>
      <c r="J34" s="397"/>
      <c r="K34" s="396" t="str">
        <f>C40</f>
        <v>a3</v>
      </c>
      <c r="L34" s="397"/>
      <c r="M34" s="400" t="s">
        <v>2</v>
      </c>
      <c r="N34" s="400" t="s">
        <v>3</v>
      </c>
      <c r="O34" s="400" t="s">
        <v>12</v>
      </c>
      <c r="P34" s="400" t="s">
        <v>4</v>
      </c>
      <c r="Q34" s="209"/>
      <c r="R34" s="402" t="str">
        <f>W3</f>
        <v>aa</v>
      </c>
      <c r="S34" s="403"/>
      <c r="T34" s="403"/>
      <c r="U34" s="404"/>
      <c r="V34" s="396" t="str">
        <f>R36</f>
        <v>a4</v>
      </c>
      <c r="W34" s="397"/>
      <c r="X34" s="396" t="str">
        <f>R38</f>
        <v>a5</v>
      </c>
      <c r="Y34" s="397"/>
      <c r="Z34" s="396" t="str">
        <f>R40</f>
        <v>a6</v>
      </c>
      <c r="AA34" s="397"/>
      <c r="AB34" s="400" t="s">
        <v>2</v>
      </c>
      <c r="AC34" s="400" t="s">
        <v>3</v>
      </c>
      <c r="AD34" s="400" t="s">
        <v>12</v>
      </c>
      <c r="AE34" s="400" t="s">
        <v>4</v>
      </c>
      <c r="AF34" s="209"/>
      <c r="AG34" s="209"/>
    </row>
    <row r="35" spans="1:33" ht="20.100000000000001" customHeight="1">
      <c r="A35" s="209"/>
      <c r="B35" s="209"/>
      <c r="C35" s="387"/>
      <c r="D35" s="388"/>
      <c r="E35" s="388"/>
      <c r="F35" s="389"/>
      <c r="G35" s="398"/>
      <c r="H35" s="399"/>
      <c r="I35" s="398"/>
      <c r="J35" s="399"/>
      <c r="K35" s="398"/>
      <c r="L35" s="399"/>
      <c r="M35" s="401"/>
      <c r="N35" s="401"/>
      <c r="O35" s="401"/>
      <c r="P35" s="401"/>
      <c r="Q35" s="209"/>
      <c r="R35" s="405"/>
      <c r="S35" s="406"/>
      <c r="T35" s="406"/>
      <c r="U35" s="407"/>
      <c r="V35" s="398"/>
      <c r="W35" s="399"/>
      <c r="X35" s="398"/>
      <c r="Y35" s="399"/>
      <c r="Z35" s="398"/>
      <c r="AA35" s="399"/>
      <c r="AB35" s="401"/>
      <c r="AC35" s="401"/>
      <c r="AD35" s="401"/>
      <c r="AE35" s="401"/>
      <c r="AF35" s="209"/>
      <c r="AG35" s="209"/>
    </row>
    <row r="36" spans="1:33" ht="20.100000000000001" customHeight="1">
      <c r="A36" s="209"/>
      <c r="B36" s="209"/>
      <c r="C36" s="384" t="str">
        <f>F7</f>
        <v>a1</v>
      </c>
      <c r="D36" s="385"/>
      <c r="E36" s="385"/>
      <c r="F36" s="386"/>
      <c r="G36" s="390"/>
      <c r="H36" s="391"/>
      <c r="I36" s="44">
        <f>N16</f>
        <v>0</v>
      </c>
      <c r="J36" s="44">
        <f>T16</f>
        <v>0</v>
      </c>
      <c r="K36" s="44">
        <f>N22</f>
        <v>0</v>
      </c>
      <c r="L36" s="44">
        <f>T22</f>
        <v>0</v>
      </c>
      <c r="M36" s="394">
        <f>COUNTIF(G37:L37,"○")*3+COUNTIF(G37:L37,"△")</f>
        <v>2</v>
      </c>
      <c r="N36" s="378">
        <f>O36-J36-L36</f>
        <v>0</v>
      </c>
      <c r="O36" s="378">
        <f>I36+K36</f>
        <v>0</v>
      </c>
      <c r="P36" s="380"/>
      <c r="Q36" s="209"/>
      <c r="R36" s="384" t="str">
        <f>S7</f>
        <v>a4</v>
      </c>
      <c r="S36" s="385"/>
      <c r="T36" s="385"/>
      <c r="U36" s="386"/>
      <c r="V36" s="390"/>
      <c r="W36" s="391"/>
      <c r="X36" s="44">
        <f>N19</f>
        <v>0</v>
      </c>
      <c r="Y36" s="44">
        <f>T19</f>
        <v>0</v>
      </c>
      <c r="Z36" s="44">
        <f>N25</f>
        <v>0</v>
      </c>
      <c r="AA36" s="44">
        <f>T25</f>
        <v>0</v>
      </c>
      <c r="AB36" s="394">
        <f>COUNTIF(V37:AA37,"○")*3+COUNTIF(V37:AA37,"△")</f>
        <v>2</v>
      </c>
      <c r="AC36" s="378">
        <f>AD36-Y36-AA36</f>
        <v>0</v>
      </c>
      <c r="AD36" s="378">
        <f>X36+Z36</f>
        <v>0</v>
      </c>
      <c r="AE36" s="380"/>
      <c r="AF36" s="209"/>
      <c r="AG36" s="209"/>
    </row>
    <row r="37" spans="1:33" ht="20.100000000000001" customHeight="1">
      <c r="A37" s="209"/>
      <c r="B37" s="209"/>
      <c r="C37" s="387"/>
      <c r="D37" s="388"/>
      <c r="E37" s="388"/>
      <c r="F37" s="389"/>
      <c r="G37" s="392"/>
      <c r="H37" s="393"/>
      <c r="I37" s="382" t="str">
        <f>IF(I36&gt;J36,"○",IF(I36&lt;J36,"×",IF(I36=J36,"△")))</f>
        <v>△</v>
      </c>
      <c r="J37" s="383"/>
      <c r="K37" s="382" t="str">
        <f>IF(K36&gt;L36,"○",IF(K36&lt;L36,"×",IF(K36=L36,"△")))</f>
        <v>△</v>
      </c>
      <c r="L37" s="383"/>
      <c r="M37" s="395"/>
      <c r="N37" s="379"/>
      <c r="O37" s="379"/>
      <c r="P37" s="381"/>
      <c r="Q37" s="209"/>
      <c r="R37" s="387"/>
      <c r="S37" s="388"/>
      <c r="T37" s="388"/>
      <c r="U37" s="389"/>
      <c r="V37" s="392"/>
      <c r="W37" s="393"/>
      <c r="X37" s="382" t="str">
        <f>IF(X36&gt;Y36,"○",IF(X36&lt;Y36,"×",IF(X36=Y36,"△")))</f>
        <v>△</v>
      </c>
      <c r="Y37" s="383"/>
      <c r="Z37" s="382" t="str">
        <f t="shared" ref="Z37" si="0">IF(Z36&gt;AA36,"○",IF(Z36&lt;AA36,"×",IF(Z36=AA36,"△")))</f>
        <v>△</v>
      </c>
      <c r="AA37" s="383"/>
      <c r="AB37" s="395"/>
      <c r="AC37" s="379"/>
      <c r="AD37" s="379"/>
      <c r="AE37" s="381"/>
      <c r="AF37" s="209"/>
      <c r="AG37" s="209"/>
    </row>
    <row r="38" spans="1:33" ht="20.100000000000001" customHeight="1">
      <c r="A38" s="209"/>
      <c r="B38" s="209"/>
      <c r="C38" s="384" t="str">
        <f>J7</f>
        <v>a2</v>
      </c>
      <c r="D38" s="385"/>
      <c r="E38" s="385"/>
      <c r="F38" s="386"/>
      <c r="G38" s="44">
        <f>J36</f>
        <v>0</v>
      </c>
      <c r="H38" s="44">
        <f>I36</f>
        <v>0</v>
      </c>
      <c r="I38" s="390"/>
      <c r="J38" s="391"/>
      <c r="K38" s="44">
        <f>N28</f>
        <v>0</v>
      </c>
      <c r="L38" s="44">
        <f>T28</f>
        <v>0</v>
      </c>
      <c r="M38" s="394">
        <f>COUNTIF(G39:L39,"○")*3+COUNTIF(G39:L39,"△")</f>
        <v>2</v>
      </c>
      <c r="N38" s="378">
        <f>O38-H38-L38</f>
        <v>0</v>
      </c>
      <c r="O38" s="378">
        <f>G38+K38</f>
        <v>0</v>
      </c>
      <c r="P38" s="380"/>
      <c r="Q38" s="209"/>
      <c r="R38" s="384" t="str">
        <f>W7</f>
        <v>a5</v>
      </c>
      <c r="S38" s="385"/>
      <c r="T38" s="385"/>
      <c r="U38" s="386"/>
      <c r="V38" s="44">
        <f>Y36</f>
        <v>0</v>
      </c>
      <c r="W38" s="44">
        <f>X36</f>
        <v>0</v>
      </c>
      <c r="X38" s="390"/>
      <c r="Y38" s="391"/>
      <c r="Z38" s="44">
        <f>N31</f>
        <v>0</v>
      </c>
      <c r="AA38" s="44">
        <f>T31</f>
        <v>0</v>
      </c>
      <c r="AB38" s="394">
        <f>COUNTIF(V39:AA39,"○")*3+COUNTIF(V39:AA39,"△")</f>
        <v>2</v>
      </c>
      <c r="AC38" s="378">
        <f>AD38-W38-AA38</f>
        <v>0</v>
      </c>
      <c r="AD38" s="378">
        <f>V38+Z38</f>
        <v>0</v>
      </c>
      <c r="AE38" s="380"/>
      <c r="AF38" s="209"/>
      <c r="AG38" s="209"/>
    </row>
    <row r="39" spans="1:33" ht="20.100000000000001" customHeight="1">
      <c r="A39" s="209"/>
      <c r="B39" s="209"/>
      <c r="C39" s="387"/>
      <c r="D39" s="388"/>
      <c r="E39" s="388"/>
      <c r="F39" s="389"/>
      <c r="G39" s="382" t="str">
        <f>IF(G38&gt;H38,"○",IF(G38&lt;H38,"×",IF(G38=H38,"△")))</f>
        <v>△</v>
      </c>
      <c r="H39" s="383"/>
      <c r="I39" s="392"/>
      <c r="J39" s="393"/>
      <c r="K39" s="382" t="str">
        <f>IF(K38&gt;L38,"○",IF(K38&lt;L38,"×",IF(K38=L38,"△")))</f>
        <v>△</v>
      </c>
      <c r="L39" s="383"/>
      <c r="M39" s="395"/>
      <c r="N39" s="379"/>
      <c r="O39" s="379"/>
      <c r="P39" s="381"/>
      <c r="Q39" s="209"/>
      <c r="R39" s="387"/>
      <c r="S39" s="388"/>
      <c r="T39" s="388"/>
      <c r="U39" s="389"/>
      <c r="V39" s="382" t="str">
        <f>IF(V38&gt;W38,"○",IF(V38&lt;W38,"×",IF(V38=W38,"△")))</f>
        <v>△</v>
      </c>
      <c r="W39" s="383"/>
      <c r="X39" s="392"/>
      <c r="Y39" s="393"/>
      <c r="Z39" s="382" t="str">
        <f t="shared" ref="Z39" si="1">IF(Z38&gt;AA38,"○",IF(Z38&lt;AA38,"×",IF(Z38=AA38,"△")))</f>
        <v>△</v>
      </c>
      <c r="AA39" s="383"/>
      <c r="AB39" s="395"/>
      <c r="AC39" s="379"/>
      <c r="AD39" s="379"/>
      <c r="AE39" s="381"/>
      <c r="AF39" s="209"/>
      <c r="AG39" s="209"/>
    </row>
    <row r="40" spans="1:33" ht="20.100000000000001" customHeight="1">
      <c r="A40" s="209"/>
      <c r="B40" s="209"/>
      <c r="C40" s="384" t="str">
        <f>N7</f>
        <v>a3</v>
      </c>
      <c r="D40" s="385"/>
      <c r="E40" s="385"/>
      <c r="F40" s="386"/>
      <c r="G40" s="44">
        <f>L36</f>
        <v>0</v>
      </c>
      <c r="H40" s="44">
        <f>K36</f>
        <v>0</v>
      </c>
      <c r="I40" s="44">
        <f>L38</f>
        <v>0</v>
      </c>
      <c r="J40" s="44">
        <f>K38</f>
        <v>0</v>
      </c>
      <c r="K40" s="390"/>
      <c r="L40" s="391"/>
      <c r="M40" s="394">
        <f>COUNTIF(G41:L41,"○")*3+COUNTIF(G41:L41,"△")</f>
        <v>2</v>
      </c>
      <c r="N40" s="378">
        <f>O40-H40-J40</f>
        <v>0</v>
      </c>
      <c r="O40" s="378">
        <f>G40+I40</f>
        <v>0</v>
      </c>
      <c r="P40" s="380"/>
      <c r="Q40" s="209"/>
      <c r="R40" s="384" t="str">
        <f>AA7</f>
        <v>a6</v>
      </c>
      <c r="S40" s="385"/>
      <c r="T40" s="385"/>
      <c r="U40" s="386"/>
      <c r="V40" s="44">
        <f>AA36</f>
        <v>0</v>
      </c>
      <c r="W40" s="44">
        <f>Z36</f>
        <v>0</v>
      </c>
      <c r="X40" s="44">
        <f>AA38</f>
        <v>0</v>
      </c>
      <c r="Y40" s="44">
        <f>Z38</f>
        <v>0</v>
      </c>
      <c r="Z40" s="390"/>
      <c r="AA40" s="391"/>
      <c r="AB40" s="394">
        <f>COUNTIF(V41:AA41,"○")*3+COUNTIF(V41:AA41,"△")</f>
        <v>2</v>
      </c>
      <c r="AC40" s="378">
        <f>AD40-W40-Y40</f>
        <v>0</v>
      </c>
      <c r="AD40" s="378">
        <f>V40+X40</f>
        <v>0</v>
      </c>
      <c r="AE40" s="380"/>
      <c r="AF40" s="209"/>
      <c r="AG40" s="209"/>
    </row>
    <row r="41" spans="1:33" ht="20.100000000000001" customHeight="1">
      <c r="A41" s="209"/>
      <c r="B41" s="209"/>
      <c r="C41" s="387"/>
      <c r="D41" s="388"/>
      <c r="E41" s="388"/>
      <c r="F41" s="389"/>
      <c r="G41" s="382" t="str">
        <f>IF(G40&gt;H40,"○",IF(G40&lt;H40,"×",IF(G40=H40,"△")))</f>
        <v>△</v>
      </c>
      <c r="H41" s="383"/>
      <c r="I41" s="382" t="str">
        <f>IF(I40&gt;J40,"○",IF(I40&lt;J40,"×",IF(I40=J40,"△")))</f>
        <v>△</v>
      </c>
      <c r="J41" s="383"/>
      <c r="K41" s="392"/>
      <c r="L41" s="393"/>
      <c r="M41" s="395"/>
      <c r="N41" s="379"/>
      <c r="O41" s="379"/>
      <c r="P41" s="381"/>
      <c r="Q41" s="209"/>
      <c r="R41" s="387"/>
      <c r="S41" s="388"/>
      <c r="T41" s="388"/>
      <c r="U41" s="389"/>
      <c r="V41" s="382" t="str">
        <f>IF(V40&gt;W40,"○",IF(V40&lt;W40,"×",IF(V40=W40,"△")))</f>
        <v>△</v>
      </c>
      <c r="W41" s="383"/>
      <c r="X41" s="382" t="str">
        <f>IF(X40&gt;Y40,"○",IF(X40&lt;Y40,"×",IF(X40=Y40,"△")))</f>
        <v>△</v>
      </c>
      <c r="Y41" s="383"/>
      <c r="Z41" s="392"/>
      <c r="AA41" s="393"/>
      <c r="AB41" s="395"/>
      <c r="AC41" s="379"/>
      <c r="AD41" s="379"/>
      <c r="AE41" s="381"/>
      <c r="AF41" s="209"/>
      <c r="AG41" s="209"/>
    </row>
    <row r="42" spans="1:33" ht="20.100000000000001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s="19" customFormat="1" ht="20.100000000000001" customHeight="1"/>
    <row r="44" spans="1:33" s="19" customFormat="1" ht="20.100000000000001" customHeight="1">
      <c r="A44" s="322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N44" s="323"/>
      <c r="O44" s="323"/>
      <c r="P44" s="323"/>
      <c r="Q44" s="323"/>
      <c r="R44" s="323"/>
      <c r="T44" s="324"/>
      <c r="U44" s="324"/>
      <c r="V44" s="324"/>
      <c r="W44" s="324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</row>
    <row r="45" spans="1:33" s="19" customFormat="1" ht="20.100000000000001" customHeight="1">
      <c r="A45" s="300"/>
      <c r="B45" s="300"/>
      <c r="C45" s="300"/>
      <c r="D45" s="300"/>
      <c r="E45" s="300"/>
      <c r="F45" s="300"/>
      <c r="G45" s="300"/>
      <c r="H45" s="301"/>
      <c r="I45" s="288"/>
      <c r="J45" s="288"/>
      <c r="K45" s="288"/>
      <c r="L45" s="288"/>
      <c r="N45" s="288"/>
      <c r="O45" s="288"/>
      <c r="P45" s="288"/>
      <c r="Q45" s="288"/>
      <c r="R45" s="288"/>
      <c r="T45" s="302"/>
      <c r="U45" s="302"/>
      <c r="V45" s="302"/>
      <c r="W45" s="302"/>
      <c r="X45" s="303"/>
      <c r="Y45" s="303"/>
      <c r="AA45" s="304"/>
      <c r="AB45" s="305"/>
      <c r="AC45" s="305"/>
      <c r="AD45" s="305"/>
      <c r="AE45" s="305"/>
      <c r="AF45" s="305"/>
      <c r="AG45" s="305"/>
    </row>
    <row r="46" spans="1:33" s="19" customFormat="1" ht="20.100000000000001" customHeight="1">
      <c r="F46" s="45"/>
      <c r="J46" s="321"/>
      <c r="K46" s="321"/>
      <c r="W46" s="321"/>
      <c r="X46" s="321"/>
      <c r="Z46" s="304"/>
      <c r="AA46" s="304"/>
      <c r="AB46" s="305"/>
      <c r="AC46" s="305"/>
      <c r="AD46" s="305"/>
      <c r="AE46" s="305"/>
      <c r="AF46" s="305"/>
      <c r="AG46" s="305"/>
    </row>
    <row r="47" spans="1:33" s="19" customFormat="1" ht="20.100000000000001" customHeight="1">
      <c r="Z47" s="304"/>
      <c r="AA47" s="304"/>
      <c r="AB47" s="305"/>
      <c r="AC47" s="305"/>
      <c r="AD47" s="305"/>
      <c r="AE47" s="305"/>
      <c r="AF47" s="305"/>
      <c r="AG47" s="305"/>
    </row>
    <row r="48" spans="1:33" s="19" customFormat="1" ht="20.100000000000001" customHeight="1"/>
    <row r="49" spans="1:33" s="19" customFormat="1" ht="20.100000000000001" customHeight="1">
      <c r="B49" s="32"/>
      <c r="C49" s="32"/>
      <c r="D49" s="32"/>
      <c r="E49" s="32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207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32"/>
      <c r="AD49" s="32"/>
      <c r="AE49" s="32"/>
      <c r="AF49" s="32"/>
    </row>
    <row r="50" spans="1:33" s="19" customFormat="1" ht="20.100000000000001" customHeight="1">
      <c r="B50" s="319"/>
      <c r="C50" s="319"/>
      <c r="D50" s="33"/>
      <c r="E50" s="33"/>
      <c r="F50" s="320"/>
      <c r="G50" s="320"/>
      <c r="H50" s="33"/>
      <c r="I50" s="33"/>
      <c r="J50" s="320"/>
      <c r="K50" s="320"/>
      <c r="L50" s="33"/>
      <c r="M50" s="33"/>
      <c r="N50" s="320"/>
      <c r="O50" s="320"/>
      <c r="P50" s="34"/>
      <c r="Q50" s="33"/>
      <c r="R50" s="33"/>
      <c r="S50" s="320"/>
      <c r="T50" s="320"/>
      <c r="U50" s="33"/>
      <c r="V50" s="33"/>
      <c r="W50" s="320"/>
      <c r="X50" s="320"/>
      <c r="Y50" s="33"/>
      <c r="Z50" s="33"/>
      <c r="AA50" s="320"/>
      <c r="AB50" s="320"/>
      <c r="AC50" s="33"/>
      <c r="AD50" s="33"/>
      <c r="AE50" s="319"/>
      <c r="AF50" s="319"/>
    </row>
    <row r="51" spans="1:33" s="19" customFormat="1" ht="20.100000000000001" customHeight="1">
      <c r="B51" s="319"/>
      <c r="C51" s="319"/>
      <c r="D51" s="33"/>
      <c r="E51" s="33"/>
      <c r="F51" s="320"/>
      <c r="G51" s="320"/>
      <c r="H51" s="33"/>
      <c r="I51" s="33"/>
      <c r="J51" s="320"/>
      <c r="K51" s="320"/>
      <c r="L51" s="33"/>
      <c r="M51" s="33"/>
      <c r="N51" s="320"/>
      <c r="O51" s="320"/>
      <c r="P51" s="34"/>
      <c r="Q51" s="33"/>
      <c r="R51" s="33"/>
      <c r="S51" s="320"/>
      <c r="T51" s="320"/>
      <c r="U51" s="33"/>
      <c r="V51" s="33"/>
      <c r="W51" s="320"/>
      <c r="X51" s="320"/>
      <c r="Y51" s="33"/>
      <c r="Z51" s="33"/>
      <c r="AA51" s="320"/>
      <c r="AB51" s="320"/>
      <c r="AC51" s="33"/>
      <c r="AD51" s="33"/>
      <c r="AE51" s="319"/>
      <c r="AF51" s="319"/>
    </row>
    <row r="52" spans="1:33" s="19" customFormat="1" ht="20.100000000000001" customHeight="1">
      <c r="B52" s="319"/>
      <c r="C52" s="319"/>
      <c r="D52" s="33"/>
      <c r="E52" s="33"/>
      <c r="F52" s="320"/>
      <c r="G52" s="320"/>
      <c r="H52" s="33"/>
      <c r="I52" s="33"/>
      <c r="J52" s="320"/>
      <c r="K52" s="320"/>
      <c r="L52" s="33"/>
      <c r="M52" s="33"/>
      <c r="N52" s="320"/>
      <c r="O52" s="320"/>
      <c r="P52" s="34"/>
      <c r="Q52" s="33"/>
      <c r="R52" s="33"/>
      <c r="S52" s="320"/>
      <c r="T52" s="320"/>
      <c r="U52" s="33"/>
      <c r="V52" s="33"/>
      <c r="W52" s="320"/>
      <c r="X52" s="320"/>
      <c r="Y52" s="33"/>
      <c r="Z52" s="33"/>
      <c r="AA52" s="320"/>
      <c r="AB52" s="320"/>
      <c r="AC52" s="33"/>
      <c r="AD52" s="33"/>
      <c r="AE52" s="319"/>
      <c r="AF52" s="319"/>
    </row>
    <row r="53" spans="1:33" s="19" customFormat="1" ht="20.100000000000001" customHeight="1">
      <c r="B53" s="319"/>
      <c r="C53" s="319"/>
      <c r="D53" s="33"/>
      <c r="E53" s="33"/>
      <c r="F53" s="320"/>
      <c r="G53" s="320"/>
      <c r="H53" s="33"/>
      <c r="I53" s="33"/>
      <c r="J53" s="320"/>
      <c r="K53" s="320"/>
      <c r="L53" s="33"/>
      <c r="M53" s="33"/>
      <c r="N53" s="320"/>
      <c r="O53" s="320"/>
      <c r="P53" s="34"/>
      <c r="Q53" s="33"/>
      <c r="R53" s="33"/>
      <c r="S53" s="320"/>
      <c r="T53" s="320"/>
      <c r="U53" s="33"/>
      <c r="V53" s="33"/>
      <c r="W53" s="320"/>
      <c r="X53" s="320"/>
      <c r="Y53" s="33"/>
      <c r="Z53" s="33"/>
      <c r="AA53" s="320"/>
      <c r="AB53" s="320"/>
      <c r="AC53" s="33"/>
      <c r="AD53" s="33"/>
      <c r="AE53" s="319"/>
      <c r="AF53" s="319"/>
    </row>
    <row r="54" spans="1:33" s="19" customFormat="1" ht="20.100000000000001" customHeight="1">
      <c r="B54" s="319"/>
      <c r="C54" s="319"/>
      <c r="D54" s="33"/>
      <c r="E54" s="33"/>
      <c r="F54" s="320"/>
      <c r="G54" s="320"/>
      <c r="H54" s="33"/>
      <c r="I54" s="33"/>
      <c r="J54" s="320"/>
      <c r="K54" s="320"/>
      <c r="L54" s="33"/>
      <c r="M54" s="33"/>
      <c r="N54" s="320"/>
      <c r="O54" s="320"/>
      <c r="P54" s="34"/>
      <c r="Q54" s="33"/>
      <c r="R54" s="33"/>
      <c r="S54" s="320"/>
      <c r="T54" s="320"/>
      <c r="U54" s="33"/>
      <c r="V54" s="33"/>
      <c r="W54" s="320"/>
      <c r="X54" s="320"/>
      <c r="Y54" s="33"/>
      <c r="Z54" s="33"/>
      <c r="AA54" s="320"/>
      <c r="AB54" s="320"/>
      <c r="AC54" s="33"/>
      <c r="AD54" s="33"/>
      <c r="AE54" s="319"/>
      <c r="AF54" s="319"/>
    </row>
    <row r="55" spans="1:33" s="19" customFormat="1" ht="20.100000000000001" customHeight="1">
      <c r="B55" s="319"/>
      <c r="C55" s="319"/>
      <c r="D55" s="33"/>
      <c r="E55" s="33"/>
      <c r="F55" s="320"/>
      <c r="G55" s="320"/>
      <c r="H55" s="33"/>
      <c r="I55" s="33"/>
      <c r="J55" s="320"/>
      <c r="K55" s="320"/>
      <c r="L55" s="33"/>
      <c r="M55" s="33"/>
      <c r="N55" s="320"/>
      <c r="O55" s="320"/>
      <c r="P55" s="34"/>
      <c r="Q55" s="33"/>
      <c r="R55" s="33"/>
      <c r="S55" s="320"/>
      <c r="T55" s="320"/>
      <c r="U55" s="33"/>
      <c r="V55" s="33"/>
      <c r="W55" s="320"/>
      <c r="X55" s="320"/>
      <c r="Y55" s="33"/>
      <c r="Z55" s="33"/>
      <c r="AA55" s="320"/>
      <c r="AB55" s="320"/>
      <c r="AC55" s="33"/>
      <c r="AD55" s="33"/>
      <c r="AE55" s="319"/>
      <c r="AF55" s="319"/>
    </row>
    <row r="56" spans="1:33" s="19" customFormat="1" ht="20.100000000000001" customHeight="1">
      <c r="B56" s="319"/>
      <c r="C56" s="319"/>
      <c r="D56" s="34"/>
      <c r="E56" s="34"/>
      <c r="F56" s="320"/>
      <c r="G56" s="320"/>
      <c r="H56" s="34"/>
      <c r="I56" s="34"/>
      <c r="J56" s="320"/>
      <c r="K56" s="320"/>
      <c r="L56" s="34"/>
      <c r="M56" s="34"/>
      <c r="N56" s="320"/>
      <c r="O56" s="320"/>
      <c r="P56" s="34"/>
      <c r="Q56" s="34"/>
      <c r="R56" s="34"/>
      <c r="S56" s="320"/>
      <c r="T56" s="320"/>
      <c r="U56" s="34"/>
      <c r="V56" s="34"/>
      <c r="W56" s="320"/>
      <c r="X56" s="320"/>
      <c r="Y56" s="34"/>
      <c r="Z56" s="34"/>
      <c r="AA56" s="320"/>
      <c r="AB56" s="320"/>
      <c r="AC56" s="34"/>
      <c r="AD56" s="34"/>
      <c r="AE56" s="319"/>
      <c r="AF56" s="319"/>
    </row>
    <row r="57" spans="1:33" s="19" customFormat="1" ht="20.100000000000001" customHeight="1">
      <c r="B57" s="319"/>
      <c r="C57" s="319"/>
      <c r="D57" s="34"/>
      <c r="E57" s="34"/>
      <c r="F57" s="320"/>
      <c r="G57" s="320"/>
      <c r="H57" s="34"/>
      <c r="I57" s="34"/>
      <c r="J57" s="320"/>
      <c r="K57" s="320"/>
      <c r="L57" s="34"/>
      <c r="M57" s="34"/>
      <c r="N57" s="320"/>
      <c r="O57" s="320"/>
      <c r="P57" s="34"/>
      <c r="Q57" s="34"/>
      <c r="R57" s="34"/>
      <c r="S57" s="320"/>
      <c r="T57" s="320"/>
      <c r="U57" s="34"/>
      <c r="V57" s="34"/>
      <c r="W57" s="320"/>
      <c r="X57" s="320"/>
      <c r="Y57" s="34"/>
      <c r="Z57" s="34"/>
      <c r="AA57" s="320"/>
      <c r="AB57" s="320"/>
      <c r="AC57" s="34"/>
      <c r="AD57" s="34"/>
      <c r="AE57" s="319"/>
      <c r="AF57" s="319"/>
    </row>
    <row r="58" spans="1:33" s="19" customFormat="1" ht="20.100000000000001" customHeight="1">
      <c r="C58" s="267"/>
      <c r="D58" s="267"/>
      <c r="G58" s="267"/>
      <c r="H58" s="267"/>
      <c r="K58" s="267"/>
      <c r="L58" s="267"/>
      <c r="N58" s="209"/>
      <c r="O58" s="267"/>
      <c r="P58" s="267"/>
      <c r="Q58" s="209"/>
      <c r="R58" s="209"/>
      <c r="S58" s="209"/>
      <c r="T58" s="267"/>
      <c r="U58" s="267"/>
      <c r="X58" s="267"/>
      <c r="Y58" s="267"/>
      <c r="AB58" s="306"/>
      <c r="AC58" s="307"/>
      <c r="AD58" s="307"/>
      <c r="AE58" s="307"/>
      <c r="AF58" s="307"/>
      <c r="AG58" s="308"/>
    </row>
    <row r="59" spans="1:33" s="19" customFormat="1" ht="20.100000000000001" customHeight="1">
      <c r="A59" s="32"/>
      <c r="B59" s="41"/>
      <c r="C59" s="316"/>
      <c r="D59" s="316"/>
      <c r="E59" s="316"/>
      <c r="G59" s="41"/>
      <c r="H59" s="41"/>
      <c r="I59" s="41"/>
      <c r="J59" s="41"/>
      <c r="K59" s="41"/>
      <c r="L59" s="41"/>
      <c r="M59" s="41"/>
      <c r="N59" s="317"/>
      <c r="O59" s="318"/>
      <c r="P59" s="18"/>
      <c r="Q59" s="27"/>
      <c r="R59" s="18"/>
      <c r="S59" s="318"/>
      <c r="T59" s="317"/>
      <c r="U59" s="41"/>
      <c r="V59" s="41"/>
      <c r="W59" s="41"/>
      <c r="X59" s="41"/>
      <c r="Y59" s="41"/>
      <c r="Z59" s="41"/>
      <c r="AA59" s="41"/>
      <c r="AB59" s="41"/>
      <c r="AC59" s="315"/>
      <c r="AD59" s="315"/>
      <c r="AE59" s="315"/>
      <c r="AF59" s="315"/>
      <c r="AG59" s="41"/>
    </row>
    <row r="60" spans="1:33" s="19" customFormat="1" ht="20.100000000000001" customHeight="1">
      <c r="A60" s="32"/>
      <c r="B60" s="41"/>
      <c r="C60" s="316"/>
      <c r="D60" s="316"/>
      <c r="E60" s="316"/>
      <c r="G60" s="41"/>
      <c r="H60" s="41"/>
      <c r="I60" s="41"/>
      <c r="J60" s="41"/>
      <c r="K60" s="41"/>
      <c r="L60" s="41"/>
      <c r="M60" s="41"/>
      <c r="N60" s="317"/>
      <c r="O60" s="318"/>
      <c r="P60" s="18"/>
      <c r="Q60" s="27"/>
      <c r="R60" s="18"/>
      <c r="S60" s="318"/>
      <c r="T60" s="317"/>
      <c r="U60" s="41"/>
      <c r="V60" s="41"/>
      <c r="W60" s="41"/>
      <c r="X60" s="41"/>
      <c r="Y60" s="41"/>
      <c r="Z60" s="41"/>
      <c r="AA60" s="41"/>
      <c r="AB60" s="41"/>
      <c r="AC60" s="315"/>
      <c r="AD60" s="315"/>
      <c r="AE60" s="315"/>
      <c r="AF60" s="315"/>
      <c r="AG60" s="41"/>
    </row>
    <row r="61" spans="1:33" s="19" customFormat="1" ht="20.100000000000001" customHeight="1">
      <c r="C61" s="20"/>
      <c r="D61" s="20"/>
      <c r="E61" s="28"/>
      <c r="G61" s="271"/>
      <c r="H61" s="271"/>
      <c r="I61" s="29"/>
      <c r="J61" s="29"/>
      <c r="K61" s="271"/>
      <c r="L61" s="271"/>
      <c r="M61" s="29"/>
      <c r="N61" s="43"/>
      <c r="O61" s="271"/>
      <c r="P61" s="18"/>
      <c r="Q61" s="208"/>
      <c r="R61" s="43"/>
      <c r="S61" s="208"/>
      <c r="T61" s="18"/>
      <c r="U61" s="271"/>
      <c r="V61" s="29"/>
      <c r="W61" s="29"/>
      <c r="X61" s="271"/>
      <c r="Y61" s="271"/>
      <c r="Z61" s="29"/>
      <c r="AA61" s="29"/>
      <c r="AB61" s="211"/>
      <c r="AC61" s="37"/>
      <c r="AD61" s="37"/>
      <c r="AE61" s="38"/>
      <c r="AF61" s="38"/>
      <c r="AG61" s="309"/>
    </row>
    <row r="62" spans="1:33" s="19" customFormat="1" ht="20.100000000000001" customHeight="1">
      <c r="A62" s="32"/>
      <c r="B62" s="41"/>
      <c r="C62" s="316"/>
      <c r="D62" s="316"/>
      <c r="E62" s="316"/>
      <c r="G62" s="41"/>
      <c r="H62" s="41"/>
      <c r="I62" s="41"/>
      <c r="J62" s="41"/>
      <c r="K62" s="41"/>
      <c r="L62" s="41"/>
      <c r="M62" s="41"/>
      <c r="N62" s="317"/>
      <c r="O62" s="318"/>
      <c r="P62" s="18"/>
      <c r="Q62" s="27"/>
      <c r="R62" s="18"/>
      <c r="S62" s="318"/>
      <c r="T62" s="317"/>
      <c r="U62" s="41"/>
      <c r="V62" s="41"/>
      <c r="W62" s="41"/>
      <c r="X62" s="41"/>
      <c r="Y62" s="41"/>
      <c r="Z62" s="41"/>
      <c r="AA62" s="41"/>
      <c r="AB62" s="41"/>
      <c r="AC62" s="315"/>
      <c r="AD62" s="315"/>
      <c r="AE62" s="315"/>
      <c r="AF62" s="315"/>
      <c r="AG62" s="41"/>
    </row>
    <row r="63" spans="1:33" s="19" customFormat="1" ht="20.100000000000001" customHeight="1">
      <c r="A63" s="32"/>
      <c r="B63" s="41"/>
      <c r="C63" s="316"/>
      <c r="D63" s="316"/>
      <c r="E63" s="316"/>
      <c r="G63" s="41"/>
      <c r="H63" s="41"/>
      <c r="I63" s="41"/>
      <c r="J63" s="41"/>
      <c r="K63" s="41"/>
      <c r="L63" s="41"/>
      <c r="M63" s="41"/>
      <c r="N63" s="317"/>
      <c r="O63" s="318"/>
      <c r="P63" s="18"/>
      <c r="Q63" s="27"/>
      <c r="R63" s="18"/>
      <c r="S63" s="318"/>
      <c r="T63" s="317"/>
      <c r="U63" s="41"/>
      <c r="V63" s="41"/>
      <c r="W63" s="41"/>
      <c r="X63" s="41"/>
      <c r="Y63" s="41"/>
      <c r="Z63" s="41"/>
      <c r="AA63" s="41"/>
      <c r="AB63" s="41"/>
      <c r="AC63" s="315"/>
      <c r="AD63" s="315"/>
      <c r="AE63" s="315"/>
      <c r="AF63" s="315"/>
      <c r="AG63" s="41"/>
    </row>
    <row r="64" spans="1:33" s="19" customFormat="1" ht="20.100000000000001" customHeight="1">
      <c r="A64" s="32"/>
      <c r="C64" s="20"/>
      <c r="D64" s="20"/>
      <c r="E64" s="28"/>
      <c r="G64" s="271"/>
      <c r="H64" s="271"/>
      <c r="I64" s="29"/>
      <c r="J64" s="29"/>
      <c r="K64" s="271"/>
      <c r="L64" s="271"/>
      <c r="M64" s="29"/>
      <c r="N64" s="43"/>
      <c r="O64" s="271"/>
      <c r="P64" s="18"/>
      <c r="Q64" s="208"/>
      <c r="R64" s="43"/>
      <c r="S64" s="208"/>
      <c r="T64" s="18"/>
      <c r="U64" s="271"/>
      <c r="V64" s="29"/>
      <c r="W64" s="29"/>
      <c r="X64" s="271"/>
      <c r="Y64" s="271"/>
      <c r="Z64" s="29"/>
      <c r="AA64" s="29"/>
      <c r="AB64" s="211"/>
      <c r="AC64" s="37"/>
      <c r="AD64" s="37"/>
      <c r="AE64" s="38"/>
      <c r="AF64" s="38"/>
      <c r="AG64" s="309"/>
    </row>
    <row r="65" spans="1:33" s="19" customFormat="1" ht="20.100000000000001" customHeight="1">
      <c r="A65" s="32"/>
      <c r="B65" s="41"/>
      <c r="C65" s="316"/>
      <c r="D65" s="316"/>
      <c r="E65" s="316"/>
      <c r="G65" s="41"/>
      <c r="H65" s="41"/>
      <c r="I65" s="41"/>
      <c r="J65" s="41"/>
      <c r="K65" s="41"/>
      <c r="L65" s="41"/>
      <c r="M65" s="41"/>
      <c r="N65" s="317"/>
      <c r="O65" s="318"/>
      <c r="P65" s="18"/>
      <c r="Q65" s="27"/>
      <c r="R65" s="18"/>
      <c r="S65" s="318"/>
      <c r="T65" s="317"/>
      <c r="U65" s="41"/>
      <c r="V65" s="41"/>
      <c r="W65" s="41"/>
      <c r="X65" s="41"/>
      <c r="Y65" s="41"/>
      <c r="Z65" s="41"/>
      <c r="AA65" s="41"/>
      <c r="AB65" s="41"/>
      <c r="AC65" s="315"/>
      <c r="AD65" s="315"/>
      <c r="AE65" s="315"/>
      <c r="AF65" s="315"/>
      <c r="AG65" s="41"/>
    </row>
    <row r="66" spans="1:33" s="19" customFormat="1" ht="20.100000000000001" customHeight="1">
      <c r="A66" s="32"/>
      <c r="B66" s="41"/>
      <c r="C66" s="316"/>
      <c r="D66" s="316"/>
      <c r="E66" s="316"/>
      <c r="G66" s="41"/>
      <c r="H66" s="41"/>
      <c r="I66" s="41"/>
      <c r="J66" s="41"/>
      <c r="K66" s="41"/>
      <c r="L66" s="41"/>
      <c r="M66" s="41"/>
      <c r="N66" s="317"/>
      <c r="O66" s="318"/>
      <c r="P66" s="18"/>
      <c r="Q66" s="27"/>
      <c r="R66" s="18"/>
      <c r="S66" s="318"/>
      <c r="T66" s="317"/>
      <c r="U66" s="41"/>
      <c r="V66" s="41"/>
      <c r="W66" s="41"/>
      <c r="X66" s="41"/>
      <c r="Y66" s="41"/>
      <c r="Z66" s="41"/>
      <c r="AA66" s="41"/>
      <c r="AB66" s="41"/>
      <c r="AC66" s="315"/>
      <c r="AD66" s="315"/>
      <c r="AE66" s="315"/>
      <c r="AF66" s="315"/>
      <c r="AG66" s="41"/>
    </row>
    <row r="67" spans="1:33" s="19" customFormat="1" ht="20.100000000000001" customHeight="1">
      <c r="A67" s="32"/>
      <c r="B67" s="270"/>
      <c r="C67" s="45"/>
      <c r="D67" s="45"/>
      <c r="E67" s="45"/>
      <c r="G67" s="271"/>
      <c r="H67" s="271"/>
      <c r="I67" s="271"/>
      <c r="J67" s="271"/>
      <c r="K67" s="271"/>
      <c r="L67" s="271"/>
      <c r="M67" s="271"/>
      <c r="N67" s="272"/>
      <c r="O67" s="273"/>
      <c r="P67" s="18"/>
      <c r="Q67" s="208"/>
      <c r="R67" s="43"/>
      <c r="S67" s="273"/>
      <c r="T67" s="272"/>
      <c r="U67" s="271"/>
      <c r="V67" s="271"/>
      <c r="W67" s="271"/>
      <c r="X67" s="271"/>
      <c r="Y67" s="271"/>
      <c r="Z67" s="271"/>
      <c r="AA67" s="271"/>
      <c r="AB67" s="211"/>
      <c r="AC67" s="37"/>
      <c r="AD67" s="37"/>
      <c r="AE67" s="38"/>
      <c r="AF67" s="38"/>
      <c r="AG67" s="309"/>
    </row>
    <row r="68" spans="1:33" s="19" customFormat="1" ht="20.100000000000001" customHeight="1">
      <c r="A68" s="32"/>
      <c r="B68" s="41"/>
      <c r="C68" s="316"/>
      <c r="D68" s="316"/>
      <c r="E68" s="316"/>
      <c r="G68" s="41"/>
      <c r="H68" s="41"/>
      <c r="I68" s="41"/>
      <c r="J68" s="41"/>
      <c r="K68" s="41"/>
      <c r="L68" s="41"/>
      <c r="M68" s="41"/>
      <c r="N68" s="317"/>
      <c r="O68" s="318"/>
      <c r="P68" s="18"/>
      <c r="Q68" s="27"/>
      <c r="R68" s="18"/>
      <c r="S68" s="318"/>
      <c r="T68" s="317"/>
      <c r="U68" s="41"/>
      <c r="V68" s="41"/>
      <c r="W68" s="41"/>
      <c r="X68" s="41"/>
      <c r="Y68" s="41"/>
      <c r="Z68" s="41"/>
      <c r="AA68" s="41"/>
      <c r="AB68" s="41"/>
      <c r="AC68" s="315"/>
      <c r="AD68" s="315"/>
      <c r="AE68" s="315"/>
      <c r="AF68" s="315"/>
      <c r="AG68" s="41"/>
    </row>
    <row r="69" spans="1:33" s="19" customFormat="1" ht="20.100000000000001" customHeight="1">
      <c r="A69" s="32"/>
      <c r="B69" s="41"/>
      <c r="C69" s="316"/>
      <c r="D69" s="316"/>
      <c r="E69" s="316"/>
      <c r="G69" s="41"/>
      <c r="H69" s="41"/>
      <c r="I69" s="41"/>
      <c r="J69" s="41"/>
      <c r="K69" s="41"/>
      <c r="L69" s="41"/>
      <c r="M69" s="41"/>
      <c r="N69" s="317"/>
      <c r="O69" s="318"/>
      <c r="P69" s="18"/>
      <c r="Q69" s="27"/>
      <c r="R69" s="18"/>
      <c r="S69" s="318"/>
      <c r="T69" s="317"/>
      <c r="U69" s="41"/>
      <c r="V69" s="41"/>
      <c r="W69" s="41"/>
      <c r="X69" s="41"/>
      <c r="Y69" s="41"/>
      <c r="Z69" s="41"/>
      <c r="AA69" s="41"/>
      <c r="AB69" s="41"/>
      <c r="AC69" s="315"/>
      <c r="AD69" s="315"/>
      <c r="AE69" s="315"/>
      <c r="AF69" s="315"/>
      <c r="AG69" s="41"/>
    </row>
    <row r="70" spans="1:33" s="19" customFormat="1" ht="20.100000000000001" customHeight="1">
      <c r="A70" s="32"/>
      <c r="C70" s="20"/>
      <c r="D70" s="20"/>
      <c r="E70" s="28"/>
      <c r="G70" s="271"/>
      <c r="H70" s="271"/>
      <c r="I70" s="29"/>
      <c r="J70" s="29"/>
      <c r="K70" s="271"/>
      <c r="L70" s="271"/>
      <c r="M70" s="29"/>
      <c r="N70" s="43"/>
      <c r="O70" s="271"/>
      <c r="P70" s="18"/>
      <c r="Q70" s="208"/>
      <c r="R70" s="43"/>
      <c r="S70" s="208"/>
      <c r="T70" s="18"/>
      <c r="U70" s="271"/>
      <c r="V70" s="29"/>
      <c r="W70" s="29"/>
      <c r="X70" s="271"/>
      <c r="Y70" s="271"/>
      <c r="Z70" s="29"/>
      <c r="AA70" s="29"/>
      <c r="AB70" s="211"/>
      <c r="AC70" s="37"/>
      <c r="AD70" s="37"/>
      <c r="AE70" s="38"/>
      <c r="AF70" s="38"/>
      <c r="AG70" s="309"/>
    </row>
    <row r="71" spans="1:33" s="19" customFormat="1" ht="20.100000000000001" customHeight="1">
      <c r="A71" s="32"/>
      <c r="B71" s="41"/>
      <c r="C71" s="316"/>
      <c r="D71" s="316"/>
      <c r="E71" s="316"/>
      <c r="G71" s="41"/>
      <c r="H71" s="41"/>
      <c r="I71" s="41"/>
      <c r="J71" s="41"/>
      <c r="K71" s="41"/>
      <c r="L71" s="41"/>
      <c r="M71" s="41"/>
      <c r="N71" s="317"/>
      <c r="O71" s="318"/>
      <c r="P71" s="18"/>
      <c r="Q71" s="27"/>
      <c r="R71" s="18"/>
      <c r="S71" s="318"/>
      <c r="T71" s="317"/>
      <c r="U71" s="41"/>
      <c r="V71" s="41"/>
      <c r="W71" s="41"/>
      <c r="X71" s="41"/>
      <c r="Y71" s="41"/>
      <c r="Z71" s="41"/>
      <c r="AA71" s="41"/>
      <c r="AB71" s="41"/>
      <c r="AC71" s="315"/>
      <c r="AD71" s="315"/>
      <c r="AE71" s="315"/>
      <c r="AF71" s="315"/>
      <c r="AG71" s="41"/>
    </row>
    <row r="72" spans="1:33" s="19" customFormat="1" ht="20.100000000000001" customHeight="1">
      <c r="A72" s="32"/>
      <c r="B72" s="41"/>
      <c r="C72" s="316"/>
      <c r="D72" s="316"/>
      <c r="E72" s="316"/>
      <c r="G72" s="41"/>
      <c r="H72" s="41"/>
      <c r="I72" s="41"/>
      <c r="J72" s="41"/>
      <c r="K72" s="41"/>
      <c r="L72" s="41"/>
      <c r="M72" s="41"/>
      <c r="N72" s="317"/>
      <c r="O72" s="318"/>
      <c r="P72" s="18"/>
      <c r="Q72" s="27"/>
      <c r="R72" s="18"/>
      <c r="S72" s="318"/>
      <c r="T72" s="317"/>
      <c r="U72" s="41"/>
      <c r="V72" s="41"/>
      <c r="W72" s="41"/>
      <c r="X72" s="41"/>
      <c r="Y72" s="41"/>
      <c r="Z72" s="41"/>
      <c r="AA72" s="41"/>
      <c r="AB72" s="41"/>
      <c r="AC72" s="315"/>
      <c r="AD72" s="315"/>
      <c r="AE72" s="315"/>
      <c r="AF72" s="315"/>
      <c r="AG72" s="41"/>
    </row>
    <row r="73" spans="1:33" s="19" customFormat="1" ht="20.100000000000001" customHeight="1">
      <c r="A73" s="32"/>
      <c r="C73" s="20"/>
      <c r="D73" s="20"/>
      <c r="E73" s="28"/>
      <c r="G73" s="271"/>
      <c r="H73" s="271"/>
      <c r="I73" s="29"/>
      <c r="J73" s="29"/>
      <c r="K73" s="271"/>
      <c r="L73" s="271"/>
      <c r="M73" s="29"/>
      <c r="N73" s="43"/>
      <c r="O73" s="271"/>
      <c r="P73" s="18"/>
      <c r="Q73" s="208"/>
      <c r="R73" s="43"/>
      <c r="S73" s="208"/>
      <c r="T73" s="18"/>
      <c r="U73" s="271"/>
      <c r="V73" s="29"/>
      <c r="W73" s="29"/>
      <c r="X73" s="271"/>
      <c r="Y73" s="271"/>
      <c r="Z73" s="29"/>
      <c r="AA73" s="29"/>
      <c r="AB73" s="211"/>
      <c r="AC73" s="267"/>
      <c r="AD73" s="37"/>
      <c r="AE73" s="37"/>
      <c r="AF73" s="38"/>
      <c r="AG73" s="212"/>
    </row>
    <row r="74" spans="1:33" s="19" customFormat="1" ht="20.100000000000001" customHeight="1">
      <c r="A74" s="32"/>
      <c r="B74" s="41"/>
      <c r="C74" s="316"/>
      <c r="D74" s="316"/>
      <c r="E74" s="316"/>
      <c r="G74" s="41"/>
      <c r="H74" s="41"/>
      <c r="I74" s="41"/>
      <c r="J74" s="41"/>
      <c r="K74" s="41"/>
      <c r="L74" s="41"/>
      <c r="M74" s="41"/>
      <c r="N74" s="317"/>
      <c r="O74" s="318"/>
      <c r="P74" s="18"/>
      <c r="Q74" s="27"/>
      <c r="R74" s="18"/>
      <c r="S74" s="318"/>
      <c r="T74" s="317"/>
      <c r="U74" s="41"/>
      <c r="V74" s="41"/>
      <c r="W74" s="41"/>
      <c r="X74" s="41"/>
      <c r="Y74" s="41"/>
      <c r="Z74" s="41"/>
      <c r="AA74" s="41"/>
      <c r="AB74" s="41"/>
      <c r="AC74" s="315"/>
      <c r="AD74" s="315"/>
      <c r="AE74" s="315"/>
      <c r="AF74" s="315"/>
      <c r="AG74" s="41"/>
    </row>
    <row r="75" spans="1:33" s="19" customFormat="1" ht="20.100000000000001" customHeight="1">
      <c r="A75" s="32"/>
      <c r="B75" s="41"/>
      <c r="C75" s="316"/>
      <c r="D75" s="316"/>
      <c r="E75" s="316"/>
      <c r="G75" s="41"/>
      <c r="H75" s="41"/>
      <c r="I75" s="41"/>
      <c r="J75" s="41"/>
      <c r="K75" s="41"/>
      <c r="L75" s="41"/>
      <c r="M75" s="41"/>
      <c r="N75" s="317"/>
      <c r="O75" s="318"/>
      <c r="P75" s="18"/>
      <c r="Q75" s="27"/>
      <c r="R75" s="18"/>
      <c r="S75" s="318"/>
      <c r="T75" s="317"/>
      <c r="U75" s="41"/>
      <c r="V75" s="41"/>
      <c r="W75" s="41"/>
      <c r="X75" s="41"/>
      <c r="Y75" s="41"/>
      <c r="Z75" s="41"/>
      <c r="AA75" s="41"/>
      <c r="AB75" s="41"/>
      <c r="AC75" s="315"/>
      <c r="AD75" s="315"/>
      <c r="AE75" s="315"/>
      <c r="AF75" s="315"/>
      <c r="AG75" s="41"/>
    </row>
    <row r="76" spans="1:33" s="19" customFormat="1" ht="20.100000000000001" customHeight="1">
      <c r="A76" s="209"/>
      <c r="B76" s="270"/>
      <c r="C76" s="31"/>
      <c r="D76" s="31"/>
      <c r="E76" s="31"/>
      <c r="F76" s="209"/>
      <c r="G76" s="271"/>
      <c r="H76" s="271"/>
      <c r="I76" s="271"/>
      <c r="J76" s="271"/>
      <c r="K76" s="271"/>
      <c r="L76" s="271"/>
      <c r="M76" s="271"/>
      <c r="N76" s="26"/>
      <c r="O76" s="273"/>
      <c r="P76" s="271"/>
      <c r="Q76" s="27"/>
      <c r="R76" s="208"/>
      <c r="S76" s="273"/>
      <c r="T76" s="26"/>
      <c r="U76" s="271"/>
      <c r="V76" s="271"/>
      <c r="W76" s="271"/>
      <c r="X76" s="271"/>
      <c r="Y76" s="271"/>
      <c r="Z76" s="271"/>
      <c r="AA76" s="271"/>
      <c r="AB76" s="267"/>
      <c r="AC76" s="267"/>
      <c r="AD76" s="209"/>
      <c r="AE76" s="209"/>
      <c r="AF76" s="267"/>
      <c r="AG76" s="267"/>
    </row>
    <row r="77" spans="1:33" s="19" customFormat="1" ht="20.100000000000001" customHeight="1">
      <c r="A77" s="209"/>
      <c r="B77" s="209"/>
      <c r="C77" s="312"/>
      <c r="D77" s="312"/>
      <c r="E77" s="312"/>
      <c r="F77" s="312"/>
      <c r="G77" s="238"/>
      <c r="H77" s="238"/>
      <c r="I77" s="238"/>
      <c r="J77" s="238"/>
      <c r="K77" s="238"/>
      <c r="L77" s="238"/>
      <c r="M77" s="314"/>
      <c r="N77" s="314"/>
      <c r="O77" s="314"/>
      <c r="P77" s="314"/>
      <c r="Q77" s="209"/>
      <c r="R77" s="58"/>
      <c r="S77" s="58"/>
      <c r="T77" s="58"/>
      <c r="U77" s="58"/>
      <c r="V77" s="238"/>
      <c r="W77" s="238"/>
      <c r="X77" s="238"/>
      <c r="Y77" s="238"/>
      <c r="Z77" s="238"/>
      <c r="AA77" s="238"/>
      <c r="AB77" s="314"/>
      <c r="AC77" s="314"/>
      <c r="AD77" s="314"/>
      <c r="AE77" s="314"/>
      <c r="AF77" s="209"/>
      <c r="AG77" s="209"/>
    </row>
    <row r="78" spans="1:33" s="19" customFormat="1" ht="20.100000000000001" customHeight="1">
      <c r="A78" s="209"/>
      <c r="B78" s="209"/>
      <c r="C78" s="312"/>
      <c r="D78" s="312"/>
      <c r="E78" s="312"/>
      <c r="F78" s="312"/>
      <c r="G78" s="238"/>
      <c r="H78" s="238"/>
      <c r="I78" s="238"/>
      <c r="J78" s="238"/>
      <c r="K78" s="238"/>
      <c r="L78" s="238"/>
      <c r="M78" s="314"/>
      <c r="N78" s="314"/>
      <c r="O78" s="314"/>
      <c r="P78" s="314"/>
      <c r="Q78" s="209"/>
      <c r="R78" s="58"/>
      <c r="S78" s="58"/>
      <c r="T78" s="58"/>
      <c r="U78" s="58"/>
      <c r="V78" s="238"/>
      <c r="W78" s="238"/>
      <c r="X78" s="238"/>
      <c r="Y78" s="238"/>
      <c r="Z78" s="238"/>
      <c r="AA78" s="238"/>
      <c r="AB78" s="314"/>
      <c r="AC78" s="314"/>
      <c r="AD78" s="314"/>
      <c r="AE78" s="314"/>
      <c r="AF78" s="209"/>
      <c r="AG78" s="209"/>
    </row>
    <row r="79" spans="1:33" s="19" customFormat="1" ht="20.100000000000001" customHeight="1">
      <c r="A79" s="209"/>
      <c r="B79" s="209"/>
      <c r="C79" s="312"/>
      <c r="D79" s="312"/>
      <c r="E79" s="312"/>
      <c r="F79" s="312"/>
      <c r="G79" s="311"/>
      <c r="H79" s="311"/>
      <c r="I79" s="310"/>
      <c r="J79" s="310"/>
      <c r="K79" s="310"/>
      <c r="L79" s="310"/>
      <c r="M79" s="313"/>
      <c r="N79" s="311"/>
      <c r="O79" s="311"/>
      <c r="P79" s="58"/>
      <c r="Q79" s="209"/>
      <c r="R79" s="312"/>
      <c r="S79" s="312"/>
      <c r="T79" s="312"/>
      <c r="U79" s="312"/>
      <c r="V79" s="311"/>
      <c r="W79" s="311"/>
      <c r="X79" s="310"/>
      <c r="Y79" s="310"/>
      <c r="Z79" s="310"/>
      <c r="AA79" s="310"/>
      <c r="AB79" s="313"/>
      <c r="AC79" s="311"/>
      <c r="AD79" s="311"/>
      <c r="AE79" s="58"/>
      <c r="AF79" s="209"/>
      <c r="AG79" s="209"/>
    </row>
    <row r="80" spans="1:33" s="19" customFormat="1" ht="20.100000000000001" customHeight="1">
      <c r="A80" s="209"/>
      <c r="B80" s="209"/>
      <c r="C80" s="312"/>
      <c r="D80" s="312"/>
      <c r="E80" s="312"/>
      <c r="F80" s="312"/>
      <c r="G80" s="311"/>
      <c r="H80" s="311"/>
      <c r="I80" s="311"/>
      <c r="J80" s="311"/>
      <c r="K80" s="311"/>
      <c r="L80" s="311"/>
      <c r="M80" s="313"/>
      <c r="N80" s="311"/>
      <c r="O80" s="311"/>
      <c r="P80" s="58"/>
      <c r="Q80" s="209"/>
      <c r="R80" s="312"/>
      <c r="S80" s="312"/>
      <c r="T80" s="312"/>
      <c r="U80" s="312"/>
      <c r="V80" s="311"/>
      <c r="W80" s="311"/>
      <c r="X80" s="311"/>
      <c r="Y80" s="311"/>
      <c r="Z80" s="311"/>
      <c r="AA80" s="311"/>
      <c r="AB80" s="313"/>
      <c r="AC80" s="311"/>
      <c r="AD80" s="311"/>
      <c r="AE80" s="58"/>
      <c r="AF80" s="209"/>
      <c r="AG80" s="209"/>
    </row>
    <row r="81" spans="1:33" s="19" customFormat="1" ht="20.100000000000001" customHeight="1">
      <c r="A81" s="209"/>
      <c r="B81" s="209"/>
      <c r="C81" s="312"/>
      <c r="D81" s="312"/>
      <c r="E81" s="312"/>
      <c r="F81" s="312"/>
      <c r="G81" s="310"/>
      <c r="H81" s="310"/>
      <c r="I81" s="311"/>
      <c r="J81" s="311"/>
      <c r="K81" s="310"/>
      <c r="L81" s="310"/>
      <c r="M81" s="313"/>
      <c r="N81" s="311"/>
      <c r="O81" s="311"/>
      <c r="P81" s="58"/>
      <c r="Q81" s="209"/>
      <c r="R81" s="312"/>
      <c r="S81" s="312"/>
      <c r="T81" s="312"/>
      <c r="U81" s="312"/>
      <c r="V81" s="310"/>
      <c r="W81" s="310"/>
      <c r="X81" s="311"/>
      <c r="Y81" s="311"/>
      <c r="Z81" s="310"/>
      <c r="AA81" s="310"/>
      <c r="AB81" s="313"/>
      <c r="AC81" s="311"/>
      <c r="AD81" s="311"/>
      <c r="AE81" s="58"/>
      <c r="AF81" s="209"/>
      <c r="AG81" s="209"/>
    </row>
    <row r="82" spans="1:33" s="19" customFormat="1" ht="20.100000000000001" customHeight="1">
      <c r="A82" s="209"/>
      <c r="B82" s="209"/>
      <c r="C82" s="312"/>
      <c r="D82" s="312"/>
      <c r="E82" s="312"/>
      <c r="F82" s="312"/>
      <c r="G82" s="311"/>
      <c r="H82" s="311"/>
      <c r="I82" s="311"/>
      <c r="J82" s="311"/>
      <c r="K82" s="311"/>
      <c r="L82" s="311"/>
      <c r="M82" s="313"/>
      <c r="N82" s="311"/>
      <c r="O82" s="311"/>
      <c r="P82" s="58"/>
      <c r="Q82" s="209"/>
      <c r="R82" s="312"/>
      <c r="S82" s="312"/>
      <c r="T82" s="312"/>
      <c r="U82" s="312"/>
      <c r="V82" s="311"/>
      <c r="W82" s="311"/>
      <c r="X82" s="311"/>
      <c r="Y82" s="311"/>
      <c r="Z82" s="311"/>
      <c r="AA82" s="311"/>
      <c r="AB82" s="313"/>
      <c r="AC82" s="311"/>
      <c r="AD82" s="311"/>
      <c r="AE82" s="58"/>
      <c r="AF82" s="209"/>
      <c r="AG82" s="209"/>
    </row>
    <row r="83" spans="1:33" s="19" customFormat="1" ht="20.100000000000001" customHeight="1">
      <c r="A83" s="209"/>
      <c r="B83" s="209"/>
      <c r="C83" s="312"/>
      <c r="D83" s="312"/>
      <c r="E83" s="312"/>
      <c r="F83" s="312"/>
      <c r="G83" s="310"/>
      <c r="H83" s="310"/>
      <c r="I83" s="310"/>
      <c r="J83" s="310"/>
      <c r="K83" s="311"/>
      <c r="L83" s="311"/>
      <c r="M83" s="313"/>
      <c r="N83" s="311"/>
      <c r="O83" s="311"/>
      <c r="P83" s="58"/>
      <c r="Q83" s="209"/>
      <c r="R83" s="312"/>
      <c r="S83" s="312"/>
      <c r="T83" s="312"/>
      <c r="U83" s="312"/>
      <c r="V83" s="310"/>
      <c r="W83" s="310"/>
      <c r="X83" s="310"/>
      <c r="Y83" s="310"/>
      <c r="Z83" s="311"/>
      <c r="AA83" s="311"/>
      <c r="AB83" s="313"/>
      <c r="AC83" s="311"/>
      <c r="AD83" s="311"/>
      <c r="AE83" s="58"/>
      <c r="AF83" s="209"/>
      <c r="AG83" s="209"/>
    </row>
    <row r="84" spans="1:33" s="19" customFormat="1" ht="20.100000000000001" customHeight="1">
      <c r="A84" s="209"/>
      <c r="B84" s="209"/>
      <c r="C84" s="312"/>
      <c r="D84" s="312"/>
      <c r="E84" s="312"/>
      <c r="F84" s="312"/>
      <c r="G84" s="311"/>
      <c r="H84" s="311"/>
      <c r="I84" s="311"/>
      <c r="J84" s="311"/>
      <c r="K84" s="311"/>
      <c r="L84" s="311"/>
      <c r="M84" s="313"/>
      <c r="N84" s="311"/>
      <c r="O84" s="311"/>
      <c r="P84" s="58"/>
      <c r="Q84" s="209"/>
      <c r="R84" s="312"/>
      <c r="S84" s="312"/>
      <c r="T84" s="312"/>
      <c r="U84" s="312"/>
      <c r="V84" s="311"/>
      <c r="W84" s="311"/>
      <c r="X84" s="311"/>
      <c r="Y84" s="311"/>
      <c r="Z84" s="311"/>
      <c r="AA84" s="311"/>
      <c r="AB84" s="313"/>
      <c r="AC84" s="311"/>
      <c r="AD84" s="311"/>
      <c r="AE84" s="58"/>
      <c r="AF84" s="209"/>
      <c r="AG84" s="209"/>
    </row>
    <row r="85" spans="1:33" ht="20.100000000000001" customHeight="1"/>
  </sheetData>
  <mergeCells count="170">
    <mergeCell ref="A1:L1"/>
    <mergeCell ref="N1:R1"/>
    <mergeCell ref="T1:W1"/>
    <mergeCell ref="X1:AG1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9:AG20"/>
    <mergeCell ref="AF16:AF17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AB16:AB17"/>
    <mergeCell ref="AC16:AC17"/>
    <mergeCell ref="AD16:AD17"/>
    <mergeCell ref="AE16:AE17"/>
    <mergeCell ref="B16:B17"/>
    <mergeCell ref="C16:E17"/>
    <mergeCell ref="G16:M17"/>
    <mergeCell ref="N16:N17"/>
    <mergeCell ref="O16:O17"/>
    <mergeCell ref="S16:S17"/>
    <mergeCell ref="G22:M23"/>
    <mergeCell ref="N22:N23"/>
    <mergeCell ref="O22:O23"/>
    <mergeCell ref="S22:S23"/>
    <mergeCell ref="AB19:AB20"/>
    <mergeCell ref="AC19:AC20"/>
    <mergeCell ref="AD19:AD20"/>
    <mergeCell ref="AE19:AE20"/>
    <mergeCell ref="AF19:AF20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B28:B29"/>
    <mergeCell ref="C28:E29"/>
    <mergeCell ref="G28:M29"/>
    <mergeCell ref="N28:N29"/>
    <mergeCell ref="O28:O29"/>
    <mergeCell ref="S28:S29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AB28:AB29"/>
    <mergeCell ref="AC28:AC29"/>
    <mergeCell ref="AD28:AD29"/>
    <mergeCell ref="AE28:AE29"/>
    <mergeCell ref="AC36:AC37"/>
    <mergeCell ref="AD36:AD37"/>
    <mergeCell ref="AE36:AE37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Z40:AA41"/>
    <mergeCell ref="AB40:AB41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40:AC41"/>
    <mergeCell ref="AD40:AD41"/>
    <mergeCell ref="AE40:AE41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AB38:AB39"/>
    <mergeCell ref="AC38:AC39"/>
    <mergeCell ref="AD38:AD39"/>
    <mergeCell ref="AE38:AE39"/>
    <mergeCell ref="G41:H41"/>
    <mergeCell ref="I41:J41"/>
    <mergeCell ref="V41:W41"/>
    <mergeCell ref="X41:Y41"/>
    <mergeCell ref="R40:U41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0B87E-83A3-49ED-878E-AAA5244DE402}">
  <sheetPr>
    <tabColor indexed="33"/>
    <pageSetUpPr fitToPage="1"/>
  </sheetPr>
  <dimension ref="A1:X67"/>
  <sheetViews>
    <sheetView view="pageBreakPreview" zoomScale="60" zoomScaleNormal="100" workbookViewId="0">
      <selection activeCell="E53" sqref="E53"/>
    </sheetView>
  </sheetViews>
  <sheetFormatPr defaultRowHeight="13.5"/>
  <cols>
    <col min="1" max="24" width="5.625" customWidth="1"/>
  </cols>
  <sheetData>
    <row r="1" spans="1:24" ht="24.6" customHeight="1">
      <c r="A1" s="119" t="s">
        <v>361</v>
      </c>
      <c r="B1" s="119"/>
      <c r="C1" s="119"/>
      <c r="D1" s="119"/>
      <c r="E1" s="119"/>
      <c r="F1" s="119"/>
      <c r="H1" s="151"/>
      <c r="I1" s="151"/>
      <c r="K1" s="150"/>
      <c r="L1" s="150"/>
      <c r="O1" s="426" t="s">
        <v>345</v>
      </c>
      <c r="P1" s="426"/>
      <c r="Q1" s="426"/>
      <c r="R1" s="427" t="str">
        <f>U12選手権②!A9</f>
        <v>栃木県グリーンスタジアムサブグランドA</v>
      </c>
      <c r="S1" s="427"/>
      <c r="T1" s="427"/>
      <c r="U1" s="427"/>
      <c r="V1" s="427"/>
      <c r="W1" s="427"/>
      <c r="X1" s="427"/>
    </row>
    <row r="2" spans="1:24" ht="20.100000000000001" customHeight="1">
      <c r="F2" s="425">
        <f>U12選手権②!E8</f>
        <v>44238</v>
      </c>
      <c r="G2" s="425"/>
      <c r="H2" s="425"/>
    </row>
    <row r="3" spans="1:24" ht="20.100000000000001" customHeight="1">
      <c r="B3" s="19"/>
      <c r="C3" s="19"/>
      <c r="D3" s="19"/>
      <c r="E3" s="19"/>
      <c r="F3" s="19"/>
      <c r="G3" s="19"/>
      <c r="H3" s="19"/>
      <c r="I3" s="19"/>
      <c r="J3" s="19"/>
      <c r="K3" s="453" t="s">
        <v>360</v>
      </c>
      <c r="L3" s="454"/>
      <c r="M3" s="455"/>
      <c r="N3" s="183"/>
      <c r="Q3" s="3"/>
      <c r="R3" s="3"/>
      <c r="S3" s="3"/>
      <c r="T3" s="3"/>
      <c r="U3" s="19"/>
    </row>
    <row r="4" spans="1:24" ht="20.100000000000001" customHeight="1">
      <c r="A4" s="1"/>
      <c r="B4" s="2"/>
      <c r="C4" s="2"/>
      <c r="D4" s="457" t="s">
        <v>8</v>
      </c>
      <c r="E4" s="458"/>
      <c r="F4" s="458"/>
      <c r="G4" s="459"/>
      <c r="H4" s="2"/>
      <c r="I4" s="2"/>
      <c r="J4" s="1"/>
      <c r="K4" s="1"/>
      <c r="L4" s="1"/>
      <c r="N4" s="1"/>
      <c r="O4" s="1"/>
      <c r="P4" s="110"/>
      <c r="Q4" s="457" t="s">
        <v>9</v>
      </c>
      <c r="R4" s="458"/>
      <c r="S4" s="458"/>
      <c r="T4" s="458"/>
      <c r="U4" s="459"/>
      <c r="V4" s="2"/>
      <c r="W4" s="2"/>
      <c r="X4" s="2"/>
    </row>
    <row r="5" spans="1:24" ht="20.100000000000001" customHeight="1">
      <c r="A5" s="1"/>
      <c r="B5" s="2"/>
      <c r="C5" s="2"/>
      <c r="D5" s="111"/>
      <c r="E5" s="2"/>
      <c r="F5" s="2"/>
      <c r="G5" s="110"/>
      <c r="H5" s="2"/>
      <c r="I5" s="2"/>
      <c r="J5" s="1"/>
      <c r="K5" s="1"/>
      <c r="L5" s="1"/>
      <c r="N5" s="1"/>
      <c r="O5" s="1"/>
      <c r="P5" s="114"/>
      <c r="Q5" s="111"/>
      <c r="R5" s="1"/>
      <c r="S5" s="1"/>
      <c r="T5" s="1"/>
      <c r="U5" s="114"/>
      <c r="V5" s="2"/>
      <c r="W5" s="2"/>
      <c r="X5" s="2"/>
    </row>
    <row r="6" spans="1:24" ht="20.100000000000001" customHeight="1">
      <c r="A6" s="1"/>
      <c r="B6" s="2"/>
      <c r="C6" s="41"/>
      <c r="D6" s="112"/>
      <c r="E6" s="2"/>
      <c r="F6" s="2"/>
      <c r="G6" s="457" t="s">
        <v>5</v>
      </c>
      <c r="H6" s="458"/>
      <c r="I6" s="459"/>
      <c r="J6" s="2"/>
      <c r="K6" s="1"/>
      <c r="L6" s="1"/>
      <c r="N6" s="110"/>
      <c r="O6" s="457" t="s">
        <v>6</v>
      </c>
      <c r="P6" s="458"/>
      <c r="Q6" s="459"/>
      <c r="R6" s="112"/>
      <c r="S6" s="1"/>
      <c r="T6" s="2"/>
      <c r="U6" s="457" t="s">
        <v>399</v>
      </c>
      <c r="V6" s="458"/>
      <c r="W6" s="459"/>
      <c r="X6" s="2"/>
    </row>
    <row r="7" spans="1:24" ht="20.100000000000001" customHeight="1">
      <c r="A7" s="1"/>
      <c r="B7" s="2"/>
      <c r="C7" s="2"/>
      <c r="D7" s="111"/>
      <c r="E7" s="2"/>
      <c r="F7" s="2"/>
      <c r="G7" s="111"/>
      <c r="H7" s="2"/>
      <c r="I7" s="110"/>
      <c r="J7" s="2"/>
      <c r="K7" s="1"/>
      <c r="L7" s="1"/>
      <c r="N7" s="110"/>
      <c r="O7" s="1"/>
      <c r="P7" s="1"/>
      <c r="Q7" s="1"/>
      <c r="R7" s="111"/>
      <c r="S7" s="1"/>
      <c r="T7" s="2"/>
      <c r="U7" s="111"/>
      <c r="V7" s="2"/>
      <c r="W7" s="110"/>
      <c r="X7" s="2"/>
    </row>
    <row r="8" spans="1:24" ht="20.100000000000001" customHeight="1">
      <c r="A8" s="1"/>
      <c r="B8" s="158"/>
      <c r="C8" s="409">
        <v>1</v>
      </c>
      <c r="D8" s="409"/>
      <c r="E8" s="1"/>
      <c r="F8" s="409">
        <v>2</v>
      </c>
      <c r="G8" s="409"/>
      <c r="H8" s="1"/>
      <c r="I8" s="409">
        <v>3</v>
      </c>
      <c r="J8" s="409"/>
      <c r="K8" s="1"/>
      <c r="L8" s="1"/>
      <c r="N8" s="409">
        <v>4</v>
      </c>
      <c r="O8" s="409"/>
      <c r="P8" s="1"/>
      <c r="Q8" s="409">
        <v>5</v>
      </c>
      <c r="R8" s="409"/>
      <c r="S8" s="1"/>
      <c r="T8" s="409">
        <v>6</v>
      </c>
      <c r="U8" s="409"/>
      <c r="V8" s="1"/>
      <c r="W8" s="409">
        <v>7</v>
      </c>
      <c r="X8" s="409"/>
    </row>
    <row r="9" spans="1:24" ht="20.100000000000001" customHeight="1">
      <c r="A9" s="1"/>
      <c r="B9" s="159"/>
      <c r="C9" s="456" t="str">
        <f>U12選手権②!C9</f>
        <v>A１位</v>
      </c>
      <c r="D9" s="456"/>
      <c r="E9" s="109"/>
      <c r="F9" s="456" t="str">
        <f>U12選手権②!C13</f>
        <v>B１位</v>
      </c>
      <c r="G9" s="456"/>
      <c r="H9" s="109"/>
      <c r="I9" s="456" t="str">
        <f>U12選手権②!C17</f>
        <v>C１位</v>
      </c>
      <c r="J9" s="456"/>
      <c r="K9" s="109"/>
      <c r="L9" s="109"/>
      <c r="N9" s="456" t="str">
        <f>U12選手権②!C21</f>
        <v>D１位</v>
      </c>
      <c r="O9" s="456"/>
      <c r="P9" s="109"/>
      <c r="Q9" s="456" t="str">
        <f>U12選手権②!C25</f>
        <v>E１位</v>
      </c>
      <c r="R9" s="456"/>
      <c r="S9" s="109"/>
      <c r="T9" s="456" t="str">
        <f>U12選手権②!C29</f>
        <v>F１位</v>
      </c>
      <c r="U9" s="456"/>
      <c r="V9" s="109"/>
      <c r="W9" s="456" t="str">
        <f>U12選手権②!C33</f>
        <v>G１位</v>
      </c>
      <c r="X9" s="456"/>
    </row>
    <row r="10" spans="1:24" ht="20.100000000000001" customHeight="1">
      <c r="A10" s="1"/>
      <c r="B10" s="159"/>
      <c r="C10" s="456"/>
      <c r="D10" s="456"/>
      <c r="E10" s="109"/>
      <c r="F10" s="456"/>
      <c r="G10" s="456"/>
      <c r="H10" s="109"/>
      <c r="I10" s="456"/>
      <c r="J10" s="456"/>
      <c r="K10" s="109"/>
      <c r="L10" s="109"/>
      <c r="N10" s="456"/>
      <c r="O10" s="456"/>
      <c r="P10" s="109"/>
      <c r="Q10" s="456"/>
      <c r="R10" s="456"/>
      <c r="S10" s="109"/>
      <c r="T10" s="456"/>
      <c r="U10" s="456"/>
      <c r="V10" s="109"/>
      <c r="W10" s="456"/>
      <c r="X10" s="456"/>
    </row>
    <row r="11" spans="1:24" ht="20.100000000000001" customHeight="1">
      <c r="A11" s="1"/>
      <c r="B11" s="159"/>
      <c r="C11" s="456"/>
      <c r="D11" s="456"/>
      <c r="E11" s="109"/>
      <c r="F11" s="456"/>
      <c r="G11" s="456"/>
      <c r="H11" s="109"/>
      <c r="I11" s="456"/>
      <c r="J11" s="456"/>
      <c r="K11" s="109"/>
      <c r="L11" s="109"/>
      <c r="N11" s="456"/>
      <c r="O11" s="456"/>
      <c r="P11" s="109"/>
      <c r="Q11" s="456"/>
      <c r="R11" s="456"/>
      <c r="S11" s="109"/>
      <c r="T11" s="456"/>
      <c r="U11" s="456"/>
      <c r="V11" s="109"/>
      <c r="W11" s="456"/>
      <c r="X11" s="456"/>
    </row>
    <row r="12" spans="1:24" ht="20.100000000000001" customHeight="1">
      <c r="A12" s="1"/>
      <c r="B12" s="159"/>
      <c r="C12" s="456"/>
      <c r="D12" s="456"/>
      <c r="E12" s="109"/>
      <c r="F12" s="456"/>
      <c r="G12" s="456"/>
      <c r="H12" s="109"/>
      <c r="I12" s="456"/>
      <c r="J12" s="456"/>
      <c r="K12" s="109"/>
      <c r="L12" s="109"/>
      <c r="N12" s="456"/>
      <c r="O12" s="456"/>
      <c r="P12" s="109"/>
      <c r="Q12" s="456"/>
      <c r="R12" s="456"/>
      <c r="S12" s="109"/>
      <c r="T12" s="456"/>
      <c r="U12" s="456"/>
      <c r="V12" s="109"/>
      <c r="W12" s="456"/>
      <c r="X12" s="456"/>
    </row>
    <row r="13" spans="1:24" ht="20.100000000000001" customHeight="1">
      <c r="A13" s="1"/>
      <c r="B13" s="159"/>
      <c r="C13" s="456"/>
      <c r="D13" s="456"/>
      <c r="E13" s="109"/>
      <c r="F13" s="456"/>
      <c r="G13" s="456"/>
      <c r="H13" s="109"/>
      <c r="I13" s="456"/>
      <c r="J13" s="456"/>
      <c r="K13" s="109"/>
      <c r="L13" s="109"/>
      <c r="N13" s="456"/>
      <c r="O13" s="456"/>
      <c r="P13" s="109"/>
      <c r="Q13" s="456"/>
      <c r="R13" s="456"/>
      <c r="S13" s="109"/>
      <c r="T13" s="456"/>
      <c r="U13" s="456"/>
      <c r="V13" s="109"/>
      <c r="W13" s="456"/>
      <c r="X13" s="456"/>
    </row>
    <row r="14" spans="1:24" ht="20.100000000000001" customHeight="1">
      <c r="A14" s="1"/>
      <c r="B14" s="159"/>
      <c r="C14" s="456"/>
      <c r="D14" s="456"/>
      <c r="E14" s="109"/>
      <c r="F14" s="456"/>
      <c r="G14" s="456"/>
      <c r="H14" s="109"/>
      <c r="I14" s="456"/>
      <c r="J14" s="456"/>
      <c r="K14" s="109"/>
      <c r="L14" s="109"/>
      <c r="N14" s="456"/>
      <c r="O14" s="456"/>
      <c r="P14" s="109"/>
      <c r="Q14" s="456"/>
      <c r="R14" s="456"/>
      <c r="S14" s="109"/>
      <c r="T14" s="456"/>
      <c r="U14" s="456"/>
      <c r="V14" s="109"/>
      <c r="W14" s="456"/>
      <c r="X14" s="456"/>
    </row>
    <row r="15" spans="1:24" ht="20.100000000000001" customHeight="1">
      <c r="A15" s="1"/>
      <c r="B15" s="159"/>
      <c r="C15" s="456"/>
      <c r="D15" s="456"/>
      <c r="E15" s="109"/>
      <c r="F15" s="456"/>
      <c r="G15" s="456"/>
      <c r="H15" s="109"/>
      <c r="I15" s="456"/>
      <c r="J15" s="456"/>
      <c r="K15" s="109"/>
      <c r="L15" s="109"/>
      <c r="N15" s="456"/>
      <c r="O15" s="456"/>
      <c r="P15" s="109"/>
      <c r="Q15" s="456"/>
      <c r="R15" s="456"/>
      <c r="S15" s="109"/>
      <c r="T15" s="456"/>
      <c r="U15" s="456"/>
      <c r="V15" s="109"/>
      <c r="W15" s="456"/>
      <c r="X15" s="456"/>
    </row>
    <row r="16" spans="1:24" ht="20.100000000000001" customHeight="1">
      <c r="A16" s="1"/>
      <c r="B16" s="159"/>
      <c r="C16" s="456"/>
      <c r="D16" s="456"/>
      <c r="E16" s="109"/>
      <c r="F16" s="456"/>
      <c r="G16" s="456"/>
      <c r="H16" s="109"/>
      <c r="I16" s="456"/>
      <c r="J16" s="456"/>
      <c r="K16" s="109"/>
      <c r="L16" s="109"/>
      <c r="N16" s="456"/>
      <c r="O16" s="456"/>
      <c r="P16" s="109"/>
      <c r="Q16" s="456"/>
      <c r="R16" s="456"/>
      <c r="S16" s="109"/>
      <c r="T16" s="456"/>
      <c r="U16" s="456"/>
      <c r="V16" s="109"/>
      <c r="W16" s="456"/>
      <c r="X16" s="456"/>
    </row>
    <row r="17" spans="1:24" ht="20.100000000000001" customHeight="1">
      <c r="A17" s="1"/>
      <c r="B17" s="159"/>
      <c r="C17" s="456"/>
      <c r="D17" s="456"/>
      <c r="E17" s="109"/>
      <c r="F17" s="456"/>
      <c r="G17" s="456"/>
      <c r="H17" s="109"/>
      <c r="I17" s="456"/>
      <c r="J17" s="456"/>
      <c r="K17" s="109"/>
      <c r="L17" s="109"/>
      <c r="N17" s="456"/>
      <c r="O17" s="456"/>
      <c r="P17" s="109"/>
      <c r="Q17" s="456"/>
      <c r="R17" s="456"/>
      <c r="S17" s="109"/>
      <c r="T17" s="456"/>
      <c r="U17" s="456"/>
      <c r="V17" s="109"/>
      <c r="W17" s="456"/>
      <c r="X17" s="456"/>
    </row>
    <row r="18" spans="1:24" ht="20.100000000000001" customHeight="1">
      <c r="A18" s="1"/>
      <c r="B18" s="159"/>
      <c r="C18" s="456"/>
      <c r="D18" s="456"/>
      <c r="E18" s="109"/>
      <c r="F18" s="456"/>
      <c r="G18" s="456"/>
      <c r="H18" s="109"/>
      <c r="I18" s="456"/>
      <c r="J18" s="456"/>
      <c r="K18" s="109"/>
      <c r="L18" s="109"/>
      <c r="N18" s="456"/>
      <c r="O18" s="456"/>
      <c r="P18" s="109"/>
      <c r="Q18" s="456"/>
      <c r="R18" s="456"/>
      <c r="S18" s="109"/>
      <c r="T18" s="456"/>
      <c r="U18" s="456"/>
      <c r="V18" s="109"/>
      <c r="W18" s="456"/>
      <c r="X18" s="456"/>
    </row>
    <row r="19" spans="1:24" ht="20.100000000000001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463" t="s">
        <v>327</v>
      </c>
      <c r="U19" s="463"/>
      <c r="V19" s="463"/>
      <c r="W19" s="463"/>
      <c r="X19" s="181" t="s">
        <v>393</v>
      </c>
    </row>
    <row r="20" spans="1:24" ht="20.100000000000001" customHeight="1">
      <c r="A20" s="409"/>
      <c r="B20" s="409" t="s">
        <v>338</v>
      </c>
      <c r="C20" s="464">
        <v>0.39583333333333331</v>
      </c>
      <c r="D20" s="464"/>
      <c r="E20" s="337" t="str">
        <f>F9</f>
        <v>B１位</v>
      </c>
      <c r="F20" s="337"/>
      <c r="G20" s="337"/>
      <c r="H20" s="337"/>
      <c r="I20" s="460">
        <f>K20+K21</f>
        <v>0</v>
      </c>
      <c r="J20" s="461" t="s">
        <v>323</v>
      </c>
      <c r="K20" s="14">
        <v>0</v>
      </c>
      <c r="L20" s="66" t="s">
        <v>320</v>
      </c>
      <c r="M20" s="14">
        <v>0</v>
      </c>
      <c r="N20" s="461" t="s">
        <v>322</v>
      </c>
      <c r="O20" s="460">
        <f>M20+M21</f>
        <v>0</v>
      </c>
      <c r="P20" s="337" t="str">
        <f>I9</f>
        <v>C１位</v>
      </c>
      <c r="Q20" s="337"/>
      <c r="R20" s="337"/>
      <c r="S20" s="337"/>
      <c r="T20" s="462" t="s">
        <v>410</v>
      </c>
      <c r="U20" s="463"/>
      <c r="V20" s="463"/>
      <c r="W20" s="463"/>
      <c r="X20" s="452">
        <v>6</v>
      </c>
    </row>
    <row r="21" spans="1:24" ht="20.100000000000001" customHeight="1">
      <c r="A21" s="409"/>
      <c r="B21" s="409"/>
      <c r="C21" s="464"/>
      <c r="D21" s="464"/>
      <c r="E21" s="337"/>
      <c r="F21" s="337"/>
      <c r="G21" s="337"/>
      <c r="H21" s="337"/>
      <c r="I21" s="460"/>
      <c r="J21" s="461"/>
      <c r="K21" s="14">
        <v>0</v>
      </c>
      <c r="L21" s="66" t="s">
        <v>320</v>
      </c>
      <c r="M21" s="14">
        <v>0</v>
      </c>
      <c r="N21" s="461"/>
      <c r="O21" s="460"/>
      <c r="P21" s="337"/>
      <c r="Q21" s="337"/>
      <c r="R21" s="337"/>
      <c r="S21" s="337"/>
      <c r="T21" s="463"/>
      <c r="U21" s="463"/>
      <c r="V21" s="463"/>
      <c r="W21" s="463"/>
      <c r="X21" s="452"/>
    </row>
    <row r="22" spans="1:24" ht="20.100000000000001" customHeight="1">
      <c r="A22" s="1"/>
      <c r="B22" s="65"/>
      <c r="C22" s="65"/>
      <c r="D22" s="65"/>
      <c r="E22" s="166"/>
      <c r="F22" s="166"/>
      <c r="G22" s="166"/>
      <c r="H22" s="166"/>
      <c r="I22" s="105"/>
      <c r="J22" s="106"/>
      <c r="K22" s="105"/>
      <c r="L22" s="107"/>
      <c r="M22" s="105"/>
      <c r="N22" s="106"/>
      <c r="O22" s="105"/>
      <c r="P22" s="166"/>
      <c r="Q22" s="166"/>
      <c r="R22" s="166"/>
      <c r="S22" s="166"/>
      <c r="T22" s="181"/>
      <c r="U22" s="181"/>
      <c r="V22" s="181"/>
      <c r="W22" s="181"/>
      <c r="X22" s="165"/>
    </row>
    <row r="23" spans="1:24" ht="20.100000000000001" customHeight="1">
      <c r="A23" s="409"/>
      <c r="B23" s="409" t="s">
        <v>6</v>
      </c>
      <c r="C23" s="464">
        <v>0.43055555555555558</v>
      </c>
      <c r="D23" s="464"/>
      <c r="E23" s="337" t="str">
        <f>N9</f>
        <v>D１位</v>
      </c>
      <c r="F23" s="337"/>
      <c r="G23" s="337"/>
      <c r="H23" s="337"/>
      <c r="I23" s="460">
        <f>K23+K24</f>
        <v>0</v>
      </c>
      <c r="J23" s="461" t="s">
        <v>323</v>
      </c>
      <c r="K23" s="14">
        <v>0</v>
      </c>
      <c r="L23" s="66" t="s">
        <v>320</v>
      </c>
      <c r="M23" s="14">
        <v>0</v>
      </c>
      <c r="N23" s="461" t="s">
        <v>322</v>
      </c>
      <c r="O23" s="460">
        <f>M23+M24</f>
        <v>0</v>
      </c>
      <c r="P23" s="337" t="str">
        <f>Q9</f>
        <v>E１位</v>
      </c>
      <c r="Q23" s="337"/>
      <c r="R23" s="337"/>
      <c r="S23" s="337"/>
      <c r="T23" s="462" t="s">
        <v>411</v>
      </c>
      <c r="U23" s="463"/>
      <c r="V23" s="463"/>
      <c r="W23" s="463"/>
      <c r="X23" s="452">
        <v>2</v>
      </c>
    </row>
    <row r="24" spans="1:24" ht="20.100000000000001" customHeight="1">
      <c r="A24" s="409"/>
      <c r="B24" s="409"/>
      <c r="C24" s="464"/>
      <c r="D24" s="464"/>
      <c r="E24" s="337"/>
      <c r="F24" s="337"/>
      <c r="G24" s="337"/>
      <c r="H24" s="337"/>
      <c r="I24" s="460"/>
      <c r="J24" s="461"/>
      <c r="K24" s="14">
        <v>0</v>
      </c>
      <c r="L24" s="66" t="s">
        <v>320</v>
      </c>
      <c r="M24" s="14">
        <v>0</v>
      </c>
      <c r="N24" s="461"/>
      <c r="O24" s="460"/>
      <c r="P24" s="337"/>
      <c r="Q24" s="337"/>
      <c r="R24" s="337"/>
      <c r="S24" s="337"/>
      <c r="T24" s="463"/>
      <c r="U24" s="463"/>
      <c r="V24" s="463"/>
      <c r="W24" s="463"/>
      <c r="X24" s="452"/>
    </row>
    <row r="25" spans="1:24" ht="20.100000000000001" customHeight="1">
      <c r="A25" s="1"/>
      <c r="B25" s="65"/>
      <c r="C25" s="65"/>
      <c r="D25" s="65"/>
      <c r="E25" s="166"/>
      <c r="F25" s="166"/>
      <c r="G25" s="166"/>
      <c r="H25" s="166"/>
      <c r="I25" s="105"/>
      <c r="J25" s="106"/>
      <c r="K25" s="105"/>
      <c r="L25" s="107"/>
      <c r="M25" s="105"/>
      <c r="N25" s="106"/>
      <c r="O25" s="105"/>
      <c r="P25" s="166"/>
      <c r="Q25" s="166"/>
      <c r="R25" s="166"/>
      <c r="S25" s="166"/>
      <c r="T25" s="181"/>
      <c r="U25" s="181"/>
      <c r="V25" s="181"/>
      <c r="W25" s="181"/>
      <c r="X25" s="165"/>
    </row>
    <row r="26" spans="1:24" ht="20.100000000000001" customHeight="1">
      <c r="A26" s="409"/>
      <c r="B26" s="409" t="s">
        <v>7</v>
      </c>
      <c r="C26" s="464">
        <v>0.46527777777777773</v>
      </c>
      <c r="D26" s="464"/>
      <c r="E26" s="337" t="str">
        <f>T9</f>
        <v>F１位</v>
      </c>
      <c r="F26" s="337"/>
      <c r="G26" s="337"/>
      <c r="H26" s="337"/>
      <c r="I26" s="460">
        <f>K26+K27</f>
        <v>0</v>
      </c>
      <c r="J26" s="461" t="s">
        <v>323</v>
      </c>
      <c r="K26" s="14">
        <v>0</v>
      </c>
      <c r="L26" s="66" t="s">
        <v>320</v>
      </c>
      <c r="M26" s="14">
        <v>0</v>
      </c>
      <c r="N26" s="461" t="s">
        <v>322</v>
      </c>
      <c r="O26" s="460">
        <f>M26+M27</f>
        <v>0</v>
      </c>
      <c r="P26" s="337" t="str">
        <f>W9</f>
        <v>G１位</v>
      </c>
      <c r="Q26" s="337"/>
      <c r="R26" s="337"/>
      <c r="S26" s="337"/>
      <c r="T26" s="462" t="s">
        <v>412</v>
      </c>
      <c r="U26" s="462"/>
      <c r="V26" s="462"/>
      <c r="W26" s="462"/>
      <c r="X26" s="452">
        <v>4</v>
      </c>
    </row>
    <row r="27" spans="1:24" ht="20.100000000000001" customHeight="1">
      <c r="A27" s="409"/>
      <c r="B27" s="409"/>
      <c r="C27" s="464"/>
      <c r="D27" s="464"/>
      <c r="E27" s="337"/>
      <c r="F27" s="337"/>
      <c r="G27" s="337"/>
      <c r="H27" s="337"/>
      <c r="I27" s="460"/>
      <c r="J27" s="461"/>
      <c r="K27" s="14">
        <v>0</v>
      </c>
      <c r="L27" s="66" t="s">
        <v>320</v>
      </c>
      <c r="M27" s="14">
        <v>0</v>
      </c>
      <c r="N27" s="461"/>
      <c r="O27" s="460"/>
      <c r="P27" s="337"/>
      <c r="Q27" s="337"/>
      <c r="R27" s="337"/>
      <c r="S27" s="337"/>
      <c r="T27" s="462"/>
      <c r="U27" s="462"/>
      <c r="V27" s="462"/>
      <c r="W27" s="462"/>
      <c r="X27" s="452"/>
    </row>
    <row r="28" spans="1:24" ht="20.100000000000001" customHeight="1">
      <c r="A28" s="1"/>
      <c r="B28" s="65"/>
      <c r="C28" s="65"/>
      <c r="D28" s="65"/>
      <c r="E28" s="166"/>
      <c r="F28" s="166"/>
      <c r="G28" s="166"/>
      <c r="H28" s="166"/>
      <c r="I28" s="105"/>
      <c r="J28" s="106"/>
      <c r="K28" s="105"/>
      <c r="L28" s="107"/>
      <c r="M28" s="105"/>
      <c r="N28" s="106"/>
      <c r="O28" s="105"/>
      <c r="P28" s="166"/>
      <c r="Q28" s="166"/>
      <c r="R28" s="166"/>
      <c r="S28" s="166"/>
      <c r="T28" s="181"/>
      <c r="U28" s="181"/>
      <c r="V28" s="181"/>
      <c r="W28" s="181"/>
      <c r="X28" s="165"/>
    </row>
    <row r="29" spans="1:24" ht="20.100000000000001" customHeight="1">
      <c r="A29" s="409"/>
      <c r="B29" s="409" t="s">
        <v>8</v>
      </c>
      <c r="C29" s="464">
        <v>0.5</v>
      </c>
      <c r="D29" s="464"/>
      <c r="E29" s="337" t="str">
        <f>C9</f>
        <v>A１位</v>
      </c>
      <c r="F29" s="337"/>
      <c r="G29" s="337"/>
      <c r="H29" s="337"/>
      <c r="I29" s="460">
        <f>K29+K30</f>
        <v>0</v>
      </c>
      <c r="J29" s="461" t="s">
        <v>323</v>
      </c>
      <c r="K29" s="14">
        <v>0</v>
      </c>
      <c r="L29" s="66" t="s">
        <v>320</v>
      </c>
      <c r="M29" s="14">
        <v>0</v>
      </c>
      <c r="N29" s="461" t="s">
        <v>322</v>
      </c>
      <c r="O29" s="460">
        <f>M29+M30</f>
        <v>0</v>
      </c>
      <c r="P29" s="337" t="s">
        <v>415</v>
      </c>
      <c r="Q29" s="337"/>
      <c r="R29" s="337"/>
      <c r="S29" s="337"/>
      <c r="T29" s="462" t="s">
        <v>413</v>
      </c>
      <c r="U29" s="462"/>
      <c r="V29" s="462"/>
      <c r="W29" s="462"/>
      <c r="X29" s="452">
        <v>5</v>
      </c>
    </row>
    <row r="30" spans="1:24" ht="20.100000000000001" customHeight="1">
      <c r="A30" s="409"/>
      <c r="B30" s="409"/>
      <c r="C30" s="464"/>
      <c r="D30" s="464"/>
      <c r="E30" s="337"/>
      <c r="F30" s="337"/>
      <c r="G30" s="337"/>
      <c r="H30" s="337"/>
      <c r="I30" s="460"/>
      <c r="J30" s="461"/>
      <c r="K30" s="14">
        <v>0</v>
      </c>
      <c r="L30" s="66" t="s">
        <v>320</v>
      </c>
      <c r="M30" s="14">
        <v>0</v>
      </c>
      <c r="N30" s="461"/>
      <c r="O30" s="460"/>
      <c r="P30" s="337"/>
      <c r="Q30" s="337"/>
      <c r="R30" s="337"/>
      <c r="S30" s="337"/>
      <c r="T30" s="462"/>
      <c r="U30" s="462"/>
      <c r="V30" s="462"/>
      <c r="W30" s="462"/>
      <c r="X30" s="452"/>
    </row>
    <row r="31" spans="1:24" ht="20.100000000000001" customHeight="1">
      <c r="A31" s="1"/>
      <c r="B31" s="1"/>
      <c r="C31" s="65"/>
      <c r="D31" s="65"/>
      <c r="E31" s="170"/>
      <c r="F31" s="170"/>
      <c r="G31" s="170"/>
      <c r="H31" s="170"/>
      <c r="I31" s="104"/>
      <c r="J31" s="1"/>
      <c r="K31" s="104"/>
      <c r="L31" s="1"/>
      <c r="M31" s="104"/>
      <c r="N31" s="1"/>
      <c r="O31" s="104"/>
      <c r="P31" s="170"/>
      <c r="Q31" s="170"/>
      <c r="R31" s="170"/>
      <c r="S31" s="170"/>
      <c r="T31" s="181"/>
      <c r="U31" s="181"/>
      <c r="V31" s="181"/>
      <c r="W31" s="181"/>
      <c r="X31" s="165"/>
    </row>
    <row r="32" spans="1:24" ht="20.100000000000001" customHeight="1">
      <c r="A32" s="409"/>
      <c r="B32" s="409" t="s">
        <v>9</v>
      </c>
      <c r="C32" s="464">
        <v>0.53472222222222221</v>
      </c>
      <c r="D32" s="464"/>
      <c r="E32" s="409" t="s">
        <v>349</v>
      </c>
      <c r="F32" s="409"/>
      <c r="G32" s="409"/>
      <c r="H32" s="409"/>
      <c r="I32" s="460">
        <f>K32+K33</f>
        <v>0</v>
      </c>
      <c r="J32" s="461" t="s">
        <v>323</v>
      </c>
      <c r="K32" s="14">
        <v>0</v>
      </c>
      <c r="L32" s="66" t="s">
        <v>320</v>
      </c>
      <c r="M32" s="14">
        <v>0</v>
      </c>
      <c r="N32" s="461" t="s">
        <v>322</v>
      </c>
      <c r="O32" s="460">
        <f>M32+M33</f>
        <v>0</v>
      </c>
      <c r="P32" s="409" t="s">
        <v>416</v>
      </c>
      <c r="Q32" s="409"/>
      <c r="R32" s="409"/>
      <c r="S32" s="409"/>
      <c r="T32" s="462" t="s">
        <v>414</v>
      </c>
      <c r="U32" s="462"/>
      <c r="V32" s="462"/>
      <c r="W32" s="462"/>
      <c r="X32" s="452">
        <v>1</v>
      </c>
    </row>
    <row r="33" spans="1:24" ht="20.100000000000001" customHeight="1">
      <c r="A33" s="409"/>
      <c r="B33" s="409"/>
      <c r="C33" s="464"/>
      <c r="D33" s="464"/>
      <c r="E33" s="409"/>
      <c r="F33" s="409"/>
      <c r="G33" s="409"/>
      <c r="H33" s="409"/>
      <c r="I33" s="460"/>
      <c r="J33" s="461"/>
      <c r="K33" s="14">
        <v>0</v>
      </c>
      <c r="L33" s="66" t="s">
        <v>320</v>
      </c>
      <c r="M33" s="14">
        <v>0</v>
      </c>
      <c r="N33" s="461"/>
      <c r="O33" s="460"/>
      <c r="P33" s="409"/>
      <c r="Q33" s="409"/>
      <c r="R33" s="409"/>
      <c r="S33" s="409"/>
      <c r="T33" s="462"/>
      <c r="U33" s="462"/>
      <c r="V33" s="462"/>
      <c r="W33" s="462"/>
      <c r="X33" s="452"/>
    </row>
    <row r="34" spans="1:24" ht="20.100000000000001" customHeight="1">
      <c r="A34" s="160"/>
      <c r="B34" s="160"/>
      <c r="C34" s="164"/>
      <c r="D34" s="164"/>
      <c r="E34" s="160"/>
      <c r="F34" s="160"/>
      <c r="G34" s="160"/>
      <c r="H34" s="160"/>
      <c r="I34" s="163"/>
      <c r="J34" s="162"/>
      <c r="K34" s="163"/>
      <c r="L34" s="161"/>
      <c r="M34" s="163"/>
      <c r="N34" s="162"/>
      <c r="O34" s="163"/>
      <c r="P34" s="160"/>
      <c r="Q34" s="160"/>
      <c r="R34" s="160"/>
      <c r="S34" s="160"/>
      <c r="T34" s="165"/>
      <c r="U34" s="165"/>
      <c r="V34" s="165"/>
      <c r="W34" s="165"/>
      <c r="X34" s="75"/>
    </row>
    <row r="35" spans="1:24" ht="24.6" customHeight="1">
      <c r="A35" s="119" t="s">
        <v>361</v>
      </c>
      <c r="B35" s="119"/>
      <c r="C35" s="119"/>
      <c r="D35" s="119"/>
      <c r="E35" s="119"/>
      <c r="F35" s="119"/>
      <c r="H35" s="151"/>
      <c r="I35" s="151"/>
      <c r="K35" s="150"/>
      <c r="L35" s="150"/>
      <c r="O35" s="426" t="s">
        <v>400</v>
      </c>
      <c r="P35" s="426"/>
      <c r="Q35" s="426"/>
      <c r="R35" s="427" t="str">
        <f>U12選手権②!A37</f>
        <v>栃木県グリーンスタジアムサブグランドB</v>
      </c>
      <c r="S35" s="427"/>
      <c r="T35" s="427"/>
      <c r="U35" s="427"/>
      <c r="V35" s="427"/>
      <c r="W35" s="427"/>
      <c r="X35" s="427"/>
    </row>
    <row r="36" spans="1:24" ht="20.100000000000001" customHeight="1">
      <c r="A36" s="19"/>
      <c r="B36" s="19"/>
      <c r="C36" s="19"/>
      <c r="D36" s="19"/>
      <c r="E36" s="19"/>
      <c r="F36" s="465">
        <f>U12選手権②!E8</f>
        <v>44238</v>
      </c>
      <c r="G36" s="465"/>
      <c r="H36" s="465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0.100000000000001" customHeight="1">
      <c r="E37" s="19"/>
      <c r="F37" s="3"/>
      <c r="G37" s="3"/>
      <c r="H37" s="19"/>
      <c r="I37" s="19"/>
      <c r="K37" s="453" t="s">
        <v>401</v>
      </c>
      <c r="L37" s="454"/>
      <c r="M37" s="455"/>
      <c r="N37" s="183"/>
      <c r="O37" s="183"/>
      <c r="R37" s="3"/>
      <c r="S37" s="3"/>
      <c r="T37" s="3"/>
      <c r="U37" s="19"/>
      <c r="V37" s="19"/>
    </row>
    <row r="38" spans="1:24" ht="20.100000000000001" customHeight="1">
      <c r="A38" s="1"/>
      <c r="B38" s="1"/>
      <c r="C38" s="2"/>
      <c r="D38" s="457" t="s">
        <v>7</v>
      </c>
      <c r="E38" s="458"/>
      <c r="F38" s="458"/>
      <c r="G38" s="459"/>
      <c r="H38" s="111"/>
      <c r="I38" s="2"/>
      <c r="J38" s="2"/>
      <c r="M38" s="2"/>
      <c r="N38" s="2"/>
      <c r="O38" s="2"/>
      <c r="P38" s="110"/>
      <c r="Q38" s="457" t="s">
        <v>8</v>
      </c>
      <c r="R38" s="458"/>
      <c r="S38" s="458"/>
      <c r="T38" s="459"/>
      <c r="U38" s="111"/>
      <c r="W38" s="2"/>
      <c r="X38" s="1"/>
    </row>
    <row r="39" spans="1:24" ht="20.100000000000001" customHeight="1">
      <c r="A39" s="1"/>
      <c r="B39" s="1"/>
      <c r="C39" s="2"/>
      <c r="D39" s="111"/>
      <c r="E39" s="2"/>
      <c r="F39" s="2"/>
      <c r="G39" s="114"/>
      <c r="H39" s="113"/>
      <c r="I39" s="113"/>
      <c r="J39" s="2"/>
      <c r="M39" s="2"/>
      <c r="N39" s="2"/>
      <c r="O39" s="2"/>
      <c r="P39" s="114"/>
      <c r="Q39" s="111"/>
      <c r="R39" s="2"/>
      <c r="S39" s="2"/>
      <c r="T39" s="110"/>
      <c r="U39" s="2"/>
      <c r="W39" s="2"/>
      <c r="X39" s="1"/>
    </row>
    <row r="40" spans="1:24" ht="20.100000000000001" customHeight="1">
      <c r="A40" s="1"/>
      <c r="B40" s="2"/>
      <c r="C40" s="41"/>
      <c r="D40" s="112"/>
      <c r="E40" s="2"/>
      <c r="F40" s="2"/>
      <c r="G40" s="457" t="s">
        <v>5</v>
      </c>
      <c r="H40" s="458"/>
      <c r="I40" s="459"/>
      <c r="J40" s="111"/>
      <c r="M40" s="2"/>
      <c r="N40" s="110"/>
      <c r="O40" s="457" t="s">
        <v>6</v>
      </c>
      <c r="P40" s="458"/>
      <c r="Q40" s="459"/>
      <c r="R40" s="112"/>
      <c r="S40" s="2"/>
      <c r="T40" s="110"/>
      <c r="U40" s="41"/>
      <c r="W40" s="41"/>
      <c r="X40" s="2"/>
    </row>
    <row r="41" spans="1:24" ht="20.100000000000001" customHeight="1">
      <c r="A41" s="1"/>
      <c r="B41" s="2"/>
      <c r="C41" s="2"/>
      <c r="D41" s="111"/>
      <c r="E41" s="2"/>
      <c r="F41" s="110"/>
      <c r="G41" s="2"/>
      <c r="H41" s="2"/>
      <c r="I41" s="2"/>
      <c r="J41" s="111"/>
      <c r="M41" s="2"/>
      <c r="N41" s="110"/>
      <c r="O41" s="2"/>
      <c r="P41" s="2"/>
      <c r="Q41" s="2"/>
      <c r="R41" s="111"/>
      <c r="S41" s="2"/>
      <c r="T41" s="110"/>
      <c r="U41" s="2"/>
      <c r="W41" s="2"/>
      <c r="X41" s="1"/>
    </row>
    <row r="42" spans="1:24" ht="20.100000000000001" customHeight="1">
      <c r="A42" s="1"/>
      <c r="B42" s="158"/>
      <c r="C42" s="409">
        <v>1</v>
      </c>
      <c r="D42" s="409"/>
      <c r="E42" s="1"/>
      <c r="F42" s="409">
        <v>2</v>
      </c>
      <c r="G42" s="409"/>
      <c r="H42" s="1"/>
      <c r="I42" s="409">
        <v>3</v>
      </c>
      <c r="J42" s="409"/>
      <c r="M42" s="1"/>
      <c r="N42" s="409">
        <v>4</v>
      </c>
      <c r="O42" s="409"/>
      <c r="P42" s="1"/>
      <c r="Q42" s="409">
        <v>5</v>
      </c>
      <c r="R42" s="409"/>
      <c r="S42" s="1"/>
      <c r="T42" s="409">
        <v>6</v>
      </c>
      <c r="U42" s="409"/>
      <c r="W42" s="1"/>
      <c r="X42" s="158"/>
    </row>
    <row r="43" spans="1:24" ht="20.100000000000001" customHeight="1">
      <c r="A43" s="1"/>
      <c r="B43" s="159"/>
      <c r="C43" s="456" t="s">
        <v>386</v>
      </c>
      <c r="D43" s="456"/>
      <c r="E43" s="109"/>
      <c r="F43" s="456" t="s">
        <v>387</v>
      </c>
      <c r="G43" s="456"/>
      <c r="H43" s="109"/>
      <c r="I43" s="456" t="s">
        <v>388</v>
      </c>
      <c r="J43" s="456"/>
      <c r="M43" s="109"/>
      <c r="N43" s="456" t="s">
        <v>389</v>
      </c>
      <c r="O43" s="456"/>
      <c r="P43" s="109"/>
      <c r="Q43" s="456" t="s">
        <v>390</v>
      </c>
      <c r="R43" s="456"/>
      <c r="S43" s="109"/>
      <c r="T43" s="456" t="s">
        <v>391</v>
      </c>
      <c r="U43" s="456"/>
      <c r="W43" s="109"/>
      <c r="X43" s="159"/>
    </row>
    <row r="44" spans="1:24" ht="20.100000000000001" customHeight="1">
      <c r="A44" s="1"/>
      <c r="B44" s="159"/>
      <c r="C44" s="456"/>
      <c r="D44" s="456"/>
      <c r="E44" s="109"/>
      <c r="F44" s="456"/>
      <c r="G44" s="456"/>
      <c r="H44" s="109"/>
      <c r="I44" s="456"/>
      <c r="J44" s="456"/>
      <c r="M44" s="109"/>
      <c r="N44" s="456"/>
      <c r="O44" s="456"/>
      <c r="P44" s="109"/>
      <c r="Q44" s="456"/>
      <c r="R44" s="456"/>
      <c r="S44" s="109"/>
      <c r="T44" s="456"/>
      <c r="U44" s="456"/>
      <c r="W44" s="109"/>
      <c r="X44" s="159"/>
    </row>
    <row r="45" spans="1:24" ht="20.100000000000001" customHeight="1">
      <c r="A45" s="1"/>
      <c r="B45" s="159"/>
      <c r="C45" s="456"/>
      <c r="D45" s="456"/>
      <c r="E45" s="109"/>
      <c r="F45" s="456"/>
      <c r="G45" s="456"/>
      <c r="H45" s="109"/>
      <c r="I45" s="456"/>
      <c r="J45" s="456"/>
      <c r="M45" s="109"/>
      <c r="N45" s="456"/>
      <c r="O45" s="456"/>
      <c r="P45" s="109"/>
      <c r="Q45" s="456"/>
      <c r="R45" s="456"/>
      <c r="S45" s="109"/>
      <c r="T45" s="456"/>
      <c r="U45" s="456"/>
      <c r="W45" s="109"/>
      <c r="X45" s="159"/>
    </row>
    <row r="46" spans="1:24" ht="20.100000000000001" customHeight="1">
      <c r="A46" s="1"/>
      <c r="B46" s="159"/>
      <c r="C46" s="456"/>
      <c r="D46" s="456"/>
      <c r="E46" s="109"/>
      <c r="F46" s="456"/>
      <c r="G46" s="456"/>
      <c r="H46" s="109"/>
      <c r="I46" s="456"/>
      <c r="J46" s="456"/>
      <c r="M46" s="109"/>
      <c r="N46" s="456"/>
      <c r="O46" s="456"/>
      <c r="P46" s="109"/>
      <c r="Q46" s="456"/>
      <c r="R46" s="456"/>
      <c r="S46" s="109"/>
      <c r="T46" s="456"/>
      <c r="U46" s="456"/>
      <c r="W46" s="109"/>
      <c r="X46" s="159"/>
    </row>
    <row r="47" spans="1:24" ht="20.100000000000001" customHeight="1">
      <c r="A47" s="1"/>
      <c r="B47" s="159"/>
      <c r="C47" s="456"/>
      <c r="D47" s="456"/>
      <c r="E47" s="109"/>
      <c r="F47" s="456"/>
      <c r="G47" s="456"/>
      <c r="H47" s="109"/>
      <c r="I47" s="456"/>
      <c r="J47" s="456"/>
      <c r="M47" s="109"/>
      <c r="N47" s="456"/>
      <c r="O47" s="456"/>
      <c r="P47" s="109"/>
      <c r="Q47" s="456"/>
      <c r="R47" s="456"/>
      <c r="S47" s="109"/>
      <c r="T47" s="456"/>
      <c r="U47" s="456"/>
      <c r="W47" s="109"/>
      <c r="X47" s="159"/>
    </row>
    <row r="48" spans="1:24" ht="20.100000000000001" customHeight="1">
      <c r="A48" s="1"/>
      <c r="B48" s="159"/>
      <c r="C48" s="456"/>
      <c r="D48" s="456"/>
      <c r="E48" s="109"/>
      <c r="F48" s="456"/>
      <c r="G48" s="456"/>
      <c r="H48" s="109"/>
      <c r="I48" s="456"/>
      <c r="J48" s="456"/>
      <c r="M48" s="109"/>
      <c r="N48" s="456"/>
      <c r="O48" s="456"/>
      <c r="P48" s="109"/>
      <c r="Q48" s="456"/>
      <c r="R48" s="456"/>
      <c r="S48" s="109"/>
      <c r="T48" s="456"/>
      <c r="U48" s="456"/>
      <c r="W48" s="109"/>
      <c r="X48" s="159"/>
    </row>
    <row r="49" spans="1:24" ht="20.100000000000001" customHeight="1">
      <c r="A49" s="1"/>
      <c r="B49" s="159"/>
      <c r="C49" s="456"/>
      <c r="D49" s="456"/>
      <c r="E49" s="109"/>
      <c r="F49" s="456"/>
      <c r="G49" s="456"/>
      <c r="H49" s="109"/>
      <c r="I49" s="456"/>
      <c r="J49" s="456"/>
      <c r="M49" s="109"/>
      <c r="N49" s="456"/>
      <c r="O49" s="456"/>
      <c r="P49" s="109"/>
      <c r="Q49" s="456"/>
      <c r="R49" s="456"/>
      <c r="S49" s="109"/>
      <c r="T49" s="456"/>
      <c r="U49" s="456"/>
      <c r="W49" s="109"/>
      <c r="X49" s="159"/>
    </row>
    <row r="50" spans="1:24" ht="20.100000000000001" customHeight="1">
      <c r="A50" s="1"/>
      <c r="B50" s="159"/>
      <c r="C50" s="456"/>
      <c r="D50" s="456"/>
      <c r="E50" s="109"/>
      <c r="F50" s="456"/>
      <c r="G50" s="456"/>
      <c r="H50" s="109"/>
      <c r="I50" s="456"/>
      <c r="J50" s="456"/>
      <c r="M50" s="109"/>
      <c r="N50" s="456"/>
      <c r="O50" s="456"/>
      <c r="P50" s="109"/>
      <c r="Q50" s="456"/>
      <c r="R50" s="456"/>
      <c r="S50" s="109"/>
      <c r="T50" s="456"/>
      <c r="U50" s="456"/>
      <c r="W50" s="109"/>
      <c r="X50" s="159"/>
    </row>
    <row r="51" spans="1:24" ht="20.100000000000001" customHeight="1">
      <c r="A51" s="1"/>
      <c r="B51" s="159"/>
      <c r="C51" s="456"/>
      <c r="D51" s="456"/>
      <c r="E51" s="109"/>
      <c r="F51" s="456"/>
      <c r="G51" s="456"/>
      <c r="H51" s="109"/>
      <c r="I51" s="456"/>
      <c r="J51" s="456"/>
      <c r="M51" s="109"/>
      <c r="N51" s="456"/>
      <c r="O51" s="456"/>
      <c r="P51" s="109"/>
      <c r="Q51" s="456"/>
      <c r="R51" s="456"/>
      <c r="S51" s="109"/>
      <c r="T51" s="456"/>
      <c r="U51" s="456"/>
      <c r="W51" s="109"/>
      <c r="X51" s="159"/>
    </row>
    <row r="52" spans="1:24" ht="20.100000000000001" customHeight="1">
      <c r="A52" s="1"/>
      <c r="B52" s="159"/>
      <c r="C52" s="456"/>
      <c r="D52" s="456"/>
      <c r="E52" s="109"/>
      <c r="F52" s="456"/>
      <c r="G52" s="456"/>
      <c r="H52" s="109"/>
      <c r="I52" s="456"/>
      <c r="J52" s="456"/>
      <c r="M52" s="109"/>
      <c r="N52" s="456"/>
      <c r="O52" s="456"/>
      <c r="P52" s="109"/>
      <c r="Q52" s="456"/>
      <c r="R52" s="456"/>
      <c r="S52" s="109"/>
      <c r="T52" s="456"/>
      <c r="U52" s="456"/>
      <c r="W52" s="109"/>
      <c r="X52" s="159"/>
    </row>
    <row r="53" spans="1:24" ht="20.100000000000001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463" t="s">
        <v>327</v>
      </c>
      <c r="U53" s="463"/>
      <c r="V53" s="463"/>
      <c r="W53" s="463"/>
      <c r="X53" s="181" t="s">
        <v>393</v>
      </c>
    </row>
    <row r="54" spans="1:24" ht="20.100000000000001" customHeight="1">
      <c r="A54" s="409"/>
      <c r="B54" s="409" t="s">
        <v>5</v>
      </c>
      <c r="C54" s="464">
        <v>0.39583333333333331</v>
      </c>
      <c r="D54" s="464"/>
      <c r="E54" s="337" t="str">
        <f>F43</f>
        <v>I１位</v>
      </c>
      <c r="F54" s="337"/>
      <c r="G54" s="337"/>
      <c r="H54" s="337"/>
      <c r="I54" s="460">
        <f>K54+K55</f>
        <v>0</v>
      </c>
      <c r="J54" s="461" t="s">
        <v>323</v>
      </c>
      <c r="K54" s="14">
        <v>0</v>
      </c>
      <c r="L54" s="66" t="s">
        <v>320</v>
      </c>
      <c r="M54" s="14">
        <v>0</v>
      </c>
      <c r="N54" s="461" t="s">
        <v>322</v>
      </c>
      <c r="O54" s="460">
        <f>M54+M55</f>
        <v>0</v>
      </c>
      <c r="P54" s="337" t="str">
        <f>I43</f>
        <v>J１位</v>
      </c>
      <c r="Q54" s="337"/>
      <c r="R54" s="337"/>
      <c r="S54" s="337"/>
      <c r="T54" s="462" t="s">
        <v>417</v>
      </c>
      <c r="U54" s="463"/>
      <c r="V54" s="463"/>
      <c r="W54" s="463"/>
      <c r="X54" s="452">
        <v>1</v>
      </c>
    </row>
    <row r="55" spans="1:24" ht="20.100000000000001" customHeight="1">
      <c r="A55" s="409"/>
      <c r="B55" s="409"/>
      <c r="C55" s="464"/>
      <c r="D55" s="464"/>
      <c r="E55" s="337"/>
      <c r="F55" s="337"/>
      <c r="G55" s="337"/>
      <c r="H55" s="337"/>
      <c r="I55" s="460"/>
      <c r="J55" s="461"/>
      <c r="K55" s="14">
        <v>0</v>
      </c>
      <c r="L55" s="66" t="s">
        <v>320</v>
      </c>
      <c r="M55" s="14">
        <v>0</v>
      </c>
      <c r="N55" s="461"/>
      <c r="O55" s="460"/>
      <c r="P55" s="337"/>
      <c r="Q55" s="337"/>
      <c r="R55" s="337"/>
      <c r="S55" s="337"/>
      <c r="T55" s="463"/>
      <c r="U55" s="463"/>
      <c r="V55" s="463"/>
      <c r="W55" s="463"/>
      <c r="X55" s="452"/>
    </row>
    <row r="56" spans="1:24" ht="20.100000000000001" customHeight="1">
      <c r="A56" s="1"/>
      <c r="B56" s="65"/>
      <c r="C56" s="65"/>
      <c r="D56" s="65"/>
      <c r="E56" s="166"/>
      <c r="F56" s="166"/>
      <c r="G56" s="166"/>
      <c r="H56" s="166"/>
      <c r="I56" s="105"/>
      <c r="J56" s="106"/>
      <c r="K56" s="105"/>
      <c r="L56" s="107"/>
      <c r="M56" s="105"/>
      <c r="N56" s="106"/>
      <c r="O56" s="105"/>
      <c r="P56" s="166"/>
      <c r="Q56" s="166"/>
      <c r="R56" s="166"/>
      <c r="S56" s="166"/>
      <c r="T56" s="181"/>
      <c r="U56" s="181"/>
      <c r="V56" s="181"/>
      <c r="W56" s="181"/>
      <c r="X56" s="165"/>
    </row>
    <row r="57" spans="1:24" ht="20.100000000000001" customHeight="1">
      <c r="A57" s="409"/>
      <c r="B57" s="409" t="s">
        <v>6</v>
      </c>
      <c r="C57" s="464">
        <v>0.43055555555555558</v>
      </c>
      <c r="D57" s="464"/>
      <c r="E57" s="337" t="str">
        <f>N43</f>
        <v>K１位</v>
      </c>
      <c r="F57" s="337"/>
      <c r="G57" s="337"/>
      <c r="H57" s="337"/>
      <c r="I57" s="460">
        <f>K57+K58</f>
        <v>0</v>
      </c>
      <c r="J57" s="461" t="s">
        <v>323</v>
      </c>
      <c r="K57" s="14">
        <v>0</v>
      </c>
      <c r="L57" s="66" t="s">
        <v>320</v>
      </c>
      <c r="M57" s="14">
        <v>0</v>
      </c>
      <c r="N57" s="461" t="s">
        <v>322</v>
      </c>
      <c r="O57" s="460">
        <f>M57+M58</f>
        <v>0</v>
      </c>
      <c r="P57" s="337" t="str">
        <f>Q43</f>
        <v>L１位</v>
      </c>
      <c r="Q57" s="337"/>
      <c r="R57" s="337"/>
      <c r="S57" s="337"/>
      <c r="T57" s="462" t="s">
        <v>418</v>
      </c>
      <c r="U57" s="463"/>
      <c r="V57" s="463"/>
      <c r="W57" s="463"/>
      <c r="X57" s="452">
        <v>6</v>
      </c>
    </row>
    <row r="58" spans="1:24" ht="20.100000000000001" customHeight="1">
      <c r="A58" s="409"/>
      <c r="B58" s="409"/>
      <c r="C58" s="464"/>
      <c r="D58" s="464"/>
      <c r="E58" s="337"/>
      <c r="F58" s="337"/>
      <c r="G58" s="337"/>
      <c r="H58" s="337"/>
      <c r="I58" s="460"/>
      <c r="J58" s="461"/>
      <c r="K58" s="14">
        <v>0</v>
      </c>
      <c r="L58" s="66" t="s">
        <v>320</v>
      </c>
      <c r="M58" s="14">
        <v>0</v>
      </c>
      <c r="N58" s="461"/>
      <c r="O58" s="460"/>
      <c r="P58" s="337"/>
      <c r="Q58" s="337"/>
      <c r="R58" s="337"/>
      <c r="S58" s="337"/>
      <c r="T58" s="463"/>
      <c r="U58" s="463"/>
      <c r="V58" s="463"/>
      <c r="W58" s="463"/>
      <c r="X58" s="452"/>
    </row>
    <row r="59" spans="1:24" ht="20.100000000000001" customHeight="1">
      <c r="A59" s="1"/>
      <c r="B59" s="65"/>
      <c r="C59" s="65"/>
      <c r="D59" s="65"/>
      <c r="E59" s="166"/>
      <c r="F59" s="166"/>
      <c r="G59" s="166"/>
      <c r="H59" s="166"/>
      <c r="I59" s="105"/>
      <c r="J59" s="106"/>
      <c r="K59" s="105"/>
      <c r="L59" s="107"/>
      <c r="M59" s="105"/>
      <c r="N59" s="106"/>
      <c r="O59" s="105"/>
      <c r="P59" s="166"/>
      <c r="Q59" s="166"/>
      <c r="R59" s="166"/>
      <c r="S59" s="166"/>
      <c r="T59" s="181"/>
      <c r="U59" s="181"/>
      <c r="V59" s="181"/>
      <c r="W59" s="181"/>
      <c r="X59" s="165"/>
    </row>
    <row r="60" spans="1:24" ht="20.100000000000001" customHeight="1">
      <c r="A60" s="409"/>
      <c r="B60" s="409" t="s">
        <v>7</v>
      </c>
      <c r="C60" s="464">
        <v>0.46527777777777773</v>
      </c>
      <c r="D60" s="464"/>
      <c r="E60" s="337" t="str">
        <f>C43</f>
        <v>H１位</v>
      </c>
      <c r="F60" s="337"/>
      <c r="G60" s="337"/>
      <c r="H60" s="337"/>
      <c r="I60" s="460">
        <f>K60+K61</f>
        <v>0</v>
      </c>
      <c r="J60" s="461" t="s">
        <v>323</v>
      </c>
      <c r="K60" s="14">
        <v>0</v>
      </c>
      <c r="L60" s="66" t="s">
        <v>320</v>
      </c>
      <c r="M60" s="14">
        <v>0</v>
      </c>
      <c r="N60" s="461" t="s">
        <v>322</v>
      </c>
      <c r="O60" s="460">
        <f>M60+M61</f>
        <v>0</v>
      </c>
      <c r="P60" s="337" t="s">
        <v>415</v>
      </c>
      <c r="Q60" s="337"/>
      <c r="R60" s="337"/>
      <c r="S60" s="337"/>
      <c r="T60" s="462" t="s">
        <v>419</v>
      </c>
      <c r="U60" s="462"/>
      <c r="V60" s="462"/>
      <c r="W60" s="462"/>
      <c r="X60" s="452" t="s">
        <v>421</v>
      </c>
    </row>
    <row r="61" spans="1:24" ht="20.100000000000001" customHeight="1">
      <c r="A61" s="409"/>
      <c r="B61" s="409"/>
      <c r="C61" s="464"/>
      <c r="D61" s="464"/>
      <c r="E61" s="337"/>
      <c r="F61" s="337"/>
      <c r="G61" s="337"/>
      <c r="H61" s="337"/>
      <c r="I61" s="460"/>
      <c r="J61" s="461"/>
      <c r="K61" s="14">
        <v>0</v>
      </c>
      <c r="L61" s="66" t="s">
        <v>320</v>
      </c>
      <c r="M61" s="14">
        <v>0</v>
      </c>
      <c r="N61" s="461"/>
      <c r="O61" s="460"/>
      <c r="P61" s="337"/>
      <c r="Q61" s="337"/>
      <c r="R61" s="337"/>
      <c r="S61" s="337"/>
      <c r="T61" s="462"/>
      <c r="U61" s="462"/>
      <c r="V61" s="462"/>
      <c r="W61" s="462"/>
      <c r="X61" s="452"/>
    </row>
    <row r="62" spans="1:24" ht="20.100000000000001" customHeight="1">
      <c r="A62" s="1"/>
      <c r="B62" s="65"/>
      <c r="C62" s="65"/>
      <c r="D62" s="65"/>
      <c r="E62" s="166"/>
      <c r="F62" s="166"/>
      <c r="G62" s="166"/>
      <c r="H62" s="166"/>
      <c r="I62" s="105"/>
      <c r="J62" s="106"/>
      <c r="K62" s="105"/>
      <c r="L62" s="107"/>
      <c r="M62" s="105"/>
      <c r="N62" s="106"/>
      <c r="O62" s="105"/>
      <c r="P62" s="166"/>
      <c r="Q62" s="166"/>
      <c r="R62" s="166"/>
      <c r="S62" s="166"/>
      <c r="T62" s="181"/>
      <c r="U62" s="181"/>
      <c r="V62" s="181"/>
      <c r="W62" s="181"/>
      <c r="X62" s="165"/>
    </row>
    <row r="63" spans="1:24" ht="20.100000000000001" customHeight="1">
      <c r="A63" s="409"/>
      <c r="B63" s="409" t="s">
        <v>8</v>
      </c>
      <c r="C63" s="464">
        <v>0.5</v>
      </c>
      <c r="D63" s="464"/>
      <c r="E63" s="337" t="s">
        <v>423</v>
      </c>
      <c r="F63" s="337"/>
      <c r="G63" s="337"/>
      <c r="H63" s="337"/>
      <c r="I63" s="460">
        <f>K63+K64</f>
        <v>0</v>
      </c>
      <c r="J63" s="461" t="s">
        <v>323</v>
      </c>
      <c r="K63" s="14">
        <v>0</v>
      </c>
      <c r="L63" s="66" t="s">
        <v>320</v>
      </c>
      <c r="M63" s="14">
        <v>0</v>
      </c>
      <c r="N63" s="461" t="s">
        <v>322</v>
      </c>
      <c r="O63" s="460">
        <f>M63+M64</f>
        <v>0</v>
      </c>
      <c r="P63" s="337" t="str">
        <f>T43</f>
        <v>M１位</v>
      </c>
      <c r="Q63" s="337"/>
      <c r="R63" s="337"/>
      <c r="S63" s="337"/>
      <c r="T63" s="462" t="s">
        <v>420</v>
      </c>
      <c r="U63" s="462"/>
      <c r="V63" s="462"/>
      <c r="W63" s="462"/>
      <c r="X63" s="452" t="s">
        <v>422</v>
      </c>
    </row>
    <row r="64" spans="1:24" ht="20.100000000000001" customHeight="1">
      <c r="A64" s="409"/>
      <c r="B64" s="409"/>
      <c r="C64" s="464"/>
      <c r="D64" s="464"/>
      <c r="E64" s="337"/>
      <c r="F64" s="337"/>
      <c r="G64" s="337"/>
      <c r="H64" s="337"/>
      <c r="I64" s="460"/>
      <c r="J64" s="461"/>
      <c r="K64" s="14">
        <v>0</v>
      </c>
      <c r="L64" s="66" t="s">
        <v>320</v>
      </c>
      <c r="M64" s="14">
        <v>0</v>
      </c>
      <c r="N64" s="461"/>
      <c r="O64" s="460"/>
      <c r="P64" s="337"/>
      <c r="Q64" s="337"/>
      <c r="R64" s="337"/>
      <c r="S64" s="337"/>
      <c r="T64" s="462"/>
      <c r="U64" s="462"/>
      <c r="V64" s="462"/>
      <c r="W64" s="462"/>
      <c r="X64" s="452"/>
    </row>
    <row r="65" spans="3:4" ht="20.100000000000001" customHeight="1">
      <c r="C65" s="100"/>
      <c r="D65" s="100"/>
    </row>
    <row r="66" spans="3:4" ht="20.100000000000001" customHeight="1"/>
    <row r="67" spans="3:4" ht="20.100000000000001" customHeight="1"/>
  </sheetData>
  <mergeCells count="144">
    <mergeCell ref="A20:A21"/>
    <mergeCell ref="P60:S61"/>
    <mergeCell ref="T60:W61"/>
    <mergeCell ref="N60:N61"/>
    <mergeCell ref="A60:A61"/>
    <mergeCell ref="A23:A24"/>
    <mergeCell ref="A32:A33"/>
    <mergeCell ref="O29:O30"/>
    <mergeCell ref="T23:W24"/>
    <mergeCell ref="C26:D27"/>
    <mergeCell ref="E26:H27"/>
    <mergeCell ref="P26:S27"/>
    <mergeCell ref="I29:I30"/>
    <mergeCell ref="C32:D33"/>
    <mergeCell ref="E32:H33"/>
    <mergeCell ref="A54:A55"/>
    <mergeCell ref="E54:H55"/>
    <mergeCell ref="C54:D55"/>
    <mergeCell ref="T26:W27"/>
    <mergeCell ref="A29:A30"/>
    <mergeCell ref="A26:A27"/>
    <mergeCell ref="A57:A58"/>
    <mergeCell ref="J60:J61"/>
    <mergeCell ref="J54:J55"/>
    <mergeCell ref="N63:N64"/>
    <mergeCell ref="P57:S58"/>
    <mergeCell ref="T57:W58"/>
    <mergeCell ref="N32:N33"/>
    <mergeCell ref="N29:N30"/>
    <mergeCell ref="P32:S33"/>
    <mergeCell ref="O60:O61"/>
    <mergeCell ref="N57:N58"/>
    <mergeCell ref="O54:O55"/>
    <mergeCell ref="N54:N55"/>
    <mergeCell ref="T32:W33"/>
    <mergeCell ref="O40:Q40"/>
    <mergeCell ref="P54:S55"/>
    <mergeCell ref="O57:O58"/>
    <mergeCell ref="T54:W55"/>
    <mergeCell ref="A63:A64"/>
    <mergeCell ref="P63:S64"/>
    <mergeCell ref="T53:W53"/>
    <mergeCell ref="C20:D21"/>
    <mergeCell ref="E20:H21"/>
    <mergeCell ref="C23:D24"/>
    <mergeCell ref="E23:H24"/>
    <mergeCell ref="C29:D30"/>
    <mergeCell ref="E29:H30"/>
    <mergeCell ref="C57:D58"/>
    <mergeCell ref="E57:H58"/>
    <mergeCell ref="J57:J58"/>
    <mergeCell ref="P23:S24"/>
    <mergeCell ref="P29:S30"/>
    <mergeCell ref="O26:O27"/>
    <mergeCell ref="I32:I33"/>
    <mergeCell ref="N26:N27"/>
    <mergeCell ref="Q38:T38"/>
    <mergeCell ref="D38:G38"/>
    <mergeCell ref="O35:Q35"/>
    <mergeCell ref="F36:H36"/>
    <mergeCell ref="J63:J64"/>
    <mergeCell ref="T63:W64"/>
    <mergeCell ref="O63:O64"/>
    <mergeCell ref="B63:B64"/>
    <mergeCell ref="C60:D61"/>
    <mergeCell ref="E60:H61"/>
    <mergeCell ref="C63:D64"/>
    <mergeCell ref="E63:H64"/>
    <mergeCell ref="B60:B61"/>
    <mergeCell ref="I60:I61"/>
    <mergeCell ref="I63:I64"/>
    <mergeCell ref="B54:B55"/>
    <mergeCell ref="I54:I55"/>
    <mergeCell ref="I57:I58"/>
    <mergeCell ref="B57:B58"/>
    <mergeCell ref="R1:X1"/>
    <mergeCell ref="O20:O21"/>
    <mergeCell ref="P20:S21"/>
    <mergeCell ref="I20:I21"/>
    <mergeCell ref="O1:Q1"/>
    <mergeCell ref="J20:J21"/>
    <mergeCell ref="J23:J24"/>
    <mergeCell ref="J26:J27"/>
    <mergeCell ref="J29:J30"/>
    <mergeCell ref="T20:W21"/>
    <mergeCell ref="Q4:U4"/>
    <mergeCell ref="U6:W6"/>
    <mergeCell ref="T19:W19"/>
    <mergeCell ref="W9:X18"/>
    <mergeCell ref="T9:U18"/>
    <mergeCell ref="X20:X21"/>
    <mergeCell ref="W8:X8"/>
    <mergeCell ref="T8:U8"/>
    <mergeCell ref="X23:X24"/>
    <mergeCell ref="X26:X27"/>
    <mergeCell ref="X29:X30"/>
    <mergeCell ref="T29:W30"/>
    <mergeCell ref="F2:H2"/>
    <mergeCell ref="O23:O24"/>
    <mergeCell ref="N23:N24"/>
    <mergeCell ref="N20:N21"/>
    <mergeCell ref="B20:B21"/>
    <mergeCell ref="B23:B24"/>
    <mergeCell ref="B26:B27"/>
    <mergeCell ref="B29:B30"/>
    <mergeCell ref="B32:B33"/>
    <mergeCell ref="J32:J33"/>
    <mergeCell ref="I23:I24"/>
    <mergeCell ref="I26:I27"/>
    <mergeCell ref="K3:M3"/>
    <mergeCell ref="G6:I6"/>
    <mergeCell ref="D4:G4"/>
    <mergeCell ref="O6:Q6"/>
    <mergeCell ref="Q9:R18"/>
    <mergeCell ref="N9:O18"/>
    <mergeCell ref="F9:G18"/>
    <mergeCell ref="C9:D18"/>
    <mergeCell ref="Q8:R8"/>
    <mergeCell ref="N8:O8"/>
    <mergeCell ref="O32:O33"/>
    <mergeCell ref="X32:X33"/>
    <mergeCell ref="X54:X55"/>
    <mergeCell ref="X57:X58"/>
    <mergeCell ref="X60:X61"/>
    <mergeCell ref="X63:X64"/>
    <mergeCell ref="R35:X35"/>
    <mergeCell ref="I8:J8"/>
    <mergeCell ref="F8:G8"/>
    <mergeCell ref="C8:D8"/>
    <mergeCell ref="K37:M37"/>
    <mergeCell ref="I9:J18"/>
    <mergeCell ref="I43:J52"/>
    <mergeCell ref="N43:O52"/>
    <mergeCell ref="T43:U52"/>
    <mergeCell ref="Q43:R52"/>
    <mergeCell ref="F43:G52"/>
    <mergeCell ref="C43:D52"/>
    <mergeCell ref="T42:U42"/>
    <mergeCell ref="Q42:R42"/>
    <mergeCell ref="N42:O42"/>
    <mergeCell ref="I42:J42"/>
    <mergeCell ref="F42:G42"/>
    <mergeCell ref="C42:D42"/>
    <mergeCell ref="G40:I40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9" firstPageNumber="4294963191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D1FC-D2E6-4ECD-A994-182B3D08C2FB}">
  <sheetPr>
    <tabColor indexed="33"/>
    <pageSetUpPr fitToPage="1"/>
  </sheetPr>
  <dimension ref="A1:X68"/>
  <sheetViews>
    <sheetView view="pageBreakPreview" topLeftCell="A28" zoomScale="60" zoomScaleNormal="100" workbookViewId="0">
      <selection activeCell="L15" sqref="L15"/>
    </sheetView>
  </sheetViews>
  <sheetFormatPr defaultRowHeight="13.5"/>
  <cols>
    <col min="1" max="24" width="5.625" customWidth="1"/>
  </cols>
  <sheetData>
    <row r="1" spans="1:24" ht="24.6" customHeight="1">
      <c r="A1" s="119" t="s">
        <v>361</v>
      </c>
      <c r="B1" s="119"/>
      <c r="C1" s="119"/>
      <c r="D1" s="119"/>
      <c r="E1" s="119"/>
      <c r="F1" s="119"/>
      <c r="H1" s="151"/>
      <c r="I1" s="151"/>
      <c r="K1" s="150"/>
      <c r="L1" s="150"/>
      <c r="O1" s="426" t="s">
        <v>424</v>
      </c>
      <c r="P1" s="426"/>
      <c r="Q1" s="426"/>
      <c r="R1" s="427" t="str">
        <f>U12選手権②!A61</f>
        <v>青木サッカー場BA</v>
      </c>
      <c r="S1" s="427"/>
      <c r="T1" s="427"/>
      <c r="U1" s="427"/>
      <c r="V1" s="427"/>
      <c r="W1" s="427"/>
      <c r="X1" s="427"/>
    </row>
    <row r="2" spans="1:24" ht="20.100000000000001" customHeight="1">
      <c r="F2" s="425">
        <f>U12選手権②!E8</f>
        <v>44238</v>
      </c>
      <c r="G2" s="425"/>
      <c r="H2" s="425"/>
    </row>
    <row r="3" spans="1:24" ht="20.100000000000001" customHeight="1">
      <c r="B3" s="19"/>
      <c r="C3" s="19"/>
      <c r="D3" s="19"/>
      <c r="E3" s="19"/>
      <c r="F3" s="19"/>
      <c r="G3" s="19"/>
      <c r="H3" s="19"/>
      <c r="I3" s="19"/>
      <c r="J3" s="19"/>
      <c r="K3" s="453" t="s">
        <v>379</v>
      </c>
      <c r="L3" s="454"/>
      <c r="M3" s="455"/>
      <c r="N3" s="183"/>
      <c r="Q3" s="3"/>
      <c r="R3" s="3"/>
      <c r="S3" s="3"/>
      <c r="T3" s="3"/>
      <c r="U3" s="19"/>
    </row>
    <row r="4" spans="1:24" ht="20.100000000000001" customHeight="1">
      <c r="A4" s="1"/>
      <c r="B4" s="2"/>
      <c r="C4" s="2"/>
      <c r="D4" s="457" t="s">
        <v>8</v>
      </c>
      <c r="E4" s="458"/>
      <c r="F4" s="458"/>
      <c r="G4" s="459"/>
      <c r="H4" s="2"/>
      <c r="I4" s="2"/>
      <c r="J4" s="1"/>
      <c r="K4" s="1"/>
      <c r="L4" s="1"/>
      <c r="N4" s="1"/>
      <c r="O4" s="1"/>
      <c r="P4" s="110"/>
      <c r="Q4" s="457" t="s">
        <v>9</v>
      </c>
      <c r="R4" s="458"/>
      <c r="S4" s="458"/>
      <c r="T4" s="458"/>
      <c r="U4" s="459"/>
      <c r="V4" s="2"/>
      <c r="W4" s="2"/>
      <c r="X4" s="2"/>
    </row>
    <row r="5" spans="1:24" ht="20.100000000000001" customHeight="1">
      <c r="A5" s="1"/>
      <c r="B5" s="2"/>
      <c r="C5" s="2"/>
      <c r="D5" s="111"/>
      <c r="E5" s="2"/>
      <c r="F5" s="2"/>
      <c r="G5" s="110"/>
      <c r="H5" s="2"/>
      <c r="I5" s="2"/>
      <c r="J5" s="1"/>
      <c r="K5" s="1"/>
      <c r="L5" s="1"/>
      <c r="N5" s="1"/>
      <c r="O5" s="1"/>
      <c r="P5" s="114"/>
      <c r="Q5" s="111"/>
      <c r="R5" s="1"/>
      <c r="S5" s="1"/>
      <c r="T5" s="1"/>
      <c r="U5" s="114"/>
      <c r="V5" s="2"/>
      <c r="W5" s="2"/>
      <c r="X5" s="2"/>
    </row>
    <row r="6" spans="1:24" ht="20.100000000000001" customHeight="1">
      <c r="A6" s="1"/>
      <c r="B6" s="2"/>
      <c r="C6" s="41"/>
      <c r="D6" s="112"/>
      <c r="E6" s="2"/>
      <c r="F6" s="2"/>
      <c r="G6" s="457" t="s">
        <v>5</v>
      </c>
      <c r="H6" s="458"/>
      <c r="I6" s="459"/>
      <c r="J6" s="2"/>
      <c r="K6" s="1"/>
      <c r="L6" s="1"/>
      <c r="N6" s="110"/>
      <c r="O6" s="457" t="s">
        <v>6</v>
      </c>
      <c r="P6" s="458"/>
      <c r="Q6" s="459"/>
      <c r="R6" s="112"/>
      <c r="S6" s="1"/>
      <c r="T6" s="2"/>
      <c r="U6" s="457" t="s">
        <v>7</v>
      </c>
      <c r="V6" s="458"/>
      <c r="W6" s="459"/>
      <c r="X6" s="2"/>
    </row>
    <row r="7" spans="1:24" ht="20.100000000000001" customHeight="1">
      <c r="A7" s="1"/>
      <c r="B7" s="2"/>
      <c r="C7" s="2"/>
      <c r="D7" s="111"/>
      <c r="E7" s="2"/>
      <c r="F7" s="2"/>
      <c r="G7" s="111"/>
      <c r="H7" s="2"/>
      <c r="I7" s="110"/>
      <c r="J7" s="2"/>
      <c r="K7" s="1"/>
      <c r="L7" s="1"/>
      <c r="N7" s="110"/>
      <c r="O7" s="1"/>
      <c r="P7" s="1"/>
      <c r="Q7" s="1"/>
      <c r="R7" s="111"/>
      <c r="S7" s="1"/>
      <c r="T7" s="2"/>
      <c r="U7" s="111"/>
      <c r="V7" s="2"/>
      <c r="W7" s="110"/>
      <c r="X7" s="2"/>
    </row>
    <row r="8" spans="1:24" ht="20.100000000000001" customHeight="1">
      <c r="A8" s="1"/>
      <c r="B8" s="158"/>
      <c r="C8" s="409">
        <v>1</v>
      </c>
      <c r="D8" s="409"/>
      <c r="E8" s="1"/>
      <c r="F8" s="409">
        <v>2</v>
      </c>
      <c r="G8" s="409"/>
      <c r="H8" s="1"/>
      <c r="I8" s="409">
        <v>3</v>
      </c>
      <c r="J8" s="409"/>
      <c r="K8" s="1"/>
      <c r="L8" s="1"/>
      <c r="N8" s="409">
        <v>4</v>
      </c>
      <c r="O8" s="409"/>
      <c r="P8" s="1"/>
      <c r="Q8" s="409">
        <v>5</v>
      </c>
      <c r="R8" s="409"/>
      <c r="S8" s="1"/>
      <c r="T8" s="409">
        <v>6</v>
      </c>
      <c r="U8" s="409"/>
      <c r="V8" s="1"/>
      <c r="W8" s="409">
        <v>7</v>
      </c>
      <c r="X8" s="409"/>
    </row>
    <row r="9" spans="1:24" ht="20.100000000000001" customHeight="1">
      <c r="A9" s="1"/>
      <c r="B9" s="159"/>
      <c r="C9" s="456" t="str">
        <f>U12選手権②!C61</f>
        <v>N1位</v>
      </c>
      <c r="D9" s="456"/>
      <c r="E9" s="109"/>
      <c r="F9" s="456" t="str">
        <f>U12選手権②!C65</f>
        <v>O1位</v>
      </c>
      <c r="G9" s="456"/>
      <c r="H9" s="109"/>
      <c r="I9" s="456" t="str">
        <f>U12選手権②!C69</f>
        <v>P1位</v>
      </c>
      <c r="J9" s="456"/>
      <c r="K9" s="109"/>
      <c r="L9" s="109"/>
      <c r="N9" s="456" t="str">
        <f>U12選手権②!C73</f>
        <v>Q1位</v>
      </c>
      <c r="O9" s="456"/>
      <c r="P9" s="109"/>
      <c r="Q9" s="456" t="str">
        <f>U12選手権②!C77</f>
        <v>R1位</v>
      </c>
      <c r="R9" s="456"/>
      <c r="S9" s="109"/>
      <c r="T9" s="456" t="str">
        <f>U12選手権②!C81</f>
        <v>S1位</v>
      </c>
      <c r="U9" s="456"/>
      <c r="V9" s="109"/>
      <c r="W9" s="456" t="str">
        <f>U12選手権②!C85</f>
        <v>T1位</v>
      </c>
      <c r="X9" s="456"/>
    </row>
    <row r="10" spans="1:24" ht="20.100000000000001" customHeight="1">
      <c r="A10" s="1"/>
      <c r="B10" s="159"/>
      <c r="C10" s="456"/>
      <c r="D10" s="456"/>
      <c r="E10" s="109"/>
      <c r="F10" s="456"/>
      <c r="G10" s="456"/>
      <c r="H10" s="109"/>
      <c r="I10" s="456"/>
      <c r="J10" s="456"/>
      <c r="K10" s="109"/>
      <c r="L10" s="109"/>
      <c r="N10" s="456"/>
      <c r="O10" s="456"/>
      <c r="P10" s="109"/>
      <c r="Q10" s="456"/>
      <c r="R10" s="456"/>
      <c r="S10" s="109"/>
      <c r="T10" s="456"/>
      <c r="U10" s="456"/>
      <c r="V10" s="109"/>
      <c r="W10" s="456"/>
      <c r="X10" s="456"/>
    </row>
    <row r="11" spans="1:24" ht="20.100000000000001" customHeight="1">
      <c r="A11" s="1"/>
      <c r="B11" s="159"/>
      <c r="C11" s="456"/>
      <c r="D11" s="456"/>
      <c r="E11" s="109"/>
      <c r="F11" s="456"/>
      <c r="G11" s="456"/>
      <c r="H11" s="109"/>
      <c r="I11" s="456"/>
      <c r="J11" s="456"/>
      <c r="K11" s="109"/>
      <c r="L11" s="109"/>
      <c r="N11" s="456"/>
      <c r="O11" s="456"/>
      <c r="P11" s="109"/>
      <c r="Q11" s="456"/>
      <c r="R11" s="456"/>
      <c r="S11" s="109"/>
      <c r="T11" s="456"/>
      <c r="U11" s="456"/>
      <c r="V11" s="109"/>
      <c r="W11" s="456"/>
      <c r="X11" s="456"/>
    </row>
    <row r="12" spans="1:24" ht="20.100000000000001" customHeight="1">
      <c r="A12" s="1"/>
      <c r="B12" s="159"/>
      <c r="C12" s="456"/>
      <c r="D12" s="456"/>
      <c r="E12" s="109"/>
      <c r="F12" s="456"/>
      <c r="G12" s="456"/>
      <c r="H12" s="109"/>
      <c r="I12" s="456"/>
      <c r="J12" s="456"/>
      <c r="K12" s="109"/>
      <c r="L12" s="109"/>
      <c r="N12" s="456"/>
      <c r="O12" s="456"/>
      <c r="P12" s="109"/>
      <c r="Q12" s="456"/>
      <c r="R12" s="456"/>
      <c r="S12" s="109"/>
      <c r="T12" s="456"/>
      <c r="U12" s="456"/>
      <c r="V12" s="109"/>
      <c r="W12" s="456"/>
      <c r="X12" s="456"/>
    </row>
    <row r="13" spans="1:24" ht="20.100000000000001" customHeight="1">
      <c r="A13" s="1"/>
      <c r="B13" s="159"/>
      <c r="C13" s="456"/>
      <c r="D13" s="456"/>
      <c r="E13" s="109"/>
      <c r="F13" s="456"/>
      <c r="G13" s="456"/>
      <c r="H13" s="109"/>
      <c r="I13" s="456"/>
      <c r="J13" s="456"/>
      <c r="K13" s="109"/>
      <c r="L13" s="109"/>
      <c r="N13" s="456"/>
      <c r="O13" s="456"/>
      <c r="P13" s="109"/>
      <c r="Q13" s="456"/>
      <c r="R13" s="456"/>
      <c r="S13" s="109"/>
      <c r="T13" s="456"/>
      <c r="U13" s="456"/>
      <c r="V13" s="109"/>
      <c r="W13" s="456"/>
      <c r="X13" s="456"/>
    </row>
    <row r="14" spans="1:24" ht="20.100000000000001" customHeight="1">
      <c r="A14" s="1"/>
      <c r="B14" s="159"/>
      <c r="C14" s="456"/>
      <c r="D14" s="456"/>
      <c r="E14" s="109"/>
      <c r="F14" s="456"/>
      <c r="G14" s="456"/>
      <c r="H14" s="109"/>
      <c r="I14" s="456"/>
      <c r="J14" s="456"/>
      <c r="K14" s="109"/>
      <c r="L14" s="109"/>
      <c r="N14" s="456"/>
      <c r="O14" s="456"/>
      <c r="P14" s="109"/>
      <c r="Q14" s="456"/>
      <c r="R14" s="456"/>
      <c r="S14" s="109"/>
      <c r="T14" s="456"/>
      <c r="U14" s="456"/>
      <c r="V14" s="109"/>
      <c r="W14" s="456"/>
      <c r="X14" s="456"/>
    </row>
    <row r="15" spans="1:24" ht="20.100000000000001" customHeight="1">
      <c r="A15" s="1"/>
      <c r="B15" s="159"/>
      <c r="C15" s="456"/>
      <c r="D15" s="456"/>
      <c r="E15" s="109"/>
      <c r="F15" s="456"/>
      <c r="G15" s="456"/>
      <c r="H15" s="109"/>
      <c r="I15" s="456"/>
      <c r="J15" s="456"/>
      <c r="K15" s="109"/>
      <c r="L15" s="109"/>
      <c r="N15" s="456"/>
      <c r="O15" s="456"/>
      <c r="P15" s="109"/>
      <c r="Q15" s="456"/>
      <c r="R15" s="456"/>
      <c r="S15" s="109"/>
      <c r="T15" s="456"/>
      <c r="U15" s="456"/>
      <c r="V15" s="109"/>
      <c r="W15" s="456"/>
      <c r="X15" s="456"/>
    </row>
    <row r="16" spans="1:24" ht="20.100000000000001" customHeight="1">
      <c r="A16" s="1"/>
      <c r="B16" s="159"/>
      <c r="C16" s="456"/>
      <c r="D16" s="456"/>
      <c r="E16" s="109"/>
      <c r="F16" s="456"/>
      <c r="G16" s="456"/>
      <c r="H16" s="109"/>
      <c r="I16" s="456"/>
      <c r="J16" s="456"/>
      <c r="K16" s="109"/>
      <c r="L16" s="109"/>
      <c r="N16" s="456"/>
      <c r="O16" s="456"/>
      <c r="P16" s="109"/>
      <c r="Q16" s="456"/>
      <c r="R16" s="456"/>
      <c r="S16" s="109"/>
      <c r="T16" s="456"/>
      <c r="U16" s="456"/>
      <c r="V16" s="109"/>
      <c r="W16" s="456"/>
      <c r="X16" s="456"/>
    </row>
    <row r="17" spans="1:24" ht="20.100000000000001" customHeight="1">
      <c r="A17" s="1"/>
      <c r="B17" s="159"/>
      <c r="C17" s="456"/>
      <c r="D17" s="456"/>
      <c r="E17" s="109"/>
      <c r="F17" s="456"/>
      <c r="G17" s="456"/>
      <c r="H17" s="109"/>
      <c r="I17" s="456"/>
      <c r="J17" s="456"/>
      <c r="K17" s="109"/>
      <c r="L17" s="109"/>
      <c r="N17" s="456"/>
      <c r="O17" s="456"/>
      <c r="P17" s="109"/>
      <c r="Q17" s="456"/>
      <c r="R17" s="456"/>
      <c r="S17" s="109"/>
      <c r="T17" s="456"/>
      <c r="U17" s="456"/>
      <c r="V17" s="109"/>
      <c r="W17" s="456"/>
      <c r="X17" s="456"/>
    </row>
    <row r="18" spans="1:24" ht="20.100000000000001" customHeight="1">
      <c r="A18" s="1"/>
      <c r="B18" s="159"/>
      <c r="C18" s="456"/>
      <c r="D18" s="456"/>
      <c r="E18" s="109"/>
      <c r="F18" s="456"/>
      <c r="G18" s="456"/>
      <c r="H18" s="109"/>
      <c r="I18" s="456"/>
      <c r="J18" s="456"/>
      <c r="K18" s="109"/>
      <c r="L18" s="109"/>
      <c r="N18" s="456"/>
      <c r="O18" s="456"/>
      <c r="P18" s="109"/>
      <c r="Q18" s="456"/>
      <c r="R18" s="456"/>
      <c r="S18" s="109"/>
      <c r="T18" s="456"/>
      <c r="U18" s="456"/>
      <c r="V18" s="109"/>
      <c r="W18" s="456"/>
      <c r="X18" s="456"/>
    </row>
    <row r="19" spans="1:24" ht="20.100000000000001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463" t="s">
        <v>327</v>
      </c>
      <c r="U19" s="463"/>
      <c r="V19" s="463"/>
      <c r="W19" s="463"/>
      <c r="X19" s="287" t="s">
        <v>393</v>
      </c>
    </row>
    <row r="20" spans="1:24" ht="20.100000000000001" customHeight="1">
      <c r="A20" s="409"/>
      <c r="B20" s="409" t="s">
        <v>338</v>
      </c>
      <c r="C20" s="464">
        <v>0.39583333333333331</v>
      </c>
      <c r="D20" s="464"/>
      <c r="E20" s="337" t="str">
        <f>F9</f>
        <v>O1位</v>
      </c>
      <c r="F20" s="337"/>
      <c r="G20" s="337"/>
      <c r="H20" s="337"/>
      <c r="I20" s="460">
        <f>K20+K21</f>
        <v>0</v>
      </c>
      <c r="J20" s="461" t="s">
        <v>323</v>
      </c>
      <c r="K20" s="284">
        <v>0</v>
      </c>
      <c r="L20" s="269" t="s">
        <v>320</v>
      </c>
      <c r="M20" s="284">
        <v>0</v>
      </c>
      <c r="N20" s="461" t="s">
        <v>322</v>
      </c>
      <c r="O20" s="460">
        <f>M20+M21</f>
        <v>0</v>
      </c>
      <c r="P20" s="337" t="str">
        <f>I9</f>
        <v>P1位</v>
      </c>
      <c r="Q20" s="337"/>
      <c r="R20" s="337"/>
      <c r="S20" s="337"/>
      <c r="T20" s="462" t="s">
        <v>410</v>
      </c>
      <c r="U20" s="463"/>
      <c r="V20" s="463"/>
      <c r="W20" s="463"/>
      <c r="X20" s="452">
        <v>6</v>
      </c>
    </row>
    <row r="21" spans="1:24" ht="20.100000000000001" customHeight="1">
      <c r="A21" s="409"/>
      <c r="B21" s="409"/>
      <c r="C21" s="464"/>
      <c r="D21" s="464"/>
      <c r="E21" s="337"/>
      <c r="F21" s="337"/>
      <c r="G21" s="337"/>
      <c r="H21" s="337"/>
      <c r="I21" s="460"/>
      <c r="J21" s="461"/>
      <c r="K21" s="284">
        <v>0</v>
      </c>
      <c r="L21" s="269" t="s">
        <v>320</v>
      </c>
      <c r="M21" s="284">
        <v>0</v>
      </c>
      <c r="N21" s="461"/>
      <c r="O21" s="460"/>
      <c r="P21" s="337"/>
      <c r="Q21" s="337"/>
      <c r="R21" s="337"/>
      <c r="S21" s="337"/>
      <c r="T21" s="463"/>
      <c r="U21" s="463"/>
      <c r="V21" s="463"/>
      <c r="W21" s="463"/>
      <c r="X21" s="452"/>
    </row>
    <row r="22" spans="1:24" ht="20.100000000000001" customHeight="1">
      <c r="A22" s="1"/>
      <c r="B22" s="268"/>
      <c r="C22" s="268"/>
      <c r="D22" s="268"/>
      <c r="E22" s="261"/>
      <c r="F22" s="261"/>
      <c r="G22" s="261"/>
      <c r="H22" s="261"/>
      <c r="I22" s="105"/>
      <c r="J22" s="106"/>
      <c r="K22" s="105"/>
      <c r="L22" s="107"/>
      <c r="M22" s="105"/>
      <c r="N22" s="106"/>
      <c r="O22" s="105"/>
      <c r="P22" s="261"/>
      <c r="Q22" s="261"/>
      <c r="R22" s="261"/>
      <c r="S22" s="261"/>
      <c r="T22" s="287"/>
      <c r="U22" s="287"/>
      <c r="V22" s="287"/>
      <c r="W22" s="287"/>
      <c r="X22" s="286"/>
    </row>
    <row r="23" spans="1:24" ht="20.100000000000001" customHeight="1">
      <c r="A23" s="409"/>
      <c r="B23" s="409" t="s">
        <v>6</v>
      </c>
      <c r="C23" s="464">
        <v>0.43055555555555558</v>
      </c>
      <c r="D23" s="464"/>
      <c r="E23" s="337" t="str">
        <f>N9</f>
        <v>Q1位</v>
      </c>
      <c r="F23" s="337"/>
      <c r="G23" s="337"/>
      <c r="H23" s="337"/>
      <c r="I23" s="460">
        <f>K23+K24</f>
        <v>0</v>
      </c>
      <c r="J23" s="461" t="s">
        <v>323</v>
      </c>
      <c r="K23" s="284">
        <v>0</v>
      </c>
      <c r="L23" s="269" t="s">
        <v>320</v>
      </c>
      <c r="M23" s="284">
        <v>0</v>
      </c>
      <c r="N23" s="461" t="s">
        <v>322</v>
      </c>
      <c r="O23" s="460">
        <f>M23+M24</f>
        <v>0</v>
      </c>
      <c r="P23" s="337" t="str">
        <f>Q9</f>
        <v>R1位</v>
      </c>
      <c r="Q23" s="337"/>
      <c r="R23" s="337"/>
      <c r="S23" s="337"/>
      <c r="T23" s="462" t="s">
        <v>411</v>
      </c>
      <c r="U23" s="463"/>
      <c r="V23" s="463"/>
      <c r="W23" s="463"/>
      <c r="X23" s="452">
        <v>2</v>
      </c>
    </row>
    <row r="24" spans="1:24" ht="20.100000000000001" customHeight="1">
      <c r="A24" s="409"/>
      <c r="B24" s="409"/>
      <c r="C24" s="464"/>
      <c r="D24" s="464"/>
      <c r="E24" s="337"/>
      <c r="F24" s="337"/>
      <c r="G24" s="337"/>
      <c r="H24" s="337"/>
      <c r="I24" s="460"/>
      <c r="J24" s="461"/>
      <c r="K24" s="284">
        <v>0</v>
      </c>
      <c r="L24" s="269" t="s">
        <v>320</v>
      </c>
      <c r="M24" s="284">
        <v>0</v>
      </c>
      <c r="N24" s="461"/>
      <c r="O24" s="460"/>
      <c r="P24" s="337"/>
      <c r="Q24" s="337"/>
      <c r="R24" s="337"/>
      <c r="S24" s="337"/>
      <c r="T24" s="463"/>
      <c r="U24" s="463"/>
      <c r="V24" s="463"/>
      <c r="W24" s="463"/>
      <c r="X24" s="452"/>
    </row>
    <row r="25" spans="1:24" ht="20.100000000000001" customHeight="1">
      <c r="A25" s="1"/>
      <c r="B25" s="268"/>
      <c r="C25" s="268"/>
      <c r="D25" s="268"/>
      <c r="E25" s="261"/>
      <c r="F25" s="261"/>
      <c r="G25" s="261"/>
      <c r="H25" s="261"/>
      <c r="I25" s="105"/>
      <c r="J25" s="106"/>
      <c r="K25" s="105"/>
      <c r="L25" s="107"/>
      <c r="M25" s="105"/>
      <c r="N25" s="106"/>
      <c r="O25" s="105"/>
      <c r="P25" s="261"/>
      <c r="Q25" s="261"/>
      <c r="R25" s="261"/>
      <c r="S25" s="261"/>
      <c r="T25" s="287"/>
      <c r="U25" s="287"/>
      <c r="V25" s="287"/>
      <c r="W25" s="287"/>
      <c r="X25" s="286"/>
    </row>
    <row r="26" spans="1:24" ht="20.100000000000001" customHeight="1">
      <c r="A26" s="409"/>
      <c r="B26" s="409" t="s">
        <v>7</v>
      </c>
      <c r="C26" s="464">
        <v>0.46527777777777773</v>
      </c>
      <c r="D26" s="464"/>
      <c r="E26" s="337" t="str">
        <f>T9</f>
        <v>S1位</v>
      </c>
      <c r="F26" s="337"/>
      <c r="G26" s="337"/>
      <c r="H26" s="337"/>
      <c r="I26" s="460">
        <f>K26+K27</f>
        <v>0</v>
      </c>
      <c r="J26" s="461" t="s">
        <v>323</v>
      </c>
      <c r="K26" s="284">
        <v>0</v>
      </c>
      <c r="L26" s="269" t="s">
        <v>320</v>
      </c>
      <c r="M26" s="284">
        <v>0</v>
      </c>
      <c r="N26" s="461" t="s">
        <v>322</v>
      </c>
      <c r="O26" s="460">
        <f>M26+M27</f>
        <v>0</v>
      </c>
      <c r="P26" s="337" t="str">
        <f>W9</f>
        <v>T1位</v>
      </c>
      <c r="Q26" s="337"/>
      <c r="R26" s="337"/>
      <c r="S26" s="337"/>
      <c r="T26" s="462" t="s">
        <v>412</v>
      </c>
      <c r="U26" s="462"/>
      <c r="V26" s="462"/>
      <c r="W26" s="462"/>
      <c r="X26" s="452">
        <v>4</v>
      </c>
    </row>
    <row r="27" spans="1:24" ht="20.100000000000001" customHeight="1">
      <c r="A27" s="409"/>
      <c r="B27" s="409"/>
      <c r="C27" s="464"/>
      <c r="D27" s="464"/>
      <c r="E27" s="337"/>
      <c r="F27" s="337"/>
      <c r="G27" s="337"/>
      <c r="H27" s="337"/>
      <c r="I27" s="460"/>
      <c r="J27" s="461"/>
      <c r="K27" s="284">
        <v>0</v>
      </c>
      <c r="L27" s="269" t="s">
        <v>320</v>
      </c>
      <c r="M27" s="284">
        <v>0</v>
      </c>
      <c r="N27" s="461"/>
      <c r="O27" s="460"/>
      <c r="P27" s="337"/>
      <c r="Q27" s="337"/>
      <c r="R27" s="337"/>
      <c r="S27" s="337"/>
      <c r="T27" s="462"/>
      <c r="U27" s="462"/>
      <c r="V27" s="462"/>
      <c r="W27" s="462"/>
      <c r="X27" s="452"/>
    </row>
    <row r="28" spans="1:24" ht="20.100000000000001" customHeight="1">
      <c r="A28" s="1"/>
      <c r="B28" s="268"/>
      <c r="C28" s="268"/>
      <c r="D28" s="268"/>
      <c r="E28" s="261"/>
      <c r="F28" s="261"/>
      <c r="G28" s="261"/>
      <c r="H28" s="261"/>
      <c r="I28" s="105"/>
      <c r="J28" s="106"/>
      <c r="K28" s="105"/>
      <c r="L28" s="107"/>
      <c r="M28" s="105"/>
      <c r="N28" s="106"/>
      <c r="O28" s="105"/>
      <c r="P28" s="261"/>
      <c r="Q28" s="261"/>
      <c r="R28" s="261"/>
      <c r="S28" s="261"/>
      <c r="T28" s="287"/>
      <c r="U28" s="287"/>
      <c r="V28" s="287"/>
      <c r="W28" s="287"/>
      <c r="X28" s="286"/>
    </row>
    <row r="29" spans="1:24" ht="20.100000000000001" customHeight="1">
      <c r="A29" s="409"/>
      <c r="B29" s="409" t="s">
        <v>8</v>
      </c>
      <c r="C29" s="464">
        <v>0.5</v>
      </c>
      <c r="D29" s="464"/>
      <c r="E29" s="337" t="str">
        <f>C9</f>
        <v>N1位</v>
      </c>
      <c r="F29" s="337"/>
      <c r="G29" s="337"/>
      <c r="H29" s="337"/>
      <c r="I29" s="460">
        <f>K29+K30</f>
        <v>0</v>
      </c>
      <c r="J29" s="461" t="s">
        <v>323</v>
      </c>
      <c r="K29" s="284">
        <v>0</v>
      </c>
      <c r="L29" s="269" t="s">
        <v>320</v>
      </c>
      <c r="M29" s="284">
        <v>0</v>
      </c>
      <c r="N29" s="461" t="s">
        <v>322</v>
      </c>
      <c r="O29" s="460">
        <f>M29+M30</f>
        <v>0</v>
      </c>
      <c r="P29" s="337" t="s">
        <v>350</v>
      </c>
      <c r="Q29" s="337"/>
      <c r="R29" s="337"/>
      <c r="S29" s="337"/>
      <c r="T29" s="462" t="s">
        <v>413</v>
      </c>
      <c r="U29" s="462"/>
      <c r="V29" s="462"/>
      <c r="W29" s="462"/>
      <c r="X29" s="452">
        <v>5</v>
      </c>
    </row>
    <row r="30" spans="1:24" ht="20.100000000000001" customHeight="1">
      <c r="A30" s="409"/>
      <c r="B30" s="409"/>
      <c r="C30" s="464"/>
      <c r="D30" s="464"/>
      <c r="E30" s="337"/>
      <c r="F30" s="337"/>
      <c r="G30" s="337"/>
      <c r="H30" s="337"/>
      <c r="I30" s="460"/>
      <c r="J30" s="461"/>
      <c r="K30" s="284">
        <v>0</v>
      </c>
      <c r="L30" s="269" t="s">
        <v>320</v>
      </c>
      <c r="M30" s="284">
        <v>0</v>
      </c>
      <c r="N30" s="461"/>
      <c r="O30" s="460"/>
      <c r="P30" s="337"/>
      <c r="Q30" s="337"/>
      <c r="R30" s="337"/>
      <c r="S30" s="337"/>
      <c r="T30" s="462"/>
      <c r="U30" s="462"/>
      <c r="V30" s="462"/>
      <c r="W30" s="462"/>
      <c r="X30" s="452"/>
    </row>
    <row r="31" spans="1:24" ht="20.100000000000001" customHeight="1">
      <c r="A31" s="1"/>
      <c r="B31" s="1"/>
      <c r="C31" s="268"/>
      <c r="D31" s="268"/>
      <c r="E31" s="268"/>
      <c r="F31" s="268"/>
      <c r="G31" s="268"/>
      <c r="H31" s="268"/>
      <c r="I31" s="104"/>
      <c r="J31" s="1"/>
      <c r="K31" s="104"/>
      <c r="L31" s="1"/>
      <c r="M31" s="104"/>
      <c r="N31" s="1"/>
      <c r="O31" s="104"/>
      <c r="P31" s="268"/>
      <c r="Q31" s="268"/>
      <c r="R31" s="268"/>
      <c r="S31" s="268"/>
      <c r="T31" s="287"/>
      <c r="U31" s="287"/>
      <c r="V31" s="287"/>
      <c r="W31" s="287"/>
      <c r="X31" s="286"/>
    </row>
    <row r="32" spans="1:24" ht="20.100000000000001" customHeight="1">
      <c r="A32" s="409"/>
      <c r="B32" s="409" t="s">
        <v>9</v>
      </c>
      <c r="C32" s="464">
        <v>0.53472222222222221</v>
      </c>
      <c r="D32" s="464"/>
      <c r="E32" s="409" t="s">
        <v>349</v>
      </c>
      <c r="F32" s="409"/>
      <c r="G32" s="409"/>
      <c r="H32" s="409"/>
      <c r="I32" s="460">
        <f>K32+K33</f>
        <v>0</v>
      </c>
      <c r="J32" s="461" t="s">
        <v>323</v>
      </c>
      <c r="K32" s="284">
        <v>0</v>
      </c>
      <c r="L32" s="269" t="s">
        <v>320</v>
      </c>
      <c r="M32" s="284">
        <v>0</v>
      </c>
      <c r="N32" s="461" t="s">
        <v>322</v>
      </c>
      <c r="O32" s="460">
        <f>M32+M33</f>
        <v>0</v>
      </c>
      <c r="P32" s="409" t="s">
        <v>416</v>
      </c>
      <c r="Q32" s="409"/>
      <c r="R32" s="409"/>
      <c r="S32" s="409"/>
      <c r="T32" s="462" t="s">
        <v>414</v>
      </c>
      <c r="U32" s="462"/>
      <c r="V32" s="462"/>
      <c r="W32" s="462"/>
      <c r="X32" s="452">
        <v>1</v>
      </c>
    </row>
    <row r="33" spans="1:24" ht="20.100000000000001" customHeight="1">
      <c r="A33" s="409"/>
      <c r="B33" s="409"/>
      <c r="C33" s="464"/>
      <c r="D33" s="464"/>
      <c r="E33" s="409"/>
      <c r="F33" s="409"/>
      <c r="G33" s="409"/>
      <c r="H33" s="409"/>
      <c r="I33" s="460"/>
      <c r="J33" s="461"/>
      <c r="K33" s="284">
        <v>0</v>
      </c>
      <c r="L33" s="269" t="s">
        <v>320</v>
      </c>
      <c r="M33" s="284">
        <v>0</v>
      </c>
      <c r="N33" s="461"/>
      <c r="O33" s="460"/>
      <c r="P33" s="409"/>
      <c r="Q33" s="409"/>
      <c r="R33" s="409"/>
      <c r="S33" s="409"/>
      <c r="T33" s="462"/>
      <c r="U33" s="462"/>
      <c r="V33" s="462"/>
      <c r="W33" s="462"/>
      <c r="X33" s="452"/>
    </row>
    <row r="34" spans="1:24" ht="20.100000000000001" customHeight="1">
      <c r="A34" s="268"/>
      <c r="B34" s="268"/>
      <c r="C34" s="279"/>
      <c r="D34" s="279"/>
      <c r="E34" s="268"/>
      <c r="F34" s="268"/>
      <c r="G34" s="268"/>
      <c r="H34" s="268"/>
      <c r="I34" s="284"/>
      <c r="J34" s="285"/>
      <c r="K34" s="284"/>
      <c r="L34" s="269"/>
      <c r="M34" s="284"/>
      <c r="N34" s="285"/>
      <c r="O34" s="284"/>
      <c r="P34" s="268"/>
      <c r="Q34" s="268"/>
      <c r="R34" s="268"/>
      <c r="S34" s="268"/>
      <c r="T34" s="286"/>
      <c r="U34" s="286"/>
      <c r="V34" s="286"/>
      <c r="W34" s="286"/>
      <c r="X34" s="280"/>
    </row>
    <row r="35" spans="1:24" ht="24.6" customHeight="1">
      <c r="A35" s="119" t="s">
        <v>361</v>
      </c>
      <c r="B35" s="119"/>
      <c r="C35" s="119"/>
      <c r="D35" s="119"/>
      <c r="E35" s="119"/>
      <c r="F35" s="119"/>
      <c r="H35" s="151"/>
      <c r="I35" s="151"/>
      <c r="K35" s="150"/>
      <c r="L35" s="150"/>
      <c r="O35" s="426" t="s">
        <v>425</v>
      </c>
      <c r="P35" s="426"/>
      <c r="Q35" s="426"/>
      <c r="R35" s="427" t="str">
        <f>U12選手権②!A89</f>
        <v>青木サッカー場BB</v>
      </c>
      <c r="S35" s="427"/>
      <c r="T35" s="427"/>
      <c r="U35" s="427"/>
      <c r="V35" s="427"/>
      <c r="W35" s="427"/>
      <c r="X35" s="427"/>
    </row>
    <row r="36" spans="1:24" ht="20.100000000000001" customHeight="1">
      <c r="F36" s="425">
        <f>F2</f>
        <v>44238</v>
      </c>
      <c r="G36" s="425"/>
      <c r="H36" s="425"/>
    </row>
    <row r="37" spans="1:24" ht="20.100000000000001" customHeight="1">
      <c r="B37" s="19"/>
      <c r="C37" s="19"/>
      <c r="D37" s="19"/>
      <c r="E37" s="19"/>
      <c r="F37" s="19"/>
      <c r="G37" s="19"/>
      <c r="H37" s="19"/>
      <c r="I37" s="19"/>
      <c r="J37" s="19"/>
      <c r="K37" s="453" t="s">
        <v>380</v>
      </c>
      <c r="L37" s="454"/>
      <c r="M37" s="455"/>
      <c r="N37" s="183"/>
      <c r="Q37" s="3"/>
      <c r="R37" s="3"/>
      <c r="S37" s="3"/>
      <c r="T37" s="3"/>
      <c r="U37" s="19"/>
    </row>
    <row r="38" spans="1:24" ht="20.100000000000001" customHeight="1">
      <c r="A38" s="1"/>
      <c r="B38" s="2"/>
      <c r="C38" s="2"/>
      <c r="D38" s="457" t="s">
        <v>8</v>
      </c>
      <c r="E38" s="458"/>
      <c r="F38" s="458"/>
      <c r="G38" s="459"/>
      <c r="H38" s="2"/>
      <c r="I38" s="2"/>
      <c r="J38" s="1"/>
      <c r="K38" s="1"/>
      <c r="L38" s="1"/>
      <c r="N38" s="1"/>
      <c r="O38" s="1"/>
      <c r="P38" s="110"/>
      <c r="Q38" s="457" t="s">
        <v>9</v>
      </c>
      <c r="R38" s="458"/>
      <c r="S38" s="458"/>
      <c r="T38" s="458"/>
      <c r="U38" s="459"/>
      <c r="V38" s="2"/>
      <c r="W38" s="2"/>
      <c r="X38" s="2"/>
    </row>
    <row r="39" spans="1:24" ht="20.100000000000001" customHeight="1">
      <c r="A39" s="1"/>
      <c r="B39" s="2"/>
      <c r="C39" s="2"/>
      <c r="D39" s="111"/>
      <c r="E39" s="2"/>
      <c r="F39" s="2"/>
      <c r="G39" s="110"/>
      <c r="H39" s="2"/>
      <c r="I39" s="2"/>
      <c r="J39" s="1"/>
      <c r="K39" s="1"/>
      <c r="L39" s="1"/>
      <c r="N39" s="1"/>
      <c r="O39" s="1"/>
      <c r="P39" s="114"/>
      <c r="Q39" s="111"/>
      <c r="R39" s="1"/>
      <c r="S39" s="1"/>
      <c r="T39" s="1"/>
      <c r="U39" s="114"/>
      <c r="V39" s="2"/>
      <c r="W39" s="2"/>
      <c r="X39" s="2"/>
    </row>
    <row r="40" spans="1:24" ht="20.100000000000001" customHeight="1">
      <c r="A40" s="1"/>
      <c r="B40" s="2"/>
      <c r="C40" s="41"/>
      <c r="D40" s="112"/>
      <c r="E40" s="2"/>
      <c r="F40" s="2"/>
      <c r="G40" s="457" t="s">
        <v>5</v>
      </c>
      <c r="H40" s="458"/>
      <c r="I40" s="459"/>
      <c r="J40" s="2"/>
      <c r="K40" s="1"/>
      <c r="L40" s="1"/>
      <c r="N40" s="110"/>
      <c r="O40" s="457" t="s">
        <v>6</v>
      </c>
      <c r="P40" s="458"/>
      <c r="Q40" s="459"/>
      <c r="R40" s="112"/>
      <c r="S40" s="1"/>
      <c r="T40" s="2"/>
      <c r="U40" s="457" t="s">
        <v>7</v>
      </c>
      <c r="V40" s="458"/>
      <c r="W40" s="459"/>
      <c r="X40" s="2"/>
    </row>
    <row r="41" spans="1:24" ht="20.100000000000001" customHeight="1">
      <c r="A41" s="1"/>
      <c r="B41" s="2"/>
      <c r="C41" s="2"/>
      <c r="D41" s="111"/>
      <c r="E41" s="2"/>
      <c r="F41" s="2"/>
      <c r="G41" s="111"/>
      <c r="H41" s="2"/>
      <c r="I41" s="110"/>
      <c r="J41" s="2"/>
      <c r="K41" s="1"/>
      <c r="L41" s="1"/>
      <c r="N41" s="110"/>
      <c r="O41" s="1"/>
      <c r="P41" s="1"/>
      <c r="Q41" s="1"/>
      <c r="R41" s="111"/>
      <c r="S41" s="1"/>
      <c r="T41" s="2"/>
      <c r="U41" s="111"/>
      <c r="V41" s="2"/>
      <c r="W41" s="110"/>
      <c r="X41" s="2"/>
    </row>
    <row r="42" spans="1:24" ht="20.100000000000001" customHeight="1">
      <c r="A42" s="1"/>
      <c r="B42" s="158"/>
      <c r="C42" s="409">
        <v>1</v>
      </c>
      <c r="D42" s="409"/>
      <c r="E42" s="1"/>
      <c r="F42" s="409">
        <v>2</v>
      </c>
      <c r="G42" s="409"/>
      <c r="H42" s="1"/>
      <c r="I42" s="409">
        <v>3</v>
      </c>
      <c r="J42" s="409"/>
      <c r="K42" s="1"/>
      <c r="L42" s="1"/>
      <c r="N42" s="409">
        <v>4</v>
      </c>
      <c r="O42" s="409"/>
      <c r="P42" s="1"/>
      <c r="Q42" s="409">
        <v>5</v>
      </c>
      <c r="R42" s="409"/>
      <c r="S42" s="1"/>
      <c r="T42" s="409">
        <v>6</v>
      </c>
      <c r="U42" s="409"/>
      <c r="V42" s="1"/>
      <c r="W42" s="409">
        <v>7</v>
      </c>
      <c r="X42" s="409"/>
    </row>
    <row r="43" spans="1:24" ht="20.100000000000001" customHeight="1">
      <c r="A43" s="1"/>
      <c r="B43" s="159"/>
      <c r="C43" s="456" t="str">
        <f>U12選手権②!C89</f>
        <v>U1位</v>
      </c>
      <c r="D43" s="456"/>
      <c r="E43" s="109"/>
      <c r="F43" s="456" t="str">
        <f>U12選手権②!C93</f>
        <v>V1位</v>
      </c>
      <c r="G43" s="456"/>
      <c r="H43" s="109"/>
      <c r="I43" s="456" t="str">
        <f>U12選手権②!C97</f>
        <v>W1位</v>
      </c>
      <c r="J43" s="456"/>
      <c r="K43" s="109"/>
      <c r="L43" s="109"/>
      <c r="N43" s="456" t="str">
        <f>U12選手権②!C101</f>
        <v>X1位</v>
      </c>
      <c r="O43" s="456"/>
      <c r="P43" s="109"/>
      <c r="Q43" s="456" t="str">
        <f>U12選手権②!C105</f>
        <v>Y1位</v>
      </c>
      <c r="R43" s="456"/>
      <c r="S43" s="109"/>
      <c r="T43" s="456" t="str">
        <f>U12選手権②!C109</f>
        <v>Z1位</v>
      </c>
      <c r="U43" s="456"/>
      <c r="V43" s="109"/>
      <c r="W43" s="456" t="str">
        <f>U12選手権②!C113</f>
        <v>a１位</v>
      </c>
      <c r="X43" s="456"/>
    </row>
    <row r="44" spans="1:24" ht="20.100000000000001" customHeight="1">
      <c r="A44" s="1"/>
      <c r="B44" s="159"/>
      <c r="C44" s="456"/>
      <c r="D44" s="456"/>
      <c r="E44" s="109"/>
      <c r="F44" s="456"/>
      <c r="G44" s="456"/>
      <c r="H44" s="109"/>
      <c r="I44" s="456"/>
      <c r="J44" s="456"/>
      <c r="K44" s="109"/>
      <c r="L44" s="109"/>
      <c r="N44" s="456"/>
      <c r="O44" s="456"/>
      <c r="P44" s="109"/>
      <c r="Q44" s="456"/>
      <c r="R44" s="456"/>
      <c r="S44" s="109"/>
      <c r="T44" s="456"/>
      <c r="U44" s="456"/>
      <c r="V44" s="109"/>
      <c r="W44" s="456"/>
      <c r="X44" s="456"/>
    </row>
    <row r="45" spans="1:24" ht="20.100000000000001" customHeight="1">
      <c r="A45" s="1"/>
      <c r="B45" s="159"/>
      <c r="C45" s="456"/>
      <c r="D45" s="456"/>
      <c r="E45" s="109"/>
      <c r="F45" s="456"/>
      <c r="G45" s="456"/>
      <c r="H45" s="109"/>
      <c r="I45" s="456"/>
      <c r="J45" s="456"/>
      <c r="K45" s="109"/>
      <c r="L45" s="109"/>
      <c r="N45" s="456"/>
      <c r="O45" s="456"/>
      <c r="P45" s="109"/>
      <c r="Q45" s="456"/>
      <c r="R45" s="456"/>
      <c r="S45" s="109"/>
      <c r="T45" s="456"/>
      <c r="U45" s="456"/>
      <c r="V45" s="109"/>
      <c r="W45" s="456"/>
      <c r="X45" s="456"/>
    </row>
    <row r="46" spans="1:24" ht="20.100000000000001" customHeight="1">
      <c r="A46" s="1"/>
      <c r="B46" s="159"/>
      <c r="C46" s="456"/>
      <c r="D46" s="456"/>
      <c r="E46" s="109"/>
      <c r="F46" s="456"/>
      <c r="G46" s="456"/>
      <c r="H46" s="109"/>
      <c r="I46" s="456"/>
      <c r="J46" s="456"/>
      <c r="K46" s="109"/>
      <c r="L46" s="109"/>
      <c r="N46" s="456"/>
      <c r="O46" s="456"/>
      <c r="P46" s="109"/>
      <c r="Q46" s="456"/>
      <c r="R46" s="456"/>
      <c r="S46" s="109"/>
      <c r="T46" s="456"/>
      <c r="U46" s="456"/>
      <c r="V46" s="109"/>
      <c r="W46" s="456"/>
      <c r="X46" s="456"/>
    </row>
    <row r="47" spans="1:24" ht="20.100000000000001" customHeight="1">
      <c r="A47" s="1"/>
      <c r="B47" s="159"/>
      <c r="C47" s="456"/>
      <c r="D47" s="456"/>
      <c r="E47" s="109"/>
      <c r="F47" s="456"/>
      <c r="G47" s="456"/>
      <c r="H47" s="109"/>
      <c r="I47" s="456"/>
      <c r="J47" s="456"/>
      <c r="K47" s="109"/>
      <c r="L47" s="109"/>
      <c r="N47" s="456"/>
      <c r="O47" s="456"/>
      <c r="P47" s="109"/>
      <c r="Q47" s="456"/>
      <c r="R47" s="456"/>
      <c r="S47" s="109"/>
      <c r="T47" s="456"/>
      <c r="U47" s="456"/>
      <c r="V47" s="109"/>
      <c r="W47" s="456"/>
      <c r="X47" s="456"/>
    </row>
    <row r="48" spans="1:24" ht="20.100000000000001" customHeight="1">
      <c r="A48" s="1"/>
      <c r="B48" s="159"/>
      <c r="C48" s="456"/>
      <c r="D48" s="456"/>
      <c r="E48" s="109"/>
      <c r="F48" s="456"/>
      <c r="G48" s="456"/>
      <c r="H48" s="109"/>
      <c r="I48" s="456"/>
      <c r="J48" s="456"/>
      <c r="K48" s="109"/>
      <c r="L48" s="109"/>
      <c r="N48" s="456"/>
      <c r="O48" s="456"/>
      <c r="P48" s="109"/>
      <c r="Q48" s="456"/>
      <c r="R48" s="456"/>
      <c r="S48" s="109"/>
      <c r="T48" s="456"/>
      <c r="U48" s="456"/>
      <c r="V48" s="109"/>
      <c r="W48" s="456"/>
      <c r="X48" s="456"/>
    </row>
    <row r="49" spans="1:24" ht="20.100000000000001" customHeight="1">
      <c r="A49" s="1"/>
      <c r="B49" s="159"/>
      <c r="C49" s="456"/>
      <c r="D49" s="456"/>
      <c r="E49" s="109"/>
      <c r="F49" s="456"/>
      <c r="G49" s="456"/>
      <c r="H49" s="109"/>
      <c r="I49" s="456"/>
      <c r="J49" s="456"/>
      <c r="K49" s="109"/>
      <c r="L49" s="109"/>
      <c r="N49" s="456"/>
      <c r="O49" s="456"/>
      <c r="P49" s="109"/>
      <c r="Q49" s="456"/>
      <c r="R49" s="456"/>
      <c r="S49" s="109"/>
      <c r="T49" s="456"/>
      <c r="U49" s="456"/>
      <c r="V49" s="109"/>
      <c r="W49" s="456"/>
      <c r="X49" s="456"/>
    </row>
    <row r="50" spans="1:24" ht="20.100000000000001" customHeight="1">
      <c r="A50" s="1"/>
      <c r="B50" s="159"/>
      <c r="C50" s="456"/>
      <c r="D50" s="456"/>
      <c r="E50" s="109"/>
      <c r="F50" s="456"/>
      <c r="G50" s="456"/>
      <c r="H50" s="109"/>
      <c r="I50" s="456"/>
      <c r="J50" s="456"/>
      <c r="K50" s="109"/>
      <c r="L50" s="109"/>
      <c r="N50" s="456"/>
      <c r="O50" s="456"/>
      <c r="P50" s="109"/>
      <c r="Q50" s="456"/>
      <c r="R50" s="456"/>
      <c r="S50" s="109"/>
      <c r="T50" s="456"/>
      <c r="U50" s="456"/>
      <c r="V50" s="109"/>
      <c r="W50" s="456"/>
      <c r="X50" s="456"/>
    </row>
    <row r="51" spans="1:24" ht="20.100000000000001" customHeight="1">
      <c r="A51" s="1"/>
      <c r="B51" s="159"/>
      <c r="C51" s="456"/>
      <c r="D51" s="456"/>
      <c r="E51" s="109"/>
      <c r="F51" s="456"/>
      <c r="G51" s="456"/>
      <c r="H51" s="109"/>
      <c r="I51" s="456"/>
      <c r="J51" s="456"/>
      <c r="K51" s="109"/>
      <c r="L51" s="109"/>
      <c r="N51" s="456"/>
      <c r="O51" s="456"/>
      <c r="P51" s="109"/>
      <c r="Q51" s="456"/>
      <c r="R51" s="456"/>
      <c r="S51" s="109"/>
      <c r="T51" s="456"/>
      <c r="U51" s="456"/>
      <c r="V51" s="109"/>
      <c r="W51" s="456"/>
      <c r="X51" s="456"/>
    </row>
    <row r="52" spans="1:24" ht="20.100000000000001" customHeight="1">
      <c r="A52" s="1"/>
      <c r="B52" s="159"/>
      <c r="C52" s="456"/>
      <c r="D52" s="456"/>
      <c r="E52" s="109"/>
      <c r="F52" s="456"/>
      <c r="G52" s="456"/>
      <c r="H52" s="109"/>
      <c r="I52" s="456"/>
      <c r="J52" s="456"/>
      <c r="K52" s="109"/>
      <c r="L52" s="109"/>
      <c r="N52" s="456"/>
      <c r="O52" s="456"/>
      <c r="P52" s="109"/>
      <c r="Q52" s="456"/>
      <c r="R52" s="456"/>
      <c r="S52" s="109"/>
      <c r="T52" s="456"/>
      <c r="U52" s="456"/>
      <c r="V52" s="109"/>
      <c r="W52" s="456"/>
      <c r="X52" s="456"/>
    </row>
    <row r="53" spans="1:24" ht="20.100000000000001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463" t="s">
        <v>327</v>
      </c>
      <c r="U53" s="463"/>
      <c r="V53" s="463"/>
      <c r="W53" s="463"/>
      <c r="X53" s="287" t="s">
        <v>393</v>
      </c>
    </row>
    <row r="54" spans="1:24" ht="20.100000000000001" customHeight="1">
      <c r="A54" s="409"/>
      <c r="B54" s="409" t="s">
        <v>338</v>
      </c>
      <c r="C54" s="464">
        <v>0.39583333333333331</v>
      </c>
      <c r="D54" s="464"/>
      <c r="E54" s="337" t="str">
        <f>F43</f>
        <v>V1位</v>
      </c>
      <c r="F54" s="337"/>
      <c r="G54" s="337"/>
      <c r="H54" s="337"/>
      <c r="I54" s="460">
        <f>K54+K55</f>
        <v>0</v>
      </c>
      <c r="J54" s="461" t="s">
        <v>323</v>
      </c>
      <c r="K54" s="284">
        <v>0</v>
      </c>
      <c r="L54" s="269" t="s">
        <v>320</v>
      </c>
      <c r="M54" s="284">
        <v>0</v>
      </c>
      <c r="N54" s="461" t="s">
        <v>322</v>
      </c>
      <c r="O54" s="460">
        <f>M54+M55</f>
        <v>0</v>
      </c>
      <c r="P54" s="337" t="str">
        <f>I43</f>
        <v>W1位</v>
      </c>
      <c r="Q54" s="337"/>
      <c r="R54" s="337"/>
      <c r="S54" s="337"/>
      <c r="T54" s="462" t="s">
        <v>410</v>
      </c>
      <c r="U54" s="463"/>
      <c r="V54" s="463"/>
      <c r="W54" s="463"/>
      <c r="X54" s="452">
        <v>6</v>
      </c>
    </row>
    <row r="55" spans="1:24" ht="20.100000000000001" customHeight="1">
      <c r="A55" s="409"/>
      <c r="B55" s="409"/>
      <c r="C55" s="464"/>
      <c r="D55" s="464"/>
      <c r="E55" s="337"/>
      <c r="F55" s="337"/>
      <c r="G55" s="337"/>
      <c r="H55" s="337"/>
      <c r="I55" s="460"/>
      <c r="J55" s="461"/>
      <c r="K55" s="284">
        <v>0</v>
      </c>
      <c r="L55" s="269" t="s">
        <v>320</v>
      </c>
      <c r="M55" s="284">
        <v>0</v>
      </c>
      <c r="N55" s="461"/>
      <c r="O55" s="460"/>
      <c r="P55" s="337"/>
      <c r="Q55" s="337"/>
      <c r="R55" s="337"/>
      <c r="S55" s="337"/>
      <c r="T55" s="463"/>
      <c r="U55" s="463"/>
      <c r="V55" s="463"/>
      <c r="W55" s="463"/>
      <c r="X55" s="452"/>
    </row>
    <row r="56" spans="1:24" ht="20.100000000000001" customHeight="1">
      <c r="A56" s="1"/>
      <c r="B56" s="268"/>
      <c r="C56" s="268"/>
      <c r="D56" s="268"/>
      <c r="E56" s="261"/>
      <c r="F56" s="261"/>
      <c r="G56" s="261"/>
      <c r="H56" s="261"/>
      <c r="I56" s="105"/>
      <c r="J56" s="106"/>
      <c r="K56" s="105"/>
      <c r="L56" s="107"/>
      <c r="M56" s="105"/>
      <c r="N56" s="106"/>
      <c r="O56" s="105"/>
      <c r="P56" s="261"/>
      <c r="Q56" s="261"/>
      <c r="R56" s="261"/>
      <c r="S56" s="261"/>
      <c r="T56" s="287"/>
      <c r="U56" s="287"/>
      <c r="V56" s="287"/>
      <c r="W56" s="287"/>
      <c r="X56" s="286"/>
    </row>
    <row r="57" spans="1:24" ht="20.100000000000001" customHeight="1">
      <c r="A57" s="409"/>
      <c r="B57" s="409" t="s">
        <v>6</v>
      </c>
      <c r="C57" s="464">
        <v>0.43055555555555558</v>
      </c>
      <c r="D57" s="464"/>
      <c r="E57" s="337" t="str">
        <f>N43</f>
        <v>X1位</v>
      </c>
      <c r="F57" s="337"/>
      <c r="G57" s="337"/>
      <c r="H57" s="337"/>
      <c r="I57" s="460">
        <f>K57+K58</f>
        <v>0</v>
      </c>
      <c r="J57" s="461" t="s">
        <v>323</v>
      </c>
      <c r="K57" s="284">
        <v>0</v>
      </c>
      <c r="L57" s="269" t="s">
        <v>320</v>
      </c>
      <c r="M57" s="284">
        <v>0</v>
      </c>
      <c r="N57" s="461" t="s">
        <v>322</v>
      </c>
      <c r="O57" s="460">
        <f>M57+M58</f>
        <v>0</v>
      </c>
      <c r="P57" s="337" t="str">
        <f>Q43</f>
        <v>Y1位</v>
      </c>
      <c r="Q57" s="337"/>
      <c r="R57" s="337"/>
      <c r="S57" s="337"/>
      <c r="T57" s="462" t="s">
        <v>411</v>
      </c>
      <c r="U57" s="463"/>
      <c r="V57" s="463"/>
      <c r="W57" s="463"/>
      <c r="X57" s="452">
        <v>2</v>
      </c>
    </row>
    <row r="58" spans="1:24" ht="20.100000000000001" customHeight="1">
      <c r="A58" s="409"/>
      <c r="B58" s="409"/>
      <c r="C58" s="464"/>
      <c r="D58" s="464"/>
      <c r="E58" s="337"/>
      <c r="F58" s="337"/>
      <c r="G58" s="337"/>
      <c r="H58" s="337"/>
      <c r="I58" s="460"/>
      <c r="J58" s="461"/>
      <c r="K58" s="284">
        <v>0</v>
      </c>
      <c r="L58" s="269" t="s">
        <v>320</v>
      </c>
      <c r="M58" s="284">
        <v>0</v>
      </c>
      <c r="N58" s="461"/>
      <c r="O58" s="460"/>
      <c r="P58" s="337"/>
      <c r="Q58" s="337"/>
      <c r="R58" s="337"/>
      <c r="S58" s="337"/>
      <c r="T58" s="463"/>
      <c r="U58" s="463"/>
      <c r="V58" s="463"/>
      <c r="W58" s="463"/>
      <c r="X58" s="452"/>
    </row>
    <row r="59" spans="1:24" ht="20.100000000000001" customHeight="1">
      <c r="A59" s="1"/>
      <c r="B59" s="268"/>
      <c r="C59" s="268"/>
      <c r="D59" s="268"/>
      <c r="E59" s="261"/>
      <c r="F59" s="261"/>
      <c r="G59" s="261"/>
      <c r="H59" s="261"/>
      <c r="I59" s="105"/>
      <c r="J59" s="106"/>
      <c r="K59" s="105"/>
      <c r="L59" s="107"/>
      <c r="M59" s="105"/>
      <c r="N59" s="106"/>
      <c r="O59" s="105"/>
      <c r="P59" s="261"/>
      <c r="Q59" s="261"/>
      <c r="R59" s="261"/>
      <c r="S59" s="261"/>
      <c r="T59" s="287"/>
      <c r="U59" s="287"/>
      <c r="V59" s="287"/>
      <c r="W59" s="287"/>
      <c r="X59" s="286"/>
    </row>
    <row r="60" spans="1:24" ht="20.100000000000001" customHeight="1">
      <c r="A60" s="409"/>
      <c r="B60" s="409" t="s">
        <v>7</v>
      </c>
      <c r="C60" s="464">
        <v>0.46527777777777773</v>
      </c>
      <c r="D60" s="464"/>
      <c r="E60" s="337" t="str">
        <f>T43</f>
        <v>Z1位</v>
      </c>
      <c r="F60" s="337"/>
      <c r="G60" s="337"/>
      <c r="H60" s="337"/>
      <c r="I60" s="460">
        <f>K60+K61</f>
        <v>0</v>
      </c>
      <c r="J60" s="461" t="s">
        <v>323</v>
      </c>
      <c r="K60" s="284">
        <v>0</v>
      </c>
      <c r="L60" s="269" t="s">
        <v>320</v>
      </c>
      <c r="M60" s="284">
        <v>0</v>
      </c>
      <c r="N60" s="461" t="s">
        <v>322</v>
      </c>
      <c r="O60" s="460">
        <f>M60+M61</f>
        <v>0</v>
      </c>
      <c r="P60" s="337" t="str">
        <f>W43</f>
        <v>a１位</v>
      </c>
      <c r="Q60" s="337"/>
      <c r="R60" s="337"/>
      <c r="S60" s="337"/>
      <c r="T60" s="462" t="s">
        <v>412</v>
      </c>
      <c r="U60" s="462"/>
      <c r="V60" s="462"/>
      <c r="W60" s="462"/>
      <c r="X60" s="452">
        <v>4</v>
      </c>
    </row>
    <row r="61" spans="1:24" ht="20.100000000000001" customHeight="1">
      <c r="A61" s="409"/>
      <c r="B61" s="409"/>
      <c r="C61" s="464"/>
      <c r="D61" s="464"/>
      <c r="E61" s="337"/>
      <c r="F61" s="337"/>
      <c r="G61" s="337"/>
      <c r="H61" s="337"/>
      <c r="I61" s="460"/>
      <c r="J61" s="461"/>
      <c r="K61" s="284">
        <v>0</v>
      </c>
      <c r="L61" s="269" t="s">
        <v>320</v>
      </c>
      <c r="M61" s="284">
        <v>0</v>
      </c>
      <c r="N61" s="461"/>
      <c r="O61" s="460"/>
      <c r="P61" s="337"/>
      <c r="Q61" s="337"/>
      <c r="R61" s="337"/>
      <c r="S61" s="337"/>
      <c r="T61" s="462"/>
      <c r="U61" s="462"/>
      <c r="V61" s="462"/>
      <c r="W61" s="462"/>
      <c r="X61" s="452"/>
    </row>
    <row r="62" spans="1:24" ht="20.100000000000001" customHeight="1">
      <c r="A62" s="1"/>
      <c r="B62" s="268"/>
      <c r="C62" s="268"/>
      <c r="D62" s="268"/>
      <c r="E62" s="261"/>
      <c r="F62" s="261"/>
      <c r="G62" s="261"/>
      <c r="H62" s="261"/>
      <c r="I62" s="105"/>
      <c r="J62" s="106"/>
      <c r="K62" s="105"/>
      <c r="L62" s="107"/>
      <c r="M62" s="105"/>
      <c r="N62" s="106"/>
      <c r="O62" s="105"/>
      <c r="P62" s="261"/>
      <c r="Q62" s="261"/>
      <c r="R62" s="261"/>
      <c r="S62" s="261"/>
      <c r="T62" s="287"/>
      <c r="U62" s="287"/>
      <c r="V62" s="287"/>
      <c r="W62" s="287"/>
      <c r="X62" s="286"/>
    </row>
    <row r="63" spans="1:24" ht="20.100000000000001" customHeight="1">
      <c r="A63" s="409"/>
      <c r="B63" s="409" t="s">
        <v>8</v>
      </c>
      <c r="C63" s="464">
        <v>0.5</v>
      </c>
      <c r="D63" s="464"/>
      <c r="E63" s="337" t="str">
        <f>C43</f>
        <v>U1位</v>
      </c>
      <c r="F63" s="337"/>
      <c r="G63" s="337"/>
      <c r="H63" s="337"/>
      <c r="I63" s="460">
        <f>K63+K64</f>
        <v>0</v>
      </c>
      <c r="J63" s="461" t="s">
        <v>323</v>
      </c>
      <c r="K63" s="284">
        <v>0</v>
      </c>
      <c r="L63" s="269" t="s">
        <v>320</v>
      </c>
      <c r="M63" s="284">
        <v>0</v>
      </c>
      <c r="N63" s="461" t="s">
        <v>322</v>
      </c>
      <c r="O63" s="460">
        <f>M63+M64</f>
        <v>0</v>
      </c>
      <c r="P63" s="337" t="s">
        <v>350</v>
      </c>
      <c r="Q63" s="337"/>
      <c r="R63" s="337"/>
      <c r="S63" s="337"/>
      <c r="T63" s="462" t="s">
        <v>413</v>
      </c>
      <c r="U63" s="462"/>
      <c r="V63" s="462"/>
      <c r="W63" s="462"/>
      <c r="X63" s="452">
        <v>5</v>
      </c>
    </row>
    <row r="64" spans="1:24" ht="20.100000000000001" customHeight="1">
      <c r="A64" s="409"/>
      <c r="B64" s="409"/>
      <c r="C64" s="464"/>
      <c r="D64" s="464"/>
      <c r="E64" s="337"/>
      <c r="F64" s="337"/>
      <c r="G64" s="337"/>
      <c r="H64" s="337"/>
      <c r="I64" s="460"/>
      <c r="J64" s="461"/>
      <c r="K64" s="284">
        <v>0</v>
      </c>
      <c r="L64" s="269" t="s">
        <v>320</v>
      </c>
      <c r="M64" s="284">
        <v>0</v>
      </c>
      <c r="N64" s="461"/>
      <c r="O64" s="460"/>
      <c r="P64" s="337"/>
      <c r="Q64" s="337"/>
      <c r="R64" s="337"/>
      <c r="S64" s="337"/>
      <c r="T64" s="462"/>
      <c r="U64" s="462"/>
      <c r="V64" s="462"/>
      <c r="W64" s="462"/>
      <c r="X64" s="452"/>
    </row>
    <row r="65" spans="1:24" ht="20.100000000000001" customHeight="1">
      <c r="A65" s="1"/>
      <c r="B65" s="1"/>
      <c r="C65" s="268"/>
      <c r="D65" s="268"/>
      <c r="E65" s="268"/>
      <c r="F65" s="268"/>
      <c r="G65" s="268"/>
      <c r="H65" s="268"/>
      <c r="I65" s="104"/>
      <c r="J65" s="1"/>
      <c r="K65" s="104"/>
      <c r="L65" s="1"/>
      <c r="M65" s="104"/>
      <c r="N65" s="1"/>
      <c r="O65" s="104"/>
      <c r="P65" s="268"/>
      <c r="Q65" s="268"/>
      <c r="R65" s="268"/>
      <c r="S65" s="268"/>
      <c r="T65" s="287"/>
      <c r="U65" s="287"/>
      <c r="V65" s="287"/>
      <c r="W65" s="287"/>
      <c r="X65" s="286"/>
    </row>
    <row r="66" spans="1:24" ht="20.100000000000001" customHeight="1">
      <c r="A66" s="409"/>
      <c r="B66" s="409" t="s">
        <v>9</v>
      </c>
      <c r="C66" s="464">
        <v>0.53472222222222221</v>
      </c>
      <c r="D66" s="464"/>
      <c r="E66" s="409" t="s">
        <v>349</v>
      </c>
      <c r="F66" s="409"/>
      <c r="G66" s="409"/>
      <c r="H66" s="409"/>
      <c r="I66" s="460">
        <f>K66+K67</f>
        <v>0</v>
      </c>
      <c r="J66" s="461" t="s">
        <v>323</v>
      </c>
      <c r="K66" s="284">
        <v>0</v>
      </c>
      <c r="L66" s="269" t="s">
        <v>320</v>
      </c>
      <c r="M66" s="284">
        <v>0</v>
      </c>
      <c r="N66" s="461" t="s">
        <v>322</v>
      </c>
      <c r="O66" s="460">
        <f>M66+M67</f>
        <v>0</v>
      </c>
      <c r="P66" s="409" t="s">
        <v>416</v>
      </c>
      <c r="Q66" s="409"/>
      <c r="R66" s="409"/>
      <c r="S66" s="409"/>
      <c r="T66" s="462" t="s">
        <v>414</v>
      </c>
      <c r="U66" s="462"/>
      <c r="V66" s="462"/>
      <c r="W66" s="462"/>
      <c r="X66" s="452">
        <v>1</v>
      </c>
    </row>
    <row r="67" spans="1:24" ht="20.100000000000001" customHeight="1">
      <c r="A67" s="409"/>
      <c r="B67" s="409"/>
      <c r="C67" s="464"/>
      <c r="D67" s="464"/>
      <c r="E67" s="409"/>
      <c r="F67" s="409"/>
      <c r="G67" s="409"/>
      <c r="H67" s="409"/>
      <c r="I67" s="460"/>
      <c r="J67" s="461"/>
      <c r="K67" s="284">
        <v>0</v>
      </c>
      <c r="L67" s="269" t="s">
        <v>320</v>
      </c>
      <c r="M67" s="284">
        <v>0</v>
      </c>
      <c r="N67" s="461"/>
      <c r="O67" s="460"/>
      <c r="P67" s="409"/>
      <c r="Q67" s="409"/>
      <c r="R67" s="409"/>
      <c r="S67" s="409"/>
      <c r="T67" s="462"/>
      <c r="U67" s="462"/>
      <c r="V67" s="462"/>
      <c r="W67" s="462"/>
      <c r="X67" s="452"/>
    </row>
    <row r="68" spans="1:24" ht="20.100000000000001" customHeight="1">
      <c r="A68" s="268"/>
      <c r="B68" s="268"/>
      <c r="C68" s="279"/>
      <c r="D68" s="279"/>
      <c r="E68" s="268"/>
      <c r="F68" s="268"/>
      <c r="G68" s="268"/>
      <c r="H68" s="268"/>
      <c r="I68" s="284"/>
      <c r="J68" s="285"/>
      <c r="K68" s="284"/>
      <c r="L68" s="269"/>
      <c r="M68" s="284"/>
      <c r="N68" s="285"/>
      <c r="O68" s="284"/>
      <c r="P68" s="268"/>
      <c r="Q68" s="268"/>
      <c r="R68" s="268"/>
      <c r="S68" s="268"/>
      <c r="T68" s="286"/>
      <c r="U68" s="286"/>
      <c r="V68" s="286"/>
      <c r="W68" s="286"/>
      <c r="X68" s="280"/>
    </row>
  </sheetData>
  <mergeCells count="158">
    <mergeCell ref="T8:U8"/>
    <mergeCell ref="W8:X8"/>
    <mergeCell ref="W9:X18"/>
    <mergeCell ref="T19:W19"/>
    <mergeCell ref="Q9:R18"/>
    <mergeCell ref="T9:U18"/>
    <mergeCell ref="O1:Q1"/>
    <mergeCell ref="R1:X1"/>
    <mergeCell ref="F2:H2"/>
    <mergeCell ref="K3:M3"/>
    <mergeCell ref="D4:G4"/>
    <mergeCell ref="Q4:U4"/>
    <mergeCell ref="G6:I6"/>
    <mergeCell ref="O6:Q6"/>
    <mergeCell ref="U6:W6"/>
    <mergeCell ref="C9:D18"/>
    <mergeCell ref="F9:G18"/>
    <mergeCell ref="I9:J18"/>
    <mergeCell ref="N9:O18"/>
    <mergeCell ref="C8:D8"/>
    <mergeCell ref="F8:G8"/>
    <mergeCell ref="I8:J8"/>
    <mergeCell ref="N8:O8"/>
    <mergeCell ref="Q8:R8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A20:A21"/>
    <mergeCell ref="B20:B21"/>
    <mergeCell ref="C20:D21"/>
    <mergeCell ref="E20:H21"/>
    <mergeCell ref="I20:I21"/>
    <mergeCell ref="J20:J21"/>
    <mergeCell ref="N20:N21"/>
    <mergeCell ref="O20:O21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X32:X33"/>
    <mergeCell ref="O35:Q35"/>
    <mergeCell ref="R35:X35"/>
    <mergeCell ref="A32:A33"/>
    <mergeCell ref="B32:B33"/>
    <mergeCell ref="C32:D33"/>
    <mergeCell ref="E32:H33"/>
    <mergeCell ref="I32:I33"/>
    <mergeCell ref="J32:J33"/>
    <mergeCell ref="A29:A30"/>
    <mergeCell ref="B29:B30"/>
    <mergeCell ref="C29:D30"/>
    <mergeCell ref="E29:H30"/>
    <mergeCell ref="I29:I30"/>
    <mergeCell ref="J29:J30"/>
    <mergeCell ref="N29:N30"/>
    <mergeCell ref="O29:O30"/>
    <mergeCell ref="P29:S30"/>
    <mergeCell ref="T29:W30"/>
    <mergeCell ref="X29:X30"/>
    <mergeCell ref="F36:H36"/>
    <mergeCell ref="K37:M37"/>
    <mergeCell ref="D38:G38"/>
    <mergeCell ref="G40:I40"/>
    <mergeCell ref="O40:Q40"/>
    <mergeCell ref="N32:N33"/>
    <mergeCell ref="O32:O33"/>
    <mergeCell ref="P32:S33"/>
    <mergeCell ref="T32:W33"/>
    <mergeCell ref="C43:D52"/>
    <mergeCell ref="F43:G52"/>
    <mergeCell ref="I43:J52"/>
    <mergeCell ref="N43:O52"/>
    <mergeCell ref="Q43:R52"/>
    <mergeCell ref="T43:U52"/>
    <mergeCell ref="C42:D42"/>
    <mergeCell ref="F42:G42"/>
    <mergeCell ref="I42:J42"/>
    <mergeCell ref="N42:O42"/>
    <mergeCell ref="Q42:R42"/>
    <mergeCell ref="T42:U42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A57:A58"/>
    <mergeCell ref="B57:B58"/>
    <mergeCell ref="C57:D58"/>
    <mergeCell ref="E57:H58"/>
    <mergeCell ref="I57:I58"/>
    <mergeCell ref="J57:J58"/>
    <mergeCell ref="N57:N58"/>
    <mergeCell ref="O57:O58"/>
    <mergeCell ref="N63:N64"/>
    <mergeCell ref="O63:O64"/>
    <mergeCell ref="P63:S64"/>
    <mergeCell ref="T63:W64"/>
    <mergeCell ref="X63:X64"/>
    <mergeCell ref="Q38:U38"/>
    <mergeCell ref="U40:W40"/>
    <mergeCell ref="W42:X42"/>
    <mergeCell ref="W43:X52"/>
    <mergeCell ref="O60:O61"/>
    <mergeCell ref="P60:S61"/>
    <mergeCell ref="T60:W61"/>
    <mergeCell ref="X60:X61"/>
    <mergeCell ref="T54:W55"/>
    <mergeCell ref="X54:X55"/>
    <mergeCell ref="T53:W53"/>
    <mergeCell ref="N66:N67"/>
    <mergeCell ref="O66:O67"/>
    <mergeCell ref="P66:S67"/>
    <mergeCell ref="T66:W67"/>
    <mergeCell ref="X66:X67"/>
    <mergeCell ref="A66:A67"/>
    <mergeCell ref="B66:B67"/>
    <mergeCell ref="C66:D67"/>
    <mergeCell ref="E66:H67"/>
    <mergeCell ref="I66:I67"/>
    <mergeCell ref="J66:J67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9" firstPageNumber="4294963191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C3BFD-7095-4712-BA89-3208734E0D72}">
  <sheetPr>
    <tabColor indexed="33"/>
    <pageSetUpPr fitToPage="1"/>
  </sheetPr>
  <dimension ref="A1:X67"/>
  <sheetViews>
    <sheetView view="pageBreakPreview" zoomScale="60" zoomScaleNormal="100" workbookViewId="0">
      <selection activeCell="E60" sqref="E60:H61"/>
    </sheetView>
  </sheetViews>
  <sheetFormatPr defaultRowHeight="13.5"/>
  <cols>
    <col min="1" max="24" width="5.625" customWidth="1"/>
  </cols>
  <sheetData>
    <row r="1" spans="1:24" ht="24.6" customHeight="1">
      <c r="A1" s="119" t="s">
        <v>361</v>
      </c>
      <c r="B1" s="119"/>
      <c r="C1" s="119"/>
      <c r="D1" s="119"/>
      <c r="E1" s="119"/>
      <c r="F1" s="119"/>
      <c r="H1" s="151"/>
      <c r="I1" s="151"/>
      <c r="K1" s="150"/>
      <c r="L1" s="150"/>
      <c r="O1" s="426" t="s">
        <v>430</v>
      </c>
      <c r="P1" s="426"/>
      <c r="Q1" s="426"/>
      <c r="R1" s="427" t="str">
        <f>U12選手権②!Z89</f>
        <v>丸山公園サッカー場A</v>
      </c>
      <c r="S1" s="427"/>
      <c r="T1" s="427"/>
      <c r="U1" s="427"/>
      <c r="V1" s="427"/>
      <c r="W1" s="427"/>
      <c r="X1" s="427"/>
    </row>
    <row r="2" spans="1:24" ht="20.100000000000001" customHeight="1">
      <c r="F2" s="425">
        <f>U12選手権②!E8</f>
        <v>44238</v>
      </c>
      <c r="G2" s="425"/>
      <c r="H2" s="425"/>
    </row>
    <row r="3" spans="1:24" ht="20.100000000000001" customHeight="1">
      <c r="B3" s="19"/>
      <c r="C3" s="19"/>
      <c r="D3" s="19"/>
      <c r="E3" s="19"/>
      <c r="F3" s="19"/>
      <c r="G3" s="19"/>
      <c r="H3" s="19"/>
      <c r="I3" s="19"/>
      <c r="J3" s="19"/>
      <c r="K3" s="453" t="s">
        <v>381</v>
      </c>
      <c r="L3" s="454"/>
      <c r="M3" s="455"/>
      <c r="N3" s="183"/>
      <c r="Q3" s="3"/>
      <c r="R3" s="3"/>
      <c r="S3" s="3"/>
      <c r="T3" s="3"/>
      <c r="U3" s="19"/>
    </row>
    <row r="4" spans="1:24" ht="20.100000000000001" customHeight="1">
      <c r="A4" s="1"/>
      <c r="B4" s="2"/>
      <c r="C4" s="2"/>
      <c r="D4" s="457" t="s">
        <v>8</v>
      </c>
      <c r="E4" s="458"/>
      <c r="F4" s="458"/>
      <c r="G4" s="459"/>
      <c r="H4" s="2"/>
      <c r="I4" s="2"/>
      <c r="J4" s="1"/>
      <c r="K4" s="1"/>
      <c r="L4" s="1"/>
      <c r="N4" s="1"/>
      <c r="O4" s="1"/>
      <c r="P4" s="110"/>
      <c r="Q4" s="457" t="s">
        <v>9</v>
      </c>
      <c r="R4" s="458"/>
      <c r="S4" s="458"/>
      <c r="T4" s="458"/>
      <c r="U4" s="459"/>
      <c r="V4" s="2"/>
      <c r="W4" s="2"/>
      <c r="X4" s="2"/>
    </row>
    <row r="5" spans="1:24" ht="20.100000000000001" customHeight="1">
      <c r="A5" s="1"/>
      <c r="B5" s="2"/>
      <c r="C5" s="2"/>
      <c r="D5" s="111"/>
      <c r="E5" s="2"/>
      <c r="F5" s="2"/>
      <c r="G5" s="110"/>
      <c r="H5" s="2"/>
      <c r="I5" s="2"/>
      <c r="J5" s="1"/>
      <c r="K5" s="1"/>
      <c r="L5" s="1"/>
      <c r="N5" s="1"/>
      <c r="O5" s="1"/>
      <c r="P5" s="114"/>
      <c r="Q5" s="111"/>
      <c r="R5" s="1"/>
      <c r="S5" s="1"/>
      <c r="T5" s="1"/>
      <c r="U5" s="114"/>
      <c r="V5" s="2"/>
      <c r="W5" s="2"/>
      <c r="X5" s="2"/>
    </row>
    <row r="6" spans="1:24" ht="20.100000000000001" customHeight="1">
      <c r="A6" s="1"/>
      <c r="B6" s="2"/>
      <c r="C6" s="41"/>
      <c r="D6" s="112"/>
      <c r="E6" s="2"/>
      <c r="F6" s="2"/>
      <c r="G6" s="457" t="s">
        <v>5</v>
      </c>
      <c r="H6" s="458"/>
      <c r="I6" s="459"/>
      <c r="J6" s="2"/>
      <c r="K6" s="1"/>
      <c r="L6" s="1"/>
      <c r="N6" s="110"/>
      <c r="O6" s="457" t="s">
        <v>6</v>
      </c>
      <c r="P6" s="458"/>
      <c r="Q6" s="459"/>
      <c r="R6" s="112"/>
      <c r="S6" s="1"/>
      <c r="T6" s="2"/>
      <c r="U6" s="457" t="s">
        <v>7</v>
      </c>
      <c r="V6" s="458"/>
      <c r="W6" s="459"/>
      <c r="X6" s="2"/>
    </row>
    <row r="7" spans="1:24" ht="20.100000000000001" customHeight="1">
      <c r="A7" s="1"/>
      <c r="B7" s="2"/>
      <c r="C7" s="2"/>
      <c r="D7" s="111"/>
      <c r="E7" s="2"/>
      <c r="F7" s="2"/>
      <c r="G7" s="111"/>
      <c r="H7" s="2"/>
      <c r="I7" s="110"/>
      <c r="J7" s="2"/>
      <c r="K7" s="1"/>
      <c r="L7" s="1"/>
      <c r="N7" s="110"/>
      <c r="O7" s="1"/>
      <c r="P7" s="1"/>
      <c r="Q7" s="1"/>
      <c r="R7" s="111"/>
      <c r="S7" s="1"/>
      <c r="T7" s="2"/>
      <c r="U7" s="111"/>
      <c r="V7" s="2"/>
      <c r="W7" s="110"/>
      <c r="X7" s="2"/>
    </row>
    <row r="8" spans="1:24" ht="20.100000000000001" customHeight="1">
      <c r="A8" s="1"/>
      <c r="B8" s="158"/>
      <c r="C8" s="409">
        <v>1</v>
      </c>
      <c r="D8" s="409"/>
      <c r="E8" s="1"/>
      <c r="F8" s="409">
        <v>2</v>
      </c>
      <c r="G8" s="409"/>
      <c r="H8" s="1"/>
      <c r="I8" s="409">
        <v>3</v>
      </c>
      <c r="J8" s="409"/>
      <c r="K8" s="1"/>
      <c r="L8" s="1"/>
      <c r="N8" s="409">
        <v>4</v>
      </c>
      <c r="O8" s="409"/>
      <c r="P8" s="1"/>
      <c r="Q8" s="409">
        <v>5</v>
      </c>
      <c r="R8" s="409"/>
      <c r="S8" s="1"/>
      <c r="T8" s="409">
        <v>6</v>
      </c>
      <c r="U8" s="409"/>
      <c r="V8" s="1"/>
      <c r="W8" s="409">
        <v>7</v>
      </c>
      <c r="X8" s="409"/>
    </row>
    <row r="9" spans="1:24" ht="20.100000000000001" customHeight="1">
      <c r="A9" s="1"/>
      <c r="B9" s="159"/>
      <c r="C9" s="456" t="str">
        <f>U12選手権②!X113</f>
        <v>AA1位</v>
      </c>
      <c r="D9" s="456"/>
      <c r="E9" s="109"/>
      <c r="F9" s="456" t="str">
        <f>U12選手権②!X109</f>
        <v>BB1位</v>
      </c>
      <c r="G9" s="456"/>
      <c r="H9" s="109"/>
      <c r="I9" s="456" t="str">
        <f>U12選手権②!X105</f>
        <v>CC1位</v>
      </c>
      <c r="J9" s="456"/>
      <c r="K9" s="109"/>
      <c r="L9" s="109"/>
      <c r="N9" s="456" t="str">
        <f>U12選手権②!X101</f>
        <v>DD1位</v>
      </c>
      <c r="O9" s="456"/>
      <c r="P9" s="109"/>
      <c r="Q9" s="456" t="str">
        <f>U12選手権②!X97</f>
        <v>EE1位</v>
      </c>
      <c r="R9" s="456"/>
      <c r="S9" s="109"/>
      <c r="T9" s="456" t="str">
        <f>U12選手権②!X93</f>
        <v>FF1位</v>
      </c>
      <c r="U9" s="456"/>
      <c r="V9" s="109"/>
      <c r="W9" s="456" t="str">
        <f>U12選手権②!X89</f>
        <v>GG1位</v>
      </c>
      <c r="X9" s="456"/>
    </row>
    <row r="10" spans="1:24" ht="20.100000000000001" customHeight="1">
      <c r="A10" s="1"/>
      <c r="B10" s="159"/>
      <c r="C10" s="456"/>
      <c r="D10" s="456"/>
      <c r="E10" s="109"/>
      <c r="F10" s="456"/>
      <c r="G10" s="456"/>
      <c r="H10" s="109"/>
      <c r="I10" s="456"/>
      <c r="J10" s="456"/>
      <c r="K10" s="109"/>
      <c r="L10" s="109"/>
      <c r="N10" s="456"/>
      <c r="O10" s="456"/>
      <c r="P10" s="109"/>
      <c r="Q10" s="456"/>
      <c r="R10" s="456"/>
      <c r="S10" s="109"/>
      <c r="T10" s="456"/>
      <c r="U10" s="456"/>
      <c r="V10" s="109"/>
      <c r="W10" s="456"/>
      <c r="X10" s="456"/>
    </row>
    <row r="11" spans="1:24" ht="20.100000000000001" customHeight="1">
      <c r="A11" s="1"/>
      <c r="B11" s="159"/>
      <c r="C11" s="456"/>
      <c r="D11" s="456"/>
      <c r="E11" s="109"/>
      <c r="F11" s="456"/>
      <c r="G11" s="456"/>
      <c r="H11" s="109"/>
      <c r="I11" s="456"/>
      <c r="J11" s="456"/>
      <c r="K11" s="109"/>
      <c r="L11" s="109"/>
      <c r="N11" s="456"/>
      <c r="O11" s="456"/>
      <c r="P11" s="109"/>
      <c r="Q11" s="456"/>
      <c r="R11" s="456"/>
      <c r="S11" s="109"/>
      <c r="T11" s="456"/>
      <c r="U11" s="456"/>
      <c r="V11" s="109"/>
      <c r="W11" s="456"/>
      <c r="X11" s="456"/>
    </row>
    <row r="12" spans="1:24" ht="20.100000000000001" customHeight="1">
      <c r="A12" s="1"/>
      <c r="B12" s="159"/>
      <c r="C12" s="456"/>
      <c r="D12" s="456"/>
      <c r="E12" s="109"/>
      <c r="F12" s="456"/>
      <c r="G12" s="456"/>
      <c r="H12" s="109"/>
      <c r="I12" s="456"/>
      <c r="J12" s="456"/>
      <c r="K12" s="109"/>
      <c r="L12" s="109"/>
      <c r="N12" s="456"/>
      <c r="O12" s="456"/>
      <c r="P12" s="109"/>
      <c r="Q12" s="456"/>
      <c r="R12" s="456"/>
      <c r="S12" s="109"/>
      <c r="T12" s="456"/>
      <c r="U12" s="456"/>
      <c r="V12" s="109"/>
      <c r="W12" s="456"/>
      <c r="X12" s="456"/>
    </row>
    <row r="13" spans="1:24" ht="20.100000000000001" customHeight="1">
      <c r="A13" s="1"/>
      <c r="B13" s="159"/>
      <c r="C13" s="456"/>
      <c r="D13" s="456"/>
      <c r="E13" s="109"/>
      <c r="F13" s="456"/>
      <c r="G13" s="456"/>
      <c r="H13" s="109"/>
      <c r="I13" s="456"/>
      <c r="J13" s="456"/>
      <c r="K13" s="109"/>
      <c r="L13" s="109"/>
      <c r="N13" s="456"/>
      <c r="O13" s="456"/>
      <c r="P13" s="109"/>
      <c r="Q13" s="456"/>
      <c r="R13" s="456"/>
      <c r="S13" s="109"/>
      <c r="T13" s="456"/>
      <c r="U13" s="456"/>
      <c r="V13" s="109"/>
      <c r="W13" s="456"/>
      <c r="X13" s="456"/>
    </row>
    <row r="14" spans="1:24" ht="20.100000000000001" customHeight="1">
      <c r="A14" s="1"/>
      <c r="B14" s="159"/>
      <c r="C14" s="456"/>
      <c r="D14" s="456"/>
      <c r="E14" s="109"/>
      <c r="F14" s="456"/>
      <c r="G14" s="456"/>
      <c r="H14" s="109"/>
      <c r="I14" s="456"/>
      <c r="J14" s="456"/>
      <c r="K14" s="109"/>
      <c r="L14" s="109"/>
      <c r="N14" s="456"/>
      <c r="O14" s="456"/>
      <c r="P14" s="109"/>
      <c r="Q14" s="456"/>
      <c r="R14" s="456"/>
      <c r="S14" s="109"/>
      <c r="T14" s="456"/>
      <c r="U14" s="456"/>
      <c r="V14" s="109"/>
      <c r="W14" s="456"/>
      <c r="X14" s="456"/>
    </row>
    <row r="15" spans="1:24" ht="20.100000000000001" customHeight="1">
      <c r="A15" s="1"/>
      <c r="B15" s="159"/>
      <c r="C15" s="456"/>
      <c r="D15" s="456"/>
      <c r="E15" s="109"/>
      <c r="F15" s="456"/>
      <c r="G15" s="456"/>
      <c r="H15" s="109"/>
      <c r="I15" s="456"/>
      <c r="J15" s="456"/>
      <c r="K15" s="109"/>
      <c r="L15" s="109"/>
      <c r="N15" s="456"/>
      <c r="O15" s="456"/>
      <c r="P15" s="109"/>
      <c r="Q15" s="456"/>
      <c r="R15" s="456"/>
      <c r="S15" s="109"/>
      <c r="T15" s="456"/>
      <c r="U15" s="456"/>
      <c r="V15" s="109"/>
      <c r="W15" s="456"/>
      <c r="X15" s="456"/>
    </row>
    <row r="16" spans="1:24" ht="20.100000000000001" customHeight="1">
      <c r="A16" s="1"/>
      <c r="B16" s="159"/>
      <c r="C16" s="456"/>
      <c r="D16" s="456"/>
      <c r="E16" s="109"/>
      <c r="F16" s="456"/>
      <c r="G16" s="456"/>
      <c r="H16" s="109"/>
      <c r="I16" s="456"/>
      <c r="J16" s="456"/>
      <c r="K16" s="109"/>
      <c r="L16" s="109"/>
      <c r="N16" s="456"/>
      <c r="O16" s="456"/>
      <c r="P16" s="109"/>
      <c r="Q16" s="456"/>
      <c r="R16" s="456"/>
      <c r="S16" s="109"/>
      <c r="T16" s="456"/>
      <c r="U16" s="456"/>
      <c r="V16" s="109"/>
      <c r="W16" s="456"/>
      <c r="X16" s="456"/>
    </row>
    <row r="17" spans="1:24" ht="20.100000000000001" customHeight="1">
      <c r="A17" s="1"/>
      <c r="B17" s="159"/>
      <c r="C17" s="456"/>
      <c r="D17" s="456"/>
      <c r="E17" s="109"/>
      <c r="F17" s="456"/>
      <c r="G17" s="456"/>
      <c r="H17" s="109"/>
      <c r="I17" s="456"/>
      <c r="J17" s="456"/>
      <c r="K17" s="109"/>
      <c r="L17" s="109"/>
      <c r="N17" s="456"/>
      <c r="O17" s="456"/>
      <c r="P17" s="109"/>
      <c r="Q17" s="456"/>
      <c r="R17" s="456"/>
      <c r="S17" s="109"/>
      <c r="T17" s="456"/>
      <c r="U17" s="456"/>
      <c r="V17" s="109"/>
      <c r="W17" s="456"/>
      <c r="X17" s="456"/>
    </row>
    <row r="18" spans="1:24" ht="20.100000000000001" customHeight="1">
      <c r="A18" s="1"/>
      <c r="B18" s="159"/>
      <c r="C18" s="456"/>
      <c r="D18" s="456"/>
      <c r="E18" s="109"/>
      <c r="F18" s="456"/>
      <c r="G18" s="456"/>
      <c r="H18" s="109"/>
      <c r="I18" s="456"/>
      <c r="J18" s="456"/>
      <c r="K18" s="109"/>
      <c r="L18" s="109"/>
      <c r="N18" s="456"/>
      <c r="O18" s="456"/>
      <c r="P18" s="109"/>
      <c r="Q18" s="456"/>
      <c r="R18" s="456"/>
      <c r="S18" s="109"/>
      <c r="T18" s="456"/>
      <c r="U18" s="456"/>
      <c r="V18" s="109"/>
      <c r="W18" s="456"/>
      <c r="X18" s="456"/>
    </row>
    <row r="19" spans="1:24" ht="20.100000000000001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463" t="s">
        <v>327</v>
      </c>
      <c r="U19" s="463"/>
      <c r="V19" s="463"/>
      <c r="W19" s="463"/>
      <c r="X19" s="184" t="s">
        <v>393</v>
      </c>
    </row>
    <row r="20" spans="1:24" ht="20.100000000000001" customHeight="1">
      <c r="A20" s="409"/>
      <c r="B20" s="409" t="s">
        <v>338</v>
      </c>
      <c r="C20" s="464">
        <v>0.39583333333333331</v>
      </c>
      <c r="D20" s="464"/>
      <c r="E20" s="337" t="str">
        <f>F9</f>
        <v>BB1位</v>
      </c>
      <c r="F20" s="337"/>
      <c r="G20" s="337"/>
      <c r="H20" s="337"/>
      <c r="I20" s="460">
        <f>K20+K21</f>
        <v>0</v>
      </c>
      <c r="J20" s="461" t="s">
        <v>323</v>
      </c>
      <c r="K20" s="174">
        <v>0</v>
      </c>
      <c r="L20" s="171" t="s">
        <v>320</v>
      </c>
      <c r="M20" s="174">
        <v>0</v>
      </c>
      <c r="N20" s="461" t="s">
        <v>322</v>
      </c>
      <c r="O20" s="460">
        <f>M20+M21</f>
        <v>0</v>
      </c>
      <c r="P20" s="337" t="str">
        <f>I9</f>
        <v>CC1位</v>
      </c>
      <c r="Q20" s="337"/>
      <c r="R20" s="337"/>
      <c r="S20" s="337"/>
      <c r="T20" s="462" t="s">
        <v>410</v>
      </c>
      <c r="U20" s="463"/>
      <c r="V20" s="463"/>
      <c r="W20" s="463"/>
      <c r="X20" s="452">
        <v>6</v>
      </c>
    </row>
    <row r="21" spans="1:24" ht="20.100000000000001" customHeight="1">
      <c r="A21" s="409"/>
      <c r="B21" s="409"/>
      <c r="C21" s="464"/>
      <c r="D21" s="464"/>
      <c r="E21" s="337"/>
      <c r="F21" s="337"/>
      <c r="G21" s="337"/>
      <c r="H21" s="337"/>
      <c r="I21" s="460"/>
      <c r="J21" s="461"/>
      <c r="K21" s="174">
        <v>0</v>
      </c>
      <c r="L21" s="171" t="s">
        <v>320</v>
      </c>
      <c r="M21" s="174">
        <v>0</v>
      </c>
      <c r="N21" s="461"/>
      <c r="O21" s="460"/>
      <c r="P21" s="337"/>
      <c r="Q21" s="337"/>
      <c r="R21" s="337"/>
      <c r="S21" s="337"/>
      <c r="T21" s="463"/>
      <c r="U21" s="463"/>
      <c r="V21" s="463"/>
      <c r="W21" s="463"/>
      <c r="X21" s="452"/>
    </row>
    <row r="22" spans="1:24" ht="20.100000000000001" customHeight="1">
      <c r="A22" s="1"/>
      <c r="B22" s="170"/>
      <c r="C22" s="170"/>
      <c r="D22" s="170"/>
      <c r="E22" s="166"/>
      <c r="F22" s="166"/>
      <c r="G22" s="166"/>
      <c r="H22" s="166"/>
      <c r="I22" s="105"/>
      <c r="J22" s="106"/>
      <c r="K22" s="105"/>
      <c r="L22" s="107"/>
      <c r="M22" s="105"/>
      <c r="N22" s="106"/>
      <c r="O22" s="105"/>
      <c r="P22" s="166"/>
      <c r="Q22" s="166"/>
      <c r="R22" s="166"/>
      <c r="S22" s="166"/>
      <c r="T22" s="184"/>
      <c r="U22" s="184"/>
      <c r="V22" s="184"/>
      <c r="W22" s="184"/>
      <c r="X22" s="179"/>
    </row>
    <row r="23" spans="1:24" ht="20.100000000000001" customHeight="1">
      <c r="A23" s="409"/>
      <c r="B23" s="409" t="s">
        <v>6</v>
      </c>
      <c r="C23" s="464">
        <v>0.43055555555555558</v>
      </c>
      <c r="D23" s="464"/>
      <c r="E23" s="337" t="str">
        <f>N9</f>
        <v>DD1位</v>
      </c>
      <c r="F23" s="337"/>
      <c r="G23" s="337"/>
      <c r="H23" s="337"/>
      <c r="I23" s="460">
        <f>K23+K24</f>
        <v>0</v>
      </c>
      <c r="J23" s="461" t="s">
        <v>323</v>
      </c>
      <c r="K23" s="174">
        <v>0</v>
      </c>
      <c r="L23" s="171" t="s">
        <v>320</v>
      </c>
      <c r="M23" s="174">
        <v>0</v>
      </c>
      <c r="N23" s="461" t="s">
        <v>322</v>
      </c>
      <c r="O23" s="460">
        <f>M23+M24</f>
        <v>0</v>
      </c>
      <c r="P23" s="337" t="str">
        <f>Q9</f>
        <v>EE1位</v>
      </c>
      <c r="Q23" s="337"/>
      <c r="R23" s="337"/>
      <c r="S23" s="337"/>
      <c r="T23" s="462" t="s">
        <v>411</v>
      </c>
      <c r="U23" s="463"/>
      <c r="V23" s="463"/>
      <c r="W23" s="463"/>
      <c r="X23" s="452">
        <v>2</v>
      </c>
    </row>
    <row r="24" spans="1:24" ht="20.100000000000001" customHeight="1">
      <c r="A24" s="409"/>
      <c r="B24" s="409"/>
      <c r="C24" s="464"/>
      <c r="D24" s="464"/>
      <c r="E24" s="337"/>
      <c r="F24" s="337"/>
      <c r="G24" s="337"/>
      <c r="H24" s="337"/>
      <c r="I24" s="460"/>
      <c r="J24" s="461"/>
      <c r="K24" s="174">
        <v>0</v>
      </c>
      <c r="L24" s="171" t="s">
        <v>320</v>
      </c>
      <c r="M24" s="174">
        <v>0</v>
      </c>
      <c r="N24" s="461"/>
      <c r="O24" s="460"/>
      <c r="P24" s="337"/>
      <c r="Q24" s="337"/>
      <c r="R24" s="337"/>
      <c r="S24" s="337"/>
      <c r="T24" s="463"/>
      <c r="U24" s="463"/>
      <c r="V24" s="463"/>
      <c r="W24" s="463"/>
      <c r="X24" s="452"/>
    </row>
    <row r="25" spans="1:24" ht="20.100000000000001" customHeight="1">
      <c r="A25" s="1"/>
      <c r="B25" s="170"/>
      <c r="C25" s="170"/>
      <c r="D25" s="170"/>
      <c r="E25" s="166"/>
      <c r="F25" s="166"/>
      <c r="G25" s="166"/>
      <c r="H25" s="166"/>
      <c r="I25" s="105"/>
      <c r="J25" s="106"/>
      <c r="K25" s="105"/>
      <c r="L25" s="107"/>
      <c r="M25" s="105"/>
      <c r="N25" s="106"/>
      <c r="O25" s="105"/>
      <c r="P25" s="166"/>
      <c r="Q25" s="166"/>
      <c r="R25" s="166"/>
      <c r="S25" s="166"/>
      <c r="T25" s="184"/>
      <c r="U25" s="184"/>
      <c r="V25" s="184"/>
      <c r="W25" s="184"/>
      <c r="X25" s="179"/>
    </row>
    <row r="26" spans="1:24" ht="20.100000000000001" customHeight="1">
      <c r="A26" s="409"/>
      <c r="B26" s="409" t="s">
        <v>7</v>
      </c>
      <c r="C26" s="464">
        <v>0.46527777777777773</v>
      </c>
      <c r="D26" s="464"/>
      <c r="E26" s="337" t="str">
        <f>T9</f>
        <v>FF1位</v>
      </c>
      <c r="F26" s="337"/>
      <c r="G26" s="337"/>
      <c r="H26" s="337"/>
      <c r="I26" s="460">
        <f>K26+K27</f>
        <v>0</v>
      </c>
      <c r="J26" s="461" t="s">
        <v>323</v>
      </c>
      <c r="K26" s="174">
        <v>0</v>
      </c>
      <c r="L26" s="171" t="s">
        <v>320</v>
      </c>
      <c r="M26" s="174">
        <v>0</v>
      </c>
      <c r="N26" s="461" t="s">
        <v>322</v>
      </c>
      <c r="O26" s="460">
        <f>M26+M27</f>
        <v>0</v>
      </c>
      <c r="P26" s="337" t="str">
        <f>W9</f>
        <v>GG1位</v>
      </c>
      <c r="Q26" s="337"/>
      <c r="R26" s="337"/>
      <c r="S26" s="337"/>
      <c r="T26" s="462" t="s">
        <v>412</v>
      </c>
      <c r="U26" s="462"/>
      <c r="V26" s="462"/>
      <c r="W26" s="462"/>
      <c r="X26" s="452">
        <v>4</v>
      </c>
    </row>
    <row r="27" spans="1:24" ht="20.100000000000001" customHeight="1">
      <c r="A27" s="409"/>
      <c r="B27" s="409"/>
      <c r="C27" s="464"/>
      <c r="D27" s="464"/>
      <c r="E27" s="337"/>
      <c r="F27" s="337"/>
      <c r="G27" s="337"/>
      <c r="H27" s="337"/>
      <c r="I27" s="460"/>
      <c r="J27" s="461"/>
      <c r="K27" s="174">
        <v>0</v>
      </c>
      <c r="L27" s="171" t="s">
        <v>320</v>
      </c>
      <c r="M27" s="174">
        <v>0</v>
      </c>
      <c r="N27" s="461"/>
      <c r="O27" s="460"/>
      <c r="P27" s="337"/>
      <c r="Q27" s="337"/>
      <c r="R27" s="337"/>
      <c r="S27" s="337"/>
      <c r="T27" s="462"/>
      <c r="U27" s="462"/>
      <c r="V27" s="462"/>
      <c r="W27" s="462"/>
      <c r="X27" s="452"/>
    </row>
    <row r="28" spans="1:24" ht="20.100000000000001" customHeight="1">
      <c r="A28" s="1"/>
      <c r="B28" s="170"/>
      <c r="C28" s="170"/>
      <c r="D28" s="170"/>
      <c r="E28" s="166"/>
      <c r="F28" s="166"/>
      <c r="G28" s="166"/>
      <c r="H28" s="166"/>
      <c r="I28" s="105"/>
      <c r="J28" s="106"/>
      <c r="K28" s="105"/>
      <c r="L28" s="107"/>
      <c r="M28" s="105"/>
      <c r="N28" s="106"/>
      <c r="O28" s="105"/>
      <c r="P28" s="166"/>
      <c r="Q28" s="166"/>
      <c r="R28" s="166"/>
      <c r="S28" s="166"/>
      <c r="T28" s="184"/>
      <c r="U28" s="184"/>
      <c r="V28" s="184"/>
      <c r="W28" s="184"/>
      <c r="X28" s="179"/>
    </row>
    <row r="29" spans="1:24" ht="20.100000000000001" customHeight="1">
      <c r="A29" s="409"/>
      <c r="B29" s="409" t="s">
        <v>8</v>
      </c>
      <c r="C29" s="464">
        <v>0.5</v>
      </c>
      <c r="D29" s="464"/>
      <c r="E29" s="337" t="str">
        <f>C9</f>
        <v>AA1位</v>
      </c>
      <c r="F29" s="337"/>
      <c r="G29" s="337"/>
      <c r="H29" s="337"/>
      <c r="I29" s="460">
        <f>K29+K30</f>
        <v>0</v>
      </c>
      <c r="J29" s="461" t="s">
        <v>323</v>
      </c>
      <c r="K29" s="174">
        <v>0</v>
      </c>
      <c r="L29" s="171" t="s">
        <v>320</v>
      </c>
      <c r="M29" s="174">
        <v>0</v>
      </c>
      <c r="N29" s="461" t="s">
        <v>322</v>
      </c>
      <c r="O29" s="460">
        <f>M29+M30</f>
        <v>0</v>
      </c>
      <c r="P29" s="337" t="s">
        <v>350</v>
      </c>
      <c r="Q29" s="337"/>
      <c r="R29" s="337"/>
      <c r="S29" s="337"/>
      <c r="T29" s="462" t="s">
        <v>413</v>
      </c>
      <c r="U29" s="462"/>
      <c r="V29" s="462"/>
      <c r="W29" s="462"/>
      <c r="X29" s="452">
        <v>5</v>
      </c>
    </row>
    <row r="30" spans="1:24" ht="20.100000000000001" customHeight="1">
      <c r="A30" s="409"/>
      <c r="B30" s="409"/>
      <c r="C30" s="464"/>
      <c r="D30" s="464"/>
      <c r="E30" s="337"/>
      <c r="F30" s="337"/>
      <c r="G30" s="337"/>
      <c r="H30" s="337"/>
      <c r="I30" s="460"/>
      <c r="J30" s="461"/>
      <c r="K30" s="174">
        <v>0</v>
      </c>
      <c r="L30" s="171" t="s">
        <v>320</v>
      </c>
      <c r="M30" s="174">
        <v>0</v>
      </c>
      <c r="N30" s="461"/>
      <c r="O30" s="460"/>
      <c r="P30" s="337"/>
      <c r="Q30" s="337"/>
      <c r="R30" s="337"/>
      <c r="S30" s="337"/>
      <c r="T30" s="462"/>
      <c r="U30" s="462"/>
      <c r="V30" s="462"/>
      <c r="W30" s="462"/>
      <c r="X30" s="452"/>
    </row>
    <row r="31" spans="1:24" ht="20.100000000000001" customHeight="1">
      <c r="A31" s="1"/>
      <c r="B31" s="1"/>
      <c r="C31" s="170"/>
      <c r="D31" s="170"/>
      <c r="E31" s="170"/>
      <c r="F31" s="170"/>
      <c r="G31" s="170"/>
      <c r="H31" s="170"/>
      <c r="I31" s="104"/>
      <c r="J31" s="1"/>
      <c r="K31" s="104"/>
      <c r="L31" s="1"/>
      <c r="M31" s="104"/>
      <c r="N31" s="1"/>
      <c r="O31" s="104"/>
      <c r="P31" s="170"/>
      <c r="Q31" s="170"/>
      <c r="R31" s="170"/>
      <c r="S31" s="170"/>
      <c r="T31" s="184"/>
      <c r="U31" s="184"/>
      <c r="V31" s="184"/>
      <c r="W31" s="184"/>
      <c r="X31" s="179"/>
    </row>
    <row r="32" spans="1:24" ht="20.100000000000001" customHeight="1">
      <c r="A32" s="409"/>
      <c r="B32" s="409" t="s">
        <v>9</v>
      </c>
      <c r="C32" s="464">
        <v>0.53472222222222221</v>
      </c>
      <c r="D32" s="464"/>
      <c r="E32" s="409" t="s">
        <v>349</v>
      </c>
      <c r="F32" s="409"/>
      <c r="G32" s="409"/>
      <c r="H32" s="409"/>
      <c r="I32" s="460">
        <f>K32+K33</f>
        <v>0</v>
      </c>
      <c r="J32" s="461" t="s">
        <v>323</v>
      </c>
      <c r="K32" s="174">
        <v>0</v>
      </c>
      <c r="L32" s="171" t="s">
        <v>320</v>
      </c>
      <c r="M32" s="174">
        <v>0</v>
      </c>
      <c r="N32" s="461" t="s">
        <v>322</v>
      </c>
      <c r="O32" s="460">
        <f>M32+M33</f>
        <v>0</v>
      </c>
      <c r="P32" s="409" t="s">
        <v>416</v>
      </c>
      <c r="Q32" s="409"/>
      <c r="R32" s="409"/>
      <c r="S32" s="409"/>
      <c r="T32" s="462" t="s">
        <v>414</v>
      </c>
      <c r="U32" s="462"/>
      <c r="V32" s="462"/>
      <c r="W32" s="462"/>
      <c r="X32" s="452">
        <v>1</v>
      </c>
    </row>
    <row r="33" spans="1:24" ht="20.100000000000001" customHeight="1">
      <c r="A33" s="409"/>
      <c r="B33" s="409"/>
      <c r="C33" s="464"/>
      <c r="D33" s="464"/>
      <c r="E33" s="409"/>
      <c r="F33" s="409"/>
      <c r="G33" s="409"/>
      <c r="H33" s="409"/>
      <c r="I33" s="460"/>
      <c r="J33" s="461"/>
      <c r="K33" s="174">
        <v>0</v>
      </c>
      <c r="L33" s="171" t="s">
        <v>320</v>
      </c>
      <c r="M33" s="174">
        <v>0</v>
      </c>
      <c r="N33" s="461"/>
      <c r="O33" s="460"/>
      <c r="P33" s="409"/>
      <c r="Q33" s="409"/>
      <c r="R33" s="409"/>
      <c r="S33" s="409"/>
      <c r="T33" s="462"/>
      <c r="U33" s="462"/>
      <c r="V33" s="462"/>
      <c r="W33" s="462"/>
      <c r="X33" s="452"/>
    </row>
    <row r="34" spans="1:24" ht="20.100000000000001" customHeight="1">
      <c r="A34" s="170"/>
      <c r="B34" s="170"/>
      <c r="C34" s="178"/>
      <c r="D34" s="178"/>
      <c r="E34" s="170"/>
      <c r="F34" s="170"/>
      <c r="G34" s="170"/>
      <c r="H34" s="170"/>
      <c r="I34" s="174"/>
      <c r="J34" s="173"/>
      <c r="K34" s="174"/>
      <c r="L34" s="171"/>
      <c r="M34" s="174"/>
      <c r="N34" s="173"/>
      <c r="O34" s="174"/>
      <c r="P34" s="170"/>
      <c r="Q34" s="170"/>
      <c r="R34" s="170"/>
      <c r="S34" s="170"/>
      <c r="T34" s="179"/>
      <c r="U34" s="179"/>
      <c r="V34" s="179"/>
      <c r="W34" s="179"/>
      <c r="X34" s="182"/>
    </row>
    <row r="35" spans="1:24" ht="24.6" customHeight="1">
      <c r="A35" s="119" t="s">
        <v>361</v>
      </c>
      <c r="B35" s="119"/>
      <c r="C35" s="119"/>
      <c r="D35" s="119"/>
      <c r="E35" s="119"/>
      <c r="F35" s="119"/>
      <c r="H35" s="151"/>
      <c r="I35" s="151"/>
      <c r="K35" s="150"/>
      <c r="L35" s="150"/>
      <c r="O35" s="426" t="s">
        <v>431</v>
      </c>
      <c r="P35" s="426"/>
      <c r="Q35" s="426"/>
      <c r="R35" s="427" t="str">
        <f>U12選手権②!Z65</f>
        <v>丸山公園サッカー場B</v>
      </c>
      <c r="S35" s="427"/>
      <c r="T35" s="427"/>
      <c r="U35" s="427"/>
      <c r="V35" s="427"/>
      <c r="W35" s="427"/>
      <c r="X35" s="427"/>
    </row>
    <row r="36" spans="1:24" ht="20.100000000000001" customHeight="1">
      <c r="A36" s="19"/>
      <c r="B36" s="19"/>
      <c r="C36" s="19"/>
      <c r="D36" s="19"/>
      <c r="E36" s="19"/>
      <c r="F36" s="465">
        <f>U12選手権②!E8</f>
        <v>44238</v>
      </c>
      <c r="G36" s="465"/>
      <c r="H36" s="465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0.100000000000001" customHeight="1">
      <c r="E37" s="19"/>
      <c r="F37" s="3"/>
      <c r="G37" s="3"/>
      <c r="H37" s="19"/>
      <c r="I37" s="19"/>
      <c r="K37" s="453" t="s">
        <v>382</v>
      </c>
      <c r="L37" s="454"/>
      <c r="M37" s="455"/>
      <c r="N37" s="183"/>
      <c r="O37" s="183"/>
      <c r="R37" s="3"/>
      <c r="S37" s="3"/>
      <c r="T37" s="3"/>
      <c r="U37" s="19"/>
      <c r="V37" s="19"/>
    </row>
    <row r="38" spans="1:24" ht="20.100000000000001" customHeight="1">
      <c r="A38" s="1"/>
      <c r="B38" s="1"/>
      <c r="C38" s="2"/>
      <c r="D38" s="457" t="s">
        <v>7</v>
      </c>
      <c r="E38" s="458"/>
      <c r="F38" s="458"/>
      <c r="G38" s="459"/>
      <c r="H38" s="111"/>
      <c r="I38" s="2"/>
      <c r="J38" s="2"/>
      <c r="M38" s="2"/>
      <c r="N38" s="2"/>
      <c r="O38" s="2"/>
      <c r="P38" s="110"/>
      <c r="Q38" s="457" t="s">
        <v>8</v>
      </c>
      <c r="R38" s="458"/>
      <c r="S38" s="458"/>
      <c r="T38" s="459"/>
      <c r="U38" s="111"/>
      <c r="W38" s="2"/>
      <c r="X38" s="1"/>
    </row>
    <row r="39" spans="1:24" ht="20.100000000000001" customHeight="1">
      <c r="A39" s="1"/>
      <c r="B39" s="1"/>
      <c r="C39" s="2"/>
      <c r="D39" s="111"/>
      <c r="E39" s="2"/>
      <c r="F39" s="2"/>
      <c r="G39" s="114"/>
      <c r="H39" s="113"/>
      <c r="I39" s="113"/>
      <c r="J39" s="2"/>
      <c r="M39" s="2"/>
      <c r="N39" s="2"/>
      <c r="O39" s="2"/>
      <c r="P39" s="114"/>
      <c r="Q39" s="111"/>
      <c r="R39" s="2"/>
      <c r="S39" s="2"/>
      <c r="T39" s="110"/>
      <c r="U39" s="2"/>
      <c r="W39" s="2"/>
      <c r="X39" s="1"/>
    </row>
    <row r="40" spans="1:24" ht="20.100000000000001" customHeight="1">
      <c r="A40" s="1"/>
      <c r="B40" s="2"/>
      <c r="C40" s="41"/>
      <c r="D40" s="112"/>
      <c r="E40" s="2"/>
      <c r="F40" s="2"/>
      <c r="G40" s="457" t="s">
        <v>5</v>
      </c>
      <c r="H40" s="458"/>
      <c r="I40" s="459"/>
      <c r="J40" s="111"/>
      <c r="M40" s="2"/>
      <c r="N40" s="110"/>
      <c r="O40" s="457" t="s">
        <v>6</v>
      </c>
      <c r="P40" s="458"/>
      <c r="Q40" s="459"/>
      <c r="R40" s="112"/>
      <c r="S40" s="2"/>
      <c r="T40" s="110"/>
      <c r="U40" s="41"/>
      <c r="W40" s="41"/>
      <c r="X40" s="2"/>
    </row>
    <row r="41" spans="1:24" ht="20.100000000000001" customHeight="1">
      <c r="A41" s="1"/>
      <c r="B41" s="2"/>
      <c r="C41" s="2"/>
      <c r="D41" s="111"/>
      <c r="E41" s="2"/>
      <c r="F41" s="110"/>
      <c r="G41" s="2"/>
      <c r="H41" s="2"/>
      <c r="I41" s="2"/>
      <c r="J41" s="111"/>
      <c r="M41" s="2"/>
      <c r="N41" s="110"/>
      <c r="O41" s="2"/>
      <c r="P41" s="2"/>
      <c r="Q41" s="2"/>
      <c r="R41" s="111"/>
      <c r="S41" s="2"/>
      <c r="T41" s="110"/>
      <c r="U41" s="2"/>
      <c r="W41" s="2"/>
      <c r="X41" s="1"/>
    </row>
    <row r="42" spans="1:24" ht="20.100000000000001" customHeight="1">
      <c r="A42" s="1"/>
      <c r="B42" s="158"/>
      <c r="C42" s="409">
        <v>1</v>
      </c>
      <c r="D42" s="409"/>
      <c r="E42" s="1"/>
      <c r="F42" s="409">
        <v>2</v>
      </c>
      <c r="G42" s="409"/>
      <c r="H42" s="1"/>
      <c r="I42" s="409">
        <v>3</v>
      </c>
      <c r="J42" s="409"/>
      <c r="M42" s="1"/>
      <c r="N42" s="409">
        <v>4</v>
      </c>
      <c r="O42" s="409"/>
      <c r="P42" s="1"/>
      <c r="Q42" s="409">
        <v>5</v>
      </c>
      <c r="R42" s="409"/>
      <c r="S42" s="1"/>
      <c r="T42" s="409">
        <v>6</v>
      </c>
      <c r="U42" s="409"/>
      <c r="W42" s="1"/>
      <c r="X42" s="158"/>
    </row>
    <row r="43" spans="1:24" ht="20.100000000000001" customHeight="1">
      <c r="A43" s="1"/>
      <c r="B43" s="159"/>
      <c r="C43" s="456" t="str">
        <f>U12選手権②!X85</f>
        <v>HH1位</v>
      </c>
      <c r="D43" s="456"/>
      <c r="E43" s="109"/>
      <c r="F43" s="456" t="str">
        <f>U12選手権②!X81</f>
        <v>II1位</v>
      </c>
      <c r="G43" s="456"/>
      <c r="H43" s="109"/>
      <c r="I43" s="456" t="str">
        <f>U12選手権②!X77</f>
        <v>JJ1位</v>
      </c>
      <c r="J43" s="456"/>
      <c r="M43" s="109"/>
      <c r="N43" s="456" t="str">
        <f>U12選手権②!X73</f>
        <v>KK1位</v>
      </c>
      <c r="O43" s="456"/>
      <c r="P43" s="109"/>
      <c r="Q43" s="456" t="str">
        <f>U12選手権②!X69</f>
        <v>LL1位</v>
      </c>
      <c r="R43" s="456"/>
      <c r="S43" s="109"/>
      <c r="T43" s="456" t="str">
        <f>U12選手権②!X65</f>
        <v>MM1位</v>
      </c>
      <c r="U43" s="456"/>
      <c r="W43" s="109"/>
      <c r="X43" s="159"/>
    </row>
    <row r="44" spans="1:24" ht="20.100000000000001" customHeight="1">
      <c r="A44" s="1"/>
      <c r="B44" s="159"/>
      <c r="C44" s="456"/>
      <c r="D44" s="456"/>
      <c r="E44" s="109"/>
      <c r="F44" s="456"/>
      <c r="G44" s="456"/>
      <c r="H44" s="109"/>
      <c r="I44" s="456"/>
      <c r="J44" s="456"/>
      <c r="M44" s="109"/>
      <c r="N44" s="456"/>
      <c r="O44" s="456"/>
      <c r="P44" s="109"/>
      <c r="Q44" s="456"/>
      <c r="R44" s="456"/>
      <c r="S44" s="109"/>
      <c r="T44" s="456"/>
      <c r="U44" s="456"/>
      <c r="W44" s="109"/>
      <c r="X44" s="159"/>
    </row>
    <row r="45" spans="1:24" ht="20.100000000000001" customHeight="1">
      <c r="A45" s="1"/>
      <c r="B45" s="159"/>
      <c r="C45" s="456"/>
      <c r="D45" s="456"/>
      <c r="E45" s="109"/>
      <c r="F45" s="456"/>
      <c r="G45" s="456"/>
      <c r="H45" s="109"/>
      <c r="I45" s="456"/>
      <c r="J45" s="456"/>
      <c r="M45" s="109"/>
      <c r="N45" s="456"/>
      <c r="O45" s="456"/>
      <c r="P45" s="109"/>
      <c r="Q45" s="456"/>
      <c r="R45" s="456"/>
      <c r="S45" s="109"/>
      <c r="T45" s="456"/>
      <c r="U45" s="456"/>
      <c r="W45" s="109"/>
      <c r="X45" s="159"/>
    </row>
    <row r="46" spans="1:24" ht="20.100000000000001" customHeight="1">
      <c r="A46" s="1"/>
      <c r="B46" s="159"/>
      <c r="C46" s="456"/>
      <c r="D46" s="456"/>
      <c r="E46" s="109"/>
      <c r="F46" s="456"/>
      <c r="G46" s="456"/>
      <c r="H46" s="109"/>
      <c r="I46" s="456"/>
      <c r="J46" s="456"/>
      <c r="M46" s="109"/>
      <c r="N46" s="456"/>
      <c r="O46" s="456"/>
      <c r="P46" s="109"/>
      <c r="Q46" s="456"/>
      <c r="R46" s="456"/>
      <c r="S46" s="109"/>
      <c r="T46" s="456"/>
      <c r="U46" s="456"/>
      <c r="W46" s="109"/>
      <c r="X46" s="159"/>
    </row>
    <row r="47" spans="1:24" ht="20.100000000000001" customHeight="1">
      <c r="A47" s="1"/>
      <c r="B47" s="159"/>
      <c r="C47" s="456"/>
      <c r="D47" s="456"/>
      <c r="E47" s="109"/>
      <c r="F47" s="456"/>
      <c r="G47" s="456"/>
      <c r="H47" s="109"/>
      <c r="I47" s="456"/>
      <c r="J47" s="456"/>
      <c r="M47" s="109"/>
      <c r="N47" s="456"/>
      <c r="O47" s="456"/>
      <c r="P47" s="109"/>
      <c r="Q47" s="456"/>
      <c r="R47" s="456"/>
      <c r="S47" s="109"/>
      <c r="T47" s="456"/>
      <c r="U47" s="456"/>
      <c r="W47" s="109"/>
      <c r="X47" s="159"/>
    </row>
    <row r="48" spans="1:24" ht="20.100000000000001" customHeight="1">
      <c r="A48" s="1"/>
      <c r="B48" s="159"/>
      <c r="C48" s="456"/>
      <c r="D48" s="456"/>
      <c r="E48" s="109"/>
      <c r="F48" s="456"/>
      <c r="G48" s="456"/>
      <c r="H48" s="109"/>
      <c r="I48" s="456"/>
      <c r="J48" s="456"/>
      <c r="M48" s="109"/>
      <c r="N48" s="456"/>
      <c r="O48" s="456"/>
      <c r="P48" s="109"/>
      <c r="Q48" s="456"/>
      <c r="R48" s="456"/>
      <c r="S48" s="109"/>
      <c r="T48" s="456"/>
      <c r="U48" s="456"/>
      <c r="W48" s="109"/>
      <c r="X48" s="159"/>
    </row>
    <row r="49" spans="1:24" ht="20.100000000000001" customHeight="1">
      <c r="A49" s="1"/>
      <c r="B49" s="159"/>
      <c r="C49" s="456"/>
      <c r="D49" s="456"/>
      <c r="E49" s="109"/>
      <c r="F49" s="456"/>
      <c r="G49" s="456"/>
      <c r="H49" s="109"/>
      <c r="I49" s="456"/>
      <c r="J49" s="456"/>
      <c r="M49" s="109"/>
      <c r="N49" s="456"/>
      <c r="O49" s="456"/>
      <c r="P49" s="109"/>
      <c r="Q49" s="456"/>
      <c r="R49" s="456"/>
      <c r="S49" s="109"/>
      <c r="T49" s="456"/>
      <c r="U49" s="456"/>
      <c r="W49" s="109"/>
      <c r="X49" s="159"/>
    </row>
    <row r="50" spans="1:24" ht="20.100000000000001" customHeight="1">
      <c r="A50" s="1"/>
      <c r="B50" s="159"/>
      <c r="C50" s="456"/>
      <c r="D50" s="456"/>
      <c r="E50" s="109"/>
      <c r="F50" s="456"/>
      <c r="G50" s="456"/>
      <c r="H50" s="109"/>
      <c r="I50" s="456"/>
      <c r="J50" s="456"/>
      <c r="M50" s="109"/>
      <c r="N50" s="456"/>
      <c r="O50" s="456"/>
      <c r="P50" s="109"/>
      <c r="Q50" s="456"/>
      <c r="R50" s="456"/>
      <c r="S50" s="109"/>
      <c r="T50" s="456"/>
      <c r="U50" s="456"/>
      <c r="W50" s="109"/>
      <c r="X50" s="159"/>
    </row>
    <row r="51" spans="1:24" ht="20.100000000000001" customHeight="1">
      <c r="A51" s="1"/>
      <c r="B51" s="159"/>
      <c r="C51" s="456"/>
      <c r="D51" s="456"/>
      <c r="E51" s="109"/>
      <c r="F51" s="456"/>
      <c r="G51" s="456"/>
      <c r="H51" s="109"/>
      <c r="I51" s="456"/>
      <c r="J51" s="456"/>
      <c r="M51" s="109"/>
      <c r="N51" s="456"/>
      <c r="O51" s="456"/>
      <c r="P51" s="109"/>
      <c r="Q51" s="456"/>
      <c r="R51" s="456"/>
      <c r="S51" s="109"/>
      <c r="T51" s="456"/>
      <c r="U51" s="456"/>
      <c r="W51" s="109"/>
      <c r="X51" s="159"/>
    </row>
    <row r="52" spans="1:24" ht="20.100000000000001" customHeight="1">
      <c r="A52" s="1"/>
      <c r="B52" s="159"/>
      <c r="C52" s="456"/>
      <c r="D52" s="456"/>
      <c r="E52" s="109"/>
      <c r="F52" s="456"/>
      <c r="G52" s="456"/>
      <c r="H52" s="109"/>
      <c r="I52" s="456"/>
      <c r="J52" s="456"/>
      <c r="M52" s="109"/>
      <c r="N52" s="456"/>
      <c r="O52" s="456"/>
      <c r="P52" s="109"/>
      <c r="Q52" s="456"/>
      <c r="R52" s="456"/>
      <c r="S52" s="109"/>
      <c r="T52" s="456"/>
      <c r="U52" s="456"/>
      <c r="W52" s="109"/>
      <c r="X52" s="159"/>
    </row>
    <row r="53" spans="1:24" ht="20.100000000000001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463" t="s">
        <v>327</v>
      </c>
      <c r="U53" s="463"/>
      <c r="V53" s="463"/>
      <c r="W53" s="463"/>
      <c r="X53" s="184" t="s">
        <v>393</v>
      </c>
    </row>
    <row r="54" spans="1:24" ht="20.100000000000001" customHeight="1">
      <c r="A54" s="409"/>
      <c r="B54" s="409" t="s">
        <v>5</v>
      </c>
      <c r="C54" s="464">
        <v>0.39583333333333331</v>
      </c>
      <c r="D54" s="464"/>
      <c r="E54" s="337" t="str">
        <f>F43</f>
        <v>II1位</v>
      </c>
      <c r="F54" s="337"/>
      <c r="G54" s="337"/>
      <c r="H54" s="337"/>
      <c r="I54" s="460">
        <f>K54+K55</f>
        <v>0</v>
      </c>
      <c r="J54" s="461" t="s">
        <v>323</v>
      </c>
      <c r="K54" s="174">
        <v>0</v>
      </c>
      <c r="L54" s="171" t="s">
        <v>320</v>
      </c>
      <c r="M54" s="174">
        <v>0</v>
      </c>
      <c r="N54" s="461" t="s">
        <v>322</v>
      </c>
      <c r="O54" s="460">
        <f>M54+M55</f>
        <v>0</v>
      </c>
      <c r="P54" s="337" t="str">
        <f>I43</f>
        <v>JJ1位</v>
      </c>
      <c r="Q54" s="337"/>
      <c r="R54" s="337"/>
      <c r="S54" s="337"/>
      <c r="T54" s="462" t="s">
        <v>417</v>
      </c>
      <c r="U54" s="463"/>
      <c r="V54" s="463"/>
      <c r="W54" s="463"/>
      <c r="X54" s="452">
        <v>1</v>
      </c>
    </row>
    <row r="55" spans="1:24" ht="20.100000000000001" customHeight="1">
      <c r="A55" s="409"/>
      <c r="B55" s="409"/>
      <c r="C55" s="464"/>
      <c r="D55" s="464"/>
      <c r="E55" s="337"/>
      <c r="F55" s="337"/>
      <c r="G55" s="337"/>
      <c r="H55" s="337"/>
      <c r="I55" s="460"/>
      <c r="J55" s="461"/>
      <c r="K55" s="174">
        <v>0</v>
      </c>
      <c r="L55" s="171" t="s">
        <v>320</v>
      </c>
      <c r="M55" s="174">
        <v>0</v>
      </c>
      <c r="N55" s="461"/>
      <c r="O55" s="460"/>
      <c r="P55" s="337"/>
      <c r="Q55" s="337"/>
      <c r="R55" s="337"/>
      <c r="S55" s="337"/>
      <c r="T55" s="463"/>
      <c r="U55" s="463"/>
      <c r="V55" s="463"/>
      <c r="W55" s="463"/>
      <c r="X55" s="452"/>
    </row>
    <row r="56" spans="1:24" ht="20.100000000000001" customHeight="1">
      <c r="A56" s="1"/>
      <c r="B56" s="170"/>
      <c r="C56" s="170"/>
      <c r="D56" s="170"/>
      <c r="E56" s="166"/>
      <c r="F56" s="166"/>
      <c r="G56" s="166"/>
      <c r="H56" s="166"/>
      <c r="I56" s="105"/>
      <c r="J56" s="106"/>
      <c r="K56" s="105"/>
      <c r="L56" s="107"/>
      <c r="M56" s="105"/>
      <c r="N56" s="106"/>
      <c r="O56" s="105"/>
      <c r="P56" s="166"/>
      <c r="Q56" s="166"/>
      <c r="R56" s="166"/>
      <c r="S56" s="166"/>
      <c r="T56" s="184"/>
      <c r="U56" s="184"/>
      <c r="V56" s="184"/>
      <c r="W56" s="184"/>
      <c r="X56" s="179"/>
    </row>
    <row r="57" spans="1:24" ht="20.100000000000001" customHeight="1">
      <c r="A57" s="409"/>
      <c r="B57" s="409" t="s">
        <v>6</v>
      </c>
      <c r="C57" s="464">
        <v>0.43055555555555558</v>
      </c>
      <c r="D57" s="464"/>
      <c r="E57" s="337" t="str">
        <f>N43</f>
        <v>KK1位</v>
      </c>
      <c r="F57" s="337"/>
      <c r="G57" s="337"/>
      <c r="H57" s="337"/>
      <c r="I57" s="460">
        <f>K57+K58</f>
        <v>0</v>
      </c>
      <c r="J57" s="461" t="s">
        <v>323</v>
      </c>
      <c r="K57" s="174">
        <v>0</v>
      </c>
      <c r="L57" s="171" t="s">
        <v>320</v>
      </c>
      <c r="M57" s="174">
        <v>0</v>
      </c>
      <c r="N57" s="461" t="s">
        <v>322</v>
      </c>
      <c r="O57" s="460">
        <f>M57+M58</f>
        <v>0</v>
      </c>
      <c r="P57" s="337" t="str">
        <f>Q43</f>
        <v>LL1位</v>
      </c>
      <c r="Q57" s="337"/>
      <c r="R57" s="337"/>
      <c r="S57" s="337"/>
      <c r="T57" s="462" t="s">
        <v>418</v>
      </c>
      <c r="U57" s="463"/>
      <c r="V57" s="463"/>
      <c r="W57" s="463"/>
      <c r="X57" s="452">
        <v>6</v>
      </c>
    </row>
    <row r="58" spans="1:24" ht="20.100000000000001" customHeight="1">
      <c r="A58" s="409"/>
      <c r="B58" s="409"/>
      <c r="C58" s="464"/>
      <c r="D58" s="464"/>
      <c r="E58" s="337"/>
      <c r="F58" s="337"/>
      <c r="G58" s="337"/>
      <c r="H58" s="337"/>
      <c r="I58" s="460"/>
      <c r="J58" s="461"/>
      <c r="K58" s="174">
        <v>0</v>
      </c>
      <c r="L58" s="171" t="s">
        <v>320</v>
      </c>
      <c r="M58" s="174">
        <v>0</v>
      </c>
      <c r="N58" s="461"/>
      <c r="O58" s="460"/>
      <c r="P58" s="337"/>
      <c r="Q58" s="337"/>
      <c r="R58" s="337"/>
      <c r="S58" s="337"/>
      <c r="T58" s="463"/>
      <c r="U58" s="463"/>
      <c r="V58" s="463"/>
      <c r="W58" s="463"/>
      <c r="X58" s="452"/>
    </row>
    <row r="59" spans="1:24" ht="20.100000000000001" customHeight="1">
      <c r="A59" s="1"/>
      <c r="B59" s="170"/>
      <c r="C59" s="170"/>
      <c r="D59" s="170"/>
      <c r="E59" s="166"/>
      <c r="F59" s="166"/>
      <c r="G59" s="166"/>
      <c r="H59" s="166"/>
      <c r="I59" s="105"/>
      <c r="J59" s="106"/>
      <c r="K59" s="105"/>
      <c r="L59" s="107"/>
      <c r="M59" s="105"/>
      <c r="N59" s="106"/>
      <c r="O59" s="105"/>
      <c r="P59" s="166"/>
      <c r="Q59" s="166"/>
      <c r="R59" s="166"/>
      <c r="S59" s="166"/>
      <c r="T59" s="184"/>
      <c r="U59" s="184"/>
      <c r="V59" s="184"/>
      <c r="W59" s="184"/>
      <c r="X59" s="179"/>
    </row>
    <row r="60" spans="1:24" ht="20.100000000000001" customHeight="1">
      <c r="A60" s="409"/>
      <c r="B60" s="409" t="s">
        <v>7</v>
      </c>
      <c r="C60" s="464">
        <v>0.46527777777777773</v>
      </c>
      <c r="D60" s="464"/>
      <c r="E60" s="337" t="str">
        <f>C43</f>
        <v>HH1位</v>
      </c>
      <c r="F60" s="337"/>
      <c r="G60" s="337"/>
      <c r="H60" s="337"/>
      <c r="I60" s="460">
        <f>K60+K61</f>
        <v>0</v>
      </c>
      <c r="J60" s="461" t="s">
        <v>323</v>
      </c>
      <c r="K60" s="174">
        <v>0</v>
      </c>
      <c r="L60" s="171" t="s">
        <v>320</v>
      </c>
      <c r="M60" s="174">
        <v>0</v>
      </c>
      <c r="N60" s="461" t="s">
        <v>322</v>
      </c>
      <c r="O60" s="460">
        <f>M60+M61</f>
        <v>0</v>
      </c>
      <c r="P60" s="337" t="s">
        <v>350</v>
      </c>
      <c r="Q60" s="337"/>
      <c r="R60" s="337"/>
      <c r="S60" s="337"/>
      <c r="T60" s="462" t="s">
        <v>419</v>
      </c>
      <c r="U60" s="462"/>
      <c r="V60" s="462"/>
      <c r="W60" s="462"/>
      <c r="X60" s="452" t="s">
        <v>421</v>
      </c>
    </row>
    <row r="61" spans="1:24" ht="20.100000000000001" customHeight="1">
      <c r="A61" s="409"/>
      <c r="B61" s="409"/>
      <c r="C61" s="464"/>
      <c r="D61" s="464"/>
      <c r="E61" s="337"/>
      <c r="F61" s="337"/>
      <c r="G61" s="337"/>
      <c r="H61" s="337"/>
      <c r="I61" s="460"/>
      <c r="J61" s="461"/>
      <c r="K61" s="174">
        <v>0</v>
      </c>
      <c r="L61" s="171" t="s">
        <v>320</v>
      </c>
      <c r="M61" s="174">
        <v>0</v>
      </c>
      <c r="N61" s="461"/>
      <c r="O61" s="460"/>
      <c r="P61" s="337"/>
      <c r="Q61" s="337"/>
      <c r="R61" s="337"/>
      <c r="S61" s="337"/>
      <c r="T61" s="462"/>
      <c r="U61" s="462"/>
      <c r="V61" s="462"/>
      <c r="W61" s="462"/>
      <c r="X61" s="452"/>
    </row>
    <row r="62" spans="1:24" ht="20.100000000000001" customHeight="1">
      <c r="A62" s="1"/>
      <c r="B62" s="170"/>
      <c r="C62" s="170"/>
      <c r="D62" s="170"/>
      <c r="E62" s="166"/>
      <c r="F62" s="166"/>
      <c r="G62" s="166"/>
      <c r="H62" s="166"/>
      <c r="I62" s="105"/>
      <c r="J62" s="106"/>
      <c r="K62" s="105"/>
      <c r="L62" s="107"/>
      <c r="M62" s="105"/>
      <c r="N62" s="106"/>
      <c r="O62" s="105"/>
      <c r="P62" s="166"/>
      <c r="Q62" s="166"/>
      <c r="R62" s="166"/>
      <c r="S62" s="166"/>
      <c r="T62" s="184"/>
      <c r="U62" s="184"/>
      <c r="V62" s="184"/>
      <c r="W62" s="184"/>
      <c r="X62" s="179"/>
    </row>
    <row r="63" spans="1:24" ht="20.100000000000001" customHeight="1">
      <c r="A63" s="409"/>
      <c r="B63" s="409" t="s">
        <v>8</v>
      </c>
      <c r="C63" s="464">
        <v>0.5</v>
      </c>
      <c r="D63" s="464"/>
      <c r="E63" s="337" t="s">
        <v>349</v>
      </c>
      <c r="F63" s="337"/>
      <c r="G63" s="337"/>
      <c r="H63" s="337"/>
      <c r="I63" s="460">
        <f>K63+K64</f>
        <v>0</v>
      </c>
      <c r="J63" s="461" t="s">
        <v>323</v>
      </c>
      <c r="K63" s="174">
        <v>0</v>
      </c>
      <c r="L63" s="171" t="s">
        <v>320</v>
      </c>
      <c r="M63" s="174">
        <v>0</v>
      </c>
      <c r="N63" s="461" t="s">
        <v>322</v>
      </c>
      <c r="O63" s="460">
        <f>M63+M64</f>
        <v>0</v>
      </c>
      <c r="P63" s="337" t="str">
        <f>T43</f>
        <v>MM1位</v>
      </c>
      <c r="Q63" s="337"/>
      <c r="R63" s="337"/>
      <c r="S63" s="337"/>
      <c r="T63" s="462" t="s">
        <v>420</v>
      </c>
      <c r="U63" s="462"/>
      <c r="V63" s="462"/>
      <c r="W63" s="462"/>
      <c r="X63" s="452" t="s">
        <v>422</v>
      </c>
    </row>
    <row r="64" spans="1:24" ht="20.100000000000001" customHeight="1">
      <c r="A64" s="409"/>
      <c r="B64" s="409"/>
      <c r="C64" s="464"/>
      <c r="D64" s="464"/>
      <c r="E64" s="337"/>
      <c r="F64" s="337"/>
      <c r="G64" s="337"/>
      <c r="H64" s="337"/>
      <c r="I64" s="460"/>
      <c r="J64" s="461"/>
      <c r="K64" s="174">
        <v>0</v>
      </c>
      <c r="L64" s="171" t="s">
        <v>320</v>
      </c>
      <c r="M64" s="174">
        <v>0</v>
      </c>
      <c r="N64" s="461"/>
      <c r="O64" s="460"/>
      <c r="P64" s="337"/>
      <c r="Q64" s="337"/>
      <c r="R64" s="337"/>
      <c r="S64" s="337"/>
      <c r="T64" s="462"/>
      <c r="U64" s="462"/>
      <c r="V64" s="462"/>
      <c r="W64" s="462"/>
      <c r="X64" s="452"/>
    </row>
    <row r="65" spans="3:4" ht="20.100000000000001" customHeight="1">
      <c r="C65" s="100"/>
      <c r="D65" s="100"/>
    </row>
    <row r="66" spans="3:4" ht="20.100000000000001" customHeight="1"/>
    <row r="67" spans="3:4" ht="20.100000000000001" customHeight="1"/>
  </sheetData>
  <mergeCells count="144"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C43:D52"/>
    <mergeCell ref="F43:G52"/>
    <mergeCell ref="I43:J52"/>
    <mergeCell ref="N43:O52"/>
    <mergeCell ref="Q43:R52"/>
    <mergeCell ref="T43:U52"/>
    <mergeCell ref="C42:D42"/>
    <mergeCell ref="F42:G42"/>
    <mergeCell ref="I42:J42"/>
    <mergeCell ref="N42:O42"/>
    <mergeCell ref="Q42:R42"/>
    <mergeCell ref="T42:U42"/>
    <mergeCell ref="F36:H36"/>
    <mergeCell ref="K37:M37"/>
    <mergeCell ref="D38:G38"/>
    <mergeCell ref="Q38:T38"/>
    <mergeCell ref="G40:I40"/>
    <mergeCell ref="O40:Q40"/>
    <mergeCell ref="N32:N33"/>
    <mergeCell ref="O32:O33"/>
    <mergeCell ref="P32:S33"/>
    <mergeCell ref="T32:W33"/>
    <mergeCell ref="X26:X27"/>
    <mergeCell ref="X32:X33"/>
    <mergeCell ref="O35:Q35"/>
    <mergeCell ref="R35:X35"/>
    <mergeCell ref="A32:A33"/>
    <mergeCell ref="B32:B33"/>
    <mergeCell ref="C32:D33"/>
    <mergeCell ref="E32:H33"/>
    <mergeCell ref="I32:I33"/>
    <mergeCell ref="J32:J33"/>
    <mergeCell ref="A29:A30"/>
    <mergeCell ref="B29:B30"/>
    <mergeCell ref="C29:D30"/>
    <mergeCell ref="E29:H30"/>
    <mergeCell ref="I29:I30"/>
    <mergeCell ref="J29:J30"/>
    <mergeCell ref="N29:N30"/>
    <mergeCell ref="O29:O30"/>
    <mergeCell ref="P29:S30"/>
    <mergeCell ref="T29:W30"/>
    <mergeCell ref="X29:X30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P20:S21"/>
    <mergeCell ref="T20:W21"/>
    <mergeCell ref="T26:W27"/>
    <mergeCell ref="X20:X21"/>
    <mergeCell ref="A23:A24"/>
    <mergeCell ref="B23:B24"/>
    <mergeCell ref="C23:D24"/>
    <mergeCell ref="E23:H24"/>
    <mergeCell ref="I23:I24"/>
    <mergeCell ref="J23:J24"/>
    <mergeCell ref="N23:N24"/>
    <mergeCell ref="A20:A21"/>
    <mergeCell ref="B20:B21"/>
    <mergeCell ref="C20:D21"/>
    <mergeCell ref="E20:H21"/>
    <mergeCell ref="I20:I21"/>
    <mergeCell ref="J20:J21"/>
    <mergeCell ref="N20:N21"/>
    <mergeCell ref="O20:O21"/>
    <mergeCell ref="O23:O24"/>
    <mergeCell ref="P23:S24"/>
    <mergeCell ref="T23:W24"/>
    <mergeCell ref="X23:X24"/>
    <mergeCell ref="T8:U8"/>
    <mergeCell ref="W8:X8"/>
    <mergeCell ref="W9:X18"/>
    <mergeCell ref="T19:W19"/>
    <mergeCell ref="Q9:R18"/>
    <mergeCell ref="T9:U18"/>
    <mergeCell ref="O1:Q1"/>
    <mergeCell ref="R1:X1"/>
    <mergeCell ref="F2:H2"/>
    <mergeCell ref="K3:M3"/>
    <mergeCell ref="D4:G4"/>
    <mergeCell ref="Q4:U4"/>
    <mergeCell ref="G6:I6"/>
    <mergeCell ref="O6:Q6"/>
    <mergeCell ref="U6:W6"/>
    <mergeCell ref="C9:D18"/>
    <mergeCell ref="F9:G18"/>
    <mergeCell ref="I9:J18"/>
    <mergeCell ref="N9:O18"/>
    <mergeCell ref="C8:D8"/>
    <mergeCell ref="F8:G8"/>
    <mergeCell ref="I8:J8"/>
    <mergeCell ref="N8:O8"/>
    <mergeCell ref="Q8:R8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9" firstPageNumber="4294963191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E35A2-4F47-4F40-BAD6-CB59B4D846FB}">
  <sheetPr>
    <tabColor rgb="FF0000FF"/>
  </sheetPr>
  <dimension ref="A2:Z124"/>
  <sheetViews>
    <sheetView view="pageBreakPreview" zoomScale="44" zoomScaleNormal="80" zoomScaleSheetLayoutView="55" workbookViewId="0">
      <selection activeCell="O12" sqref="O12"/>
    </sheetView>
  </sheetViews>
  <sheetFormatPr defaultRowHeight="13.5"/>
  <cols>
    <col min="1" max="1" width="8.5" customWidth="1"/>
    <col min="2" max="2" width="2.5" customWidth="1"/>
    <col min="3" max="3" width="50" customWidth="1"/>
    <col min="4" max="4" width="8.625" customWidth="1"/>
    <col min="5" max="5" width="6.125" customWidth="1"/>
    <col min="6" max="6" width="3.125" customWidth="1"/>
    <col min="7" max="7" width="6.125" customWidth="1"/>
    <col min="8" max="8" width="1.125" customWidth="1"/>
    <col min="9" max="9" width="7.5" customWidth="1"/>
    <col min="10" max="10" width="5.125" customWidth="1"/>
    <col min="11" max="12" width="6.125" customWidth="1"/>
    <col min="13" max="14" width="3.625" customWidth="1"/>
    <col min="15" max="16" width="6.125" customWidth="1"/>
    <col min="17" max="17" width="5.125" customWidth="1"/>
    <col min="18" max="18" width="7.5" customWidth="1"/>
    <col min="19" max="19" width="1.125" customWidth="1"/>
    <col min="20" max="20" width="6.125" customWidth="1"/>
    <col min="21" max="21" width="3.125" customWidth="1"/>
    <col min="22" max="22" width="6.125" customWidth="1"/>
    <col min="23" max="23" width="8.625" customWidth="1"/>
    <col min="24" max="24" width="50.125" customWidth="1"/>
    <col min="25" max="25" width="2.5" customWidth="1"/>
    <col min="26" max="26" width="8.5" customWidth="1"/>
    <col min="257" max="257" width="8.5" customWidth="1"/>
    <col min="258" max="258" width="2.5" customWidth="1"/>
    <col min="259" max="259" width="50" customWidth="1"/>
    <col min="260" max="260" width="8.625" customWidth="1"/>
    <col min="261" max="261" width="6.125" customWidth="1"/>
    <col min="262" max="262" width="3.125" customWidth="1"/>
    <col min="263" max="263" width="6.125" customWidth="1"/>
    <col min="264" max="264" width="1.125" customWidth="1"/>
    <col min="265" max="265" width="7.5" customWidth="1"/>
    <col min="266" max="266" width="5.125" customWidth="1"/>
    <col min="267" max="268" width="6.125" customWidth="1"/>
    <col min="269" max="270" width="3.625" customWidth="1"/>
    <col min="271" max="272" width="6.125" customWidth="1"/>
    <col min="273" max="273" width="6" customWidth="1"/>
    <col min="274" max="274" width="7.5" customWidth="1"/>
    <col min="275" max="275" width="1.125" customWidth="1"/>
    <col min="276" max="276" width="6.125" customWidth="1"/>
    <col min="277" max="277" width="3.125" customWidth="1"/>
    <col min="278" max="278" width="6.125" customWidth="1"/>
    <col min="279" max="279" width="8.625" customWidth="1"/>
    <col min="280" max="280" width="50.125" customWidth="1"/>
    <col min="281" max="281" width="2.625" customWidth="1"/>
    <col min="282" max="282" width="8.5" customWidth="1"/>
    <col min="513" max="513" width="8.5" customWidth="1"/>
    <col min="514" max="514" width="2.5" customWidth="1"/>
    <col min="515" max="515" width="50" customWidth="1"/>
    <col min="516" max="516" width="8.625" customWidth="1"/>
    <col min="517" max="517" width="6.125" customWidth="1"/>
    <col min="518" max="518" width="3.125" customWidth="1"/>
    <col min="519" max="519" width="6.125" customWidth="1"/>
    <col min="520" max="520" width="1.125" customWidth="1"/>
    <col min="521" max="521" width="7.5" customWidth="1"/>
    <col min="522" max="522" width="5.125" customWidth="1"/>
    <col min="523" max="524" width="6.125" customWidth="1"/>
    <col min="525" max="526" width="3.625" customWidth="1"/>
    <col min="527" max="528" width="6.125" customWidth="1"/>
    <col min="529" max="529" width="6" customWidth="1"/>
    <col min="530" max="530" width="7.5" customWidth="1"/>
    <col min="531" max="531" width="1.125" customWidth="1"/>
    <col min="532" max="532" width="6.125" customWidth="1"/>
    <col min="533" max="533" width="3.125" customWidth="1"/>
    <col min="534" max="534" width="6.125" customWidth="1"/>
    <col min="535" max="535" width="8.625" customWidth="1"/>
    <col min="536" max="536" width="50.125" customWidth="1"/>
    <col min="537" max="537" width="2.625" customWidth="1"/>
    <col min="538" max="538" width="8.5" customWidth="1"/>
    <col min="769" max="769" width="8.5" customWidth="1"/>
    <col min="770" max="770" width="2.5" customWidth="1"/>
    <col min="771" max="771" width="50" customWidth="1"/>
    <col min="772" max="772" width="8.625" customWidth="1"/>
    <col min="773" max="773" width="6.125" customWidth="1"/>
    <col min="774" max="774" width="3.125" customWidth="1"/>
    <col min="775" max="775" width="6.125" customWidth="1"/>
    <col min="776" max="776" width="1.125" customWidth="1"/>
    <col min="777" max="777" width="7.5" customWidth="1"/>
    <col min="778" max="778" width="5.125" customWidth="1"/>
    <col min="779" max="780" width="6.125" customWidth="1"/>
    <col min="781" max="782" width="3.625" customWidth="1"/>
    <col min="783" max="784" width="6.125" customWidth="1"/>
    <col min="785" max="785" width="6" customWidth="1"/>
    <col min="786" max="786" width="7.5" customWidth="1"/>
    <col min="787" max="787" width="1.125" customWidth="1"/>
    <col min="788" max="788" width="6.125" customWidth="1"/>
    <col min="789" max="789" width="3.125" customWidth="1"/>
    <col min="790" max="790" width="6.125" customWidth="1"/>
    <col min="791" max="791" width="8.625" customWidth="1"/>
    <col min="792" max="792" width="50.125" customWidth="1"/>
    <col min="793" max="793" width="2.625" customWidth="1"/>
    <col min="794" max="794" width="8.5" customWidth="1"/>
    <col min="1025" max="1025" width="8.5" customWidth="1"/>
    <col min="1026" max="1026" width="2.5" customWidth="1"/>
    <col min="1027" max="1027" width="50" customWidth="1"/>
    <col min="1028" max="1028" width="8.625" customWidth="1"/>
    <col min="1029" max="1029" width="6.125" customWidth="1"/>
    <col min="1030" max="1030" width="3.125" customWidth="1"/>
    <col min="1031" max="1031" width="6.125" customWidth="1"/>
    <col min="1032" max="1032" width="1.125" customWidth="1"/>
    <col min="1033" max="1033" width="7.5" customWidth="1"/>
    <col min="1034" max="1034" width="5.125" customWidth="1"/>
    <col min="1035" max="1036" width="6.125" customWidth="1"/>
    <col min="1037" max="1038" width="3.625" customWidth="1"/>
    <col min="1039" max="1040" width="6.125" customWidth="1"/>
    <col min="1041" max="1041" width="6" customWidth="1"/>
    <col min="1042" max="1042" width="7.5" customWidth="1"/>
    <col min="1043" max="1043" width="1.125" customWidth="1"/>
    <col min="1044" max="1044" width="6.125" customWidth="1"/>
    <col min="1045" max="1045" width="3.125" customWidth="1"/>
    <col min="1046" max="1046" width="6.125" customWidth="1"/>
    <col min="1047" max="1047" width="8.625" customWidth="1"/>
    <col min="1048" max="1048" width="50.125" customWidth="1"/>
    <col min="1049" max="1049" width="2.625" customWidth="1"/>
    <col min="1050" max="1050" width="8.5" customWidth="1"/>
    <col min="1281" max="1281" width="8.5" customWidth="1"/>
    <col min="1282" max="1282" width="2.5" customWidth="1"/>
    <col min="1283" max="1283" width="50" customWidth="1"/>
    <col min="1284" max="1284" width="8.625" customWidth="1"/>
    <col min="1285" max="1285" width="6.125" customWidth="1"/>
    <col min="1286" max="1286" width="3.125" customWidth="1"/>
    <col min="1287" max="1287" width="6.125" customWidth="1"/>
    <col min="1288" max="1288" width="1.125" customWidth="1"/>
    <col min="1289" max="1289" width="7.5" customWidth="1"/>
    <col min="1290" max="1290" width="5.125" customWidth="1"/>
    <col min="1291" max="1292" width="6.125" customWidth="1"/>
    <col min="1293" max="1294" width="3.625" customWidth="1"/>
    <col min="1295" max="1296" width="6.125" customWidth="1"/>
    <col min="1297" max="1297" width="6" customWidth="1"/>
    <col min="1298" max="1298" width="7.5" customWidth="1"/>
    <col min="1299" max="1299" width="1.125" customWidth="1"/>
    <col min="1300" max="1300" width="6.125" customWidth="1"/>
    <col min="1301" max="1301" width="3.125" customWidth="1"/>
    <col min="1302" max="1302" width="6.125" customWidth="1"/>
    <col min="1303" max="1303" width="8.625" customWidth="1"/>
    <col min="1304" max="1304" width="50.125" customWidth="1"/>
    <col min="1305" max="1305" width="2.625" customWidth="1"/>
    <col min="1306" max="1306" width="8.5" customWidth="1"/>
    <col min="1537" max="1537" width="8.5" customWidth="1"/>
    <col min="1538" max="1538" width="2.5" customWidth="1"/>
    <col min="1539" max="1539" width="50" customWidth="1"/>
    <col min="1540" max="1540" width="8.625" customWidth="1"/>
    <col min="1541" max="1541" width="6.125" customWidth="1"/>
    <col min="1542" max="1542" width="3.125" customWidth="1"/>
    <col min="1543" max="1543" width="6.125" customWidth="1"/>
    <col min="1544" max="1544" width="1.125" customWidth="1"/>
    <col min="1545" max="1545" width="7.5" customWidth="1"/>
    <col min="1546" max="1546" width="5.125" customWidth="1"/>
    <col min="1547" max="1548" width="6.125" customWidth="1"/>
    <col min="1549" max="1550" width="3.625" customWidth="1"/>
    <col min="1551" max="1552" width="6.125" customWidth="1"/>
    <col min="1553" max="1553" width="6" customWidth="1"/>
    <col min="1554" max="1554" width="7.5" customWidth="1"/>
    <col min="1555" max="1555" width="1.125" customWidth="1"/>
    <col min="1556" max="1556" width="6.125" customWidth="1"/>
    <col min="1557" max="1557" width="3.125" customWidth="1"/>
    <col min="1558" max="1558" width="6.125" customWidth="1"/>
    <col min="1559" max="1559" width="8.625" customWidth="1"/>
    <col min="1560" max="1560" width="50.125" customWidth="1"/>
    <col min="1561" max="1561" width="2.625" customWidth="1"/>
    <col min="1562" max="1562" width="8.5" customWidth="1"/>
    <col min="1793" max="1793" width="8.5" customWidth="1"/>
    <col min="1794" max="1794" width="2.5" customWidth="1"/>
    <col min="1795" max="1795" width="50" customWidth="1"/>
    <col min="1796" max="1796" width="8.625" customWidth="1"/>
    <col min="1797" max="1797" width="6.125" customWidth="1"/>
    <col min="1798" max="1798" width="3.125" customWidth="1"/>
    <col min="1799" max="1799" width="6.125" customWidth="1"/>
    <col min="1800" max="1800" width="1.125" customWidth="1"/>
    <col min="1801" max="1801" width="7.5" customWidth="1"/>
    <col min="1802" max="1802" width="5.125" customWidth="1"/>
    <col min="1803" max="1804" width="6.125" customWidth="1"/>
    <col min="1805" max="1806" width="3.625" customWidth="1"/>
    <col min="1807" max="1808" width="6.125" customWidth="1"/>
    <col min="1809" max="1809" width="6" customWidth="1"/>
    <col min="1810" max="1810" width="7.5" customWidth="1"/>
    <col min="1811" max="1811" width="1.125" customWidth="1"/>
    <col min="1812" max="1812" width="6.125" customWidth="1"/>
    <col min="1813" max="1813" width="3.125" customWidth="1"/>
    <col min="1814" max="1814" width="6.125" customWidth="1"/>
    <col min="1815" max="1815" width="8.625" customWidth="1"/>
    <col min="1816" max="1816" width="50.125" customWidth="1"/>
    <col min="1817" max="1817" width="2.625" customWidth="1"/>
    <col min="1818" max="1818" width="8.5" customWidth="1"/>
    <col min="2049" max="2049" width="8.5" customWidth="1"/>
    <col min="2050" max="2050" width="2.5" customWidth="1"/>
    <col min="2051" max="2051" width="50" customWidth="1"/>
    <col min="2052" max="2052" width="8.625" customWidth="1"/>
    <col min="2053" max="2053" width="6.125" customWidth="1"/>
    <col min="2054" max="2054" width="3.125" customWidth="1"/>
    <col min="2055" max="2055" width="6.125" customWidth="1"/>
    <col min="2056" max="2056" width="1.125" customWidth="1"/>
    <col min="2057" max="2057" width="7.5" customWidth="1"/>
    <col min="2058" max="2058" width="5.125" customWidth="1"/>
    <col min="2059" max="2060" width="6.125" customWidth="1"/>
    <col min="2061" max="2062" width="3.625" customWidth="1"/>
    <col min="2063" max="2064" width="6.125" customWidth="1"/>
    <col min="2065" max="2065" width="6" customWidth="1"/>
    <col min="2066" max="2066" width="7.5" customWidth="1"/>
    <col min="2067" max="2067" width="1.125" customWidth="1"/>
    <col min="2068" max="2068" width="6.125" customWidth="1"/>
    <col min="2069" max="2069" width="3.125" customWidth="1"/>
    <col min="2070" max="2070" width="6.125" customWidth="1"/>
    <col min="2071" max="2071" width="8.625" customWidth="1"/>
    <col min="2072" max="2072" width="50.125" customWidth="1"/>
    <col min="2073" max="2073" width="2.625" customWidth="1"/>
    <col min="2074" max="2074" width="8.5" customWidth="1"/>
    <col min="2305" max="2305" width="8.5" customWidth="1"/>
    <col min="2306" max="2306" width="2.5" customWidth="1"/>
    <col min="2307" max="2307" width="50" customWidth="1"/>
    <col min="2308" max="2308" width="8.625" customWidth="1"/>
    <col min="2309" max="2309" width="6.125" customWidth="1"/>
    <col min="2310" max="2310" width="3.125" customWidth="1"/>
    <col min="2311" max="2311" width="6.125" customWidth="1"/>
    <col min="2312" max="2312" width="1.125" customWidth="1"/>
    <col min="2313" max="2313" width="7.5" customWidth="1"/>
    <col min="2314" max="2314" width="5.125" customWidth="1"/>
    <col min="2315" max="2316" width="6.125" customWidth="1"/>
    <col min="2317" max="2318" width="3.625" customWidth="1"/>
    <col min="2319" max="2320" width="6.125" customWidth="1"/>
    <col min="2321" max="2321" width="6" customWidth="1"/>
    <col min="2322" max="2322" width="7.5" customWidth="1"/>
    <col min="2323" max="2323" width="1.125" customWidth="1"/>
    <col min="2324" max="2324" width="6.125" customWidth="1"/>
    <col min="2325" max="2325" width="3.125" customWidth="1"/>
    <col min="2326" max="2326" width="6.125" customWidth="1"/>
    <col min="2327" max="2327" width="8.625" customWidth="1"/>
    <col min="2328" max="2328" width="50.125" customWidth="1"/>
    <col min="2329" max="2329" width="2.625" customWidth="1"/>
    <col min="2330" max="2330" width="8.5" customWidth="1"/>
    <col min="2561" max="2561" width="8.5" customWidth="1"/>
    <col min="2562" max="2562" width="2.5" customWidth="1"/>
    <col min="2563" max="2563" width="50" customWidth="1"/>
    <col min="2564" max="2564" width="8.625" customWidth="1"/>
    <col min="2565" max="2565" width="6.125" customWidth="1"/>
    <col min="2566" max="2566" width="3.125" customWidth="1"/>
    <col min="2567" max="2567" width="6.125" customWidth="1"/>
    <col min="2568" max="2568" width="1.125" customWidth="1"/>
    <col min="2569" max="2569" width="7.5" customWidth="1"/>
    <col min="2570" max="2570" width="5.125" customWidth="1"/>
    <col min="2571" max="2572" width="6.125" customWidth="1"/>
    <col min="2573" max="2574" width="3.625" customWidth="1"/>
    <col min="2575" max="2576" width="6.125" customWidth="1"/>
    <col min="2577" max="2577" width="6" customWidth="1"/>
    <col min="2578" max="2578" width="7.5" customWidth="1"/>
    <col min="2579" max="2579" width="1.125" customWidth="1"/>
    <col min="2580" max="2580" width="6.125" customWidth="1"/>
    <col min="2581" max="2581" width="3.125" customWidth="1"/>
    <col min="2582" max="2582" width="6.125" customWidth="1"/>
    <col min="2583" max="2583" width="8.625" customWidth="1"/>
    <col min="2584" max="2584" width="50.125" customWidth="1"/>
    <col min="2585" max="2585" width="2.625" customWidth="1"/>
    <col min="2586" max="2586" width="8.5" customWidth="1"/>
    <col min="2817" max="2817" width="8.5" customWidth="1"/>
    <col min="2818" max="2818" width="2.5" customWidth="1"/>
    <col min="2819" max="2819" width="50" customWidth="1"/>
    <col min="2820" max="2820" width="8.625" customWidth="1"/>
    <col min="2821" max="2821" width="6.125" customWidth="1"/>
    <col min="2822" max="2822" width="3.125" customWidth="1"/>
    <col min="2823" max="2823" width="6.125" customWidth="1"/>
    <col min="2824" max="2824" width="1.125" customWidth="1"/>
    <col min="2825" max="2825" width="7.5" customWidth="1"/>
    <col min="2826" max="2826" width="5.125" customWidth="1"/>
    <col min="2827" max="2828" width="6.125" customWidth="1"/>
    <col min="2829" max="2830" width="3.625" customWidth="1"/>
    <col min="2831" max="2832" width="6.125" customWidth="1"/>
    <col min="2833" max="2833" width="6" customWidth="1"/>
    <col min="2834" max="2834" width="7.5" customWidth="1"/>
    <col min="2835" max="2835" width="1.125" customWidth="1"/>
    <col min="2836" max="2836" width="6.125" customWidth="1"/>
    <col min="2837" max="2837" width="3.125" customWidth="1"/>
    <col min="2838" max="2838" width="6.125" customWidth="1"/>
    <col min="2839" max="2839" width="8.625" customWidth="1"/>
    <col min="2840" max="2840" width="50.125" customWidth="1"/>
    <col min="2841" max="2841" width="2.625" customWidth="1"/>
    <col min="2842" max="2842" width="8.5" customWidth="1"/>
    <col min="3073" max="3073" width="8.5" customWidth="1"/>
    <col min="3074" max="3074" width="2.5" customWidth="1"/>
    <col min="3075" max="3075" width="50" customWidth="1"/>
    <col min="3076" max="3076" width="8.625" customWidth="1"/>
    <col min="3077" max="3077" width="6.125" customWidth="1"/>
    <col min="3078" max="3078" width="3.125" customWidth="1"/>
    <col min="3079" max="3079" width="6.125" customWidth="1"/>
    <col min="3080" max="3080" width="1.125" customWidth="1"/>
    <col min="3081" max="3081" width="7.5" customWidth="1"/>
    <col min="3082" max="3082" width="5.125" customWidth="1"/>
    <col min="3083" max="3084" width="6.125" customWidth="1"/>
    <col min="3085" max="3086" width="3.625" customWidth="1"/>
    <col min="3087" max="3088" width="6.125" customWidth="1"/>
    <col min="3089" max="3089" width="6" customWidth="1"/>
    <col min="3090" max="3090" width="7.5" customWidth="1"/>
    <col min="3091" max="3091" width="1.125" customWidth="1"/>
    <col min="3092" max="3092" width="6.125" customWidth="1"/>
    <col min="3093" max="3093" width="3.125" customWidth="1"/>
    <col min="3094" max="3094" width="6.125" customWidth="1"/>
    <col min="3095" max="3095" width="8.625" customWidth="1"/>
    <col min="3096" max="3096" width="50.125" customWidth="1"/>
    <col min="3097" max="3097" width="2.625" customWidth="1"/>
    <col min="3098" max="3098" width="8.5" customWidth="1"/>
    <col min="3329" max="3329" width="8.5" customWidth="1"/>
    <col min="3330" max="3330" width="2.5" customWidth="1"/>
    <col min="3331" max="3331" width="50" customWidth="1"/>
    <col min="3332" max="3332" width="8.625" customWidth="1"/>
    <col min="3333" max="3333" width="6.125" customWidth="1"/>
    <col min="3334" max="3334" width="3.125" customWidth="1"/>
    <col min="3335" max="3335" width="6.125" customWidth="1"/>
    <col min="3336" max="3336" width="1.125" customWidth="1"/>
    <col min="3337" max="3337" width="7.5" customWidth="1"/>
    <col min="3338" max="3338" width="5.125" customWidth="1"/>
    <col min="3339" max="3340" width="6.125" customWidth="1"/>
    <col min="3341" max="3342" width="3.625" customWidth="1"/>
    <col min="3343" max="3344" width="6.125" customWidth="1"/>
    <col min="3345" max="3345" width="6" customWidth="1"/>
    <col min="3346" max="3346" width="7.5" customWidth="1"/>
    <col min="3347" max="3347" width="1.125" customWidth="1"/>
    <col min="3348" max="3348" width="6.125" customWidth="1"/>
    <col min="3349" max="3349" width="3.125" customWidth="1"/>
    <col min="3350" max="3350" width="6.125" customWidth="1"/>
    <col min="3351" max="3351" width="8.625" customWidth="1"/>
    <col min="3352" max="3352" width="50.125" customWidth="1"/>
    <col min="3353" max="3353" width="2.625" customWidth="1"/>
    <col min="3354" max="3354" width="8.5" customWidth="1"/>
    <col min="3585" max="3585" width="8.5" customWidth="1"/>
    <col min="3586" max="3586" width="2.5" customWidth="1"/>
    <col min="3587" max="3587" width="50" customWidth="1"/>
    <col min="3588" max="3588" width="8.625" customWidth="1"/>
    <col min="3589" max="3589" width="6.125" customWidth="1"/>
    <col min="3590" max="3590" width="3.125" customWidth="1"/>
    <col min="3591" max="3591" width="6.125" customWidth="1"/>
    <col min="3592" max="3592" width="1.125" customWidth="1"/>
    <col min="3593" max="3593" width="7.5" customWidth="1"/>
    <col min="3594" max="3594" width="5.125" customWidth="1"/>
    <col min="3595" max="3596" width="6.125" customWidth="1"/>
    <col min="3597" max="3598" width="3.625" customWidth="1"/>
    <col min="3599" max="3600" width="6.125" customWidth="1"/>
    <col min="3601" max="3601" width="6" customWidth="1"/>
    <col min="3602" max="3602" width="7.5" customWidth="1"/>
    <col min="3603" max="3603" width="1.125" customWidth="1"/>
    <col min="3604" max="3604" width="6.125" customWidth="1"/>
    <col min="3605" max="3605" width="3.125" customWidth="1"/>
    <col min="3606" max="3606" width="6.125" customWidth="1"/>
    <col min="3607" max="3607" width="8.625" customWidth="1"/>
    <col min="3608" max="3608" width="50.125" customWidth="1"/>
    <col min="3609" max="3609" width="2.625" customWidth="1"/>
    <col min="3610" max="3610" width="8.5" customWidth="1"/>
    <col min="3841" max="3841" width="8.5" customWidth="1"/>
    <col min="3842" max="3842" width="2.5" customWidth="1"/>
    <col min="3843" max="3843" width="50" customWidth="1"/>
    <col min="3844" max="3844" width="8.625" customWidth="1"/>
    <col min="3845" max="3845" width="6.125" customWidth="1"/>
    <col min="3846" max="3846" width="3.125" customWidth="1"/>
    <col min="3847" max="3847" width="6.125" customWidth="1"/>
    <col min="3848" max="3848" width="1.125" customWidth="1"/>
    <col min="3849" max="3849" width="7.5" customWidth="1"/>
    <col min="3850" max="3850" width="5.125" customWidth="1"/>
    <col min="3851" max="3852" width="6.125" customWidth="1"/>
    <col min="3853" max="3854" width="3.625" customWidth="1"/>
    <col min="3855" max="3856" width="6.125" customWidth="1"/>
    <col min="3857" max="3857" width="6" customWidth="1"/>
    <col min="3858" max="3858" width="7.5" customWidth="1"/>
    <col min="3859" max="3859" width="1.125" customWidth="1"/>
    <col min="3860" max="3860" width="6.125" customWidth="1"/>
    <col min="3861" max="3861" width="3.125" customWidth="1"/>
    <col min="3862" max="3862" width="6.125" customWidth="1"/>
    <col min="3863" max="3863" width="8.625" customWidth="1"/>
    <col min="3864" max="3864" width="50.125" customWidth="1"/>
    <col min="3865" max="3865" width="2.625" customWidth="1"/>
    <col min="3866" max="3866" width="8.5" customWidth="1"/>
    <col min="4097" max="4097" width="8.5" customWidth="1"/>
    <col min="4098" max="4098" width="2.5" customWidth="1"/>
    <col min="4099" max="4099" width="50" customWidth="1"/>
    <col min="4100" max="4100" width="8.625" customWidth="1"/>
    <col min="4101" max="4101" width="6.125" customWidth="1"/>
    <col min="4102" max="4102" width="3.125" customWidth="1"/>
    <col min="4103" max="4103" width="6.125" customWidth="1"/>
    <col min="4104" max="4104" width="1.125" customWidth="1"/>
    <col min="4105" max="4105" width="7.5" customWidth="1"/>
    <col min="4106" max="4106" width="5.125" customWidth="1"/>
    <col min="4107" max="4108" width="6.125" customWidth="1"/>
    <col min="4109" max="4110" width="3.625" customWidth="1"/>
    <col min="4111" max="4112" width="6.125" customWidth="1"/>
    <col min="4113" max="4113" width="6" customWidth="1"/>
    <col min="4114" max="4114" width="7.5" customWidth="1"/>
    <col min="4115" max="4115" width="1.125" customWidth="1"/>
    <col min="4116" max="4116" width="6.125" customWidth="1"/>
    <col min="4117" max="4117" width="3.125" customWidth="1"/>
    <col min="4118" max="4118" width="6.125" customWidth="1"/>
    <col min="4119" max="4119" width="8.625" customWidth="1"/>
    <col min="4120" max="4120" width="50.125" customWidth="1"/>
    <col min="4121" max="4121" width="2.625" customWidth="1"/>
    <col min="4122" max="4122" width="8.5" customWidth="1"/>
    <col min="4353" max="4353" width="8.5" customWidth="1"/>
    <col min="4354" max="4354" width="2.5" customWidth="1"/>
    <col min="4355" max="4355" width="50" customWidth="1"/>
    <col min="4356" max="4356" width="8.625" customWidth="1"/>
    <col min="4357" max="4357" width="6.125" customWidth="1"/>
    <col min="4358" max="4358" width="3.125" customWidth="1"/>
    <col min="4359" max="4359" width="6.125" customWidth="1"/>
    <col min="4360" max="4360" width="1.125" customWidth="1"/>
    <col min="4361" max="4361" width="7.5" customWidth="1"/>
    <col min="4362" max="4362" width="5.125" customWidth="1"/>
    <col min="4363" max="4364" width="6.125" customWidth="1"/>
    <col min="4365" max="4366" width="3.625" customWidth="1"/>
    <col min="4367" max="4368" width="6.125" customWidth="1"/>
    <col min="4369" max="4369" width="6" customWidth="1"/>
    <col min="4370" max="4370" width="7.5" customWidth="1"/>
    <col min="4371" max="4371" width="1.125" customWidth="1"/>
    <col min="4372" max="4372" width="6.125" customWidth="1"/>
    <col min="4373" max="4373" width="3.125" customWidth="1"/>
    <col min="4374" max="4374" width="6.125" customWidth="1"/>
    <col min="4375" max="4375" width="8.625" customWidth="1"/>
    <col min="4376" max="4376" width="50.125" customWidth="1"/>
    <col min="4377" max="4377" width="2.625" customWidth="1"/>
    <col min="4378" max="4378" width="8.5" customWidth="1"/>
    <col min="4609" max="4609" width="8.5" customWidth="1"/>
    <col min="4610" max="4610" width="2.5" customWidth="1"/>
    <col min="4611" max="4611" width="50" customWidth="1"/>
    <col min="4612" max="4612" width="8.625" customWidth="1"/>
    <col min="4613" max="4613" width="6.125" customWidth="1"/>
    <col min="4614" max="4614" width="3.125" customWidth="1"/>
    <col min="4615" max="4615" width="6.125" customWidth="1"/>
    <col min="4616" max="4616" width="1.125" customWidth="1"/>
    <col min="4617" max="4617" width="7.5" customWidth="1"/>
    <col min="4618" max="4618" width="5.125" customWidth="1"/>
    <col min="4619" max="4620" width="6.125" customWidth="1"/>
    <col min="4621" max="4622" width="3.625" customWidth="1"/>
    <col min="4623" max="4624" width="6.125" customWidth="1"/>
    <col min="4625" max="4625" width="6" customWidth="1"/>
    <col min="4626" max="4626" width="7.5" customWidth="1"/>
    <col min="4627" max="4627" width="1.125" customWidth="1"/>
    <col min="4628" max="4628" width="6.125" customWidth="1"/>
    <col min="4629" max="4629" width="3.125" customWidth="1"/>
    <col min="4630" max="4630" width="6.125" customWidth="1"/>
    <col min="4631" max="4631" width="8.625" customWidth="1"/>
    <col min="4632" max="4632" width="50.125" customWidth="1"/>
    <col min="4633" max="4633" width="2.625" customWidth="1"/>
    <col min="4634" max="4634" width="8.5" customWidth="1"/>
    <col min="4865" max="4865" width="8.5" customWidth="1"/>
    <col min="4866" max="4866" width="2.5" customWidth="1"/>
    <col min="4867" max="4867" width="50" customWidth="1"/>
    <col min="4868" max="4868" width="8.625" customWidth="1"/>
    <col min="4869" max="4869" width="6.125" customWidth="1"/>
    <col min="4870" max="4870" width="3.125" customWidth="1"/>
    <col min="4871" max="4871" width="6.125" customWidth="1"/>
    <col min="4872" max="4872" width="1.125" customWidth="1"/>
    <col min="4873" max="4873" width="7.5" customWidth="1"/>
    <col min="4874" max="4874" width="5.125" customWidth="1"/>
    <col min="4875" max="4876" width="6.125" customWidth="1"/>
    <col min="4877" max="4878" width="3.625" customWidth="1"/>
    <col min="4879" max="4880" width="6.125" customWidth="1"/>
    <col min="4881" max="4881" width="6" customWidth="1"/>
    <col min="4882" max="4882" width="7.5" customWidth="1"/>
    <col min="4883" max="4883" width="1.125" customWidth="1"/>
    <col min="4884" max="4884" width="6.125" customWidth="1"/>
    <col min="4885" max="4885" width="3.125" customWidth="1"/>
    <col min="4886" max="4886" width="6.125" customWidth="1"/>
    <col min="4887" max="4887" width="8.625" customWidth="1"/>
    <col min="4888" max="4888" width="50.125" customWidth="1"/>
    <col min="4889" max="4889" width="2.625" customWidth="1"/>
    <col min="4890" max="4890" width="8.5" customWidth="1"/>
    <col min="5121" max="5121" width="8.5" customWidth="1"/>
    <col min="5122" max="5122" width="2.5" customWidth="1"/>
    <col min="5123" max="5123" width="50" customWidth="1"/>
    <col min="5124" max="5124" width="8.625" customWidth="1"/>
    <col min="5125" max="5125" width="6.125" customWidth="1"/>
    <col min="5126" max="5126" width="3.125" customWidth="1"/>
    <col min="5127" max="5127" width="6.125" customWidth="1"/>
    <col min="5128" max="5128" width="1.125" customWidth="1"/>
    <col min="5129" max="5129" width="7.5" customWidth="1"/>
    <col min="5130" max="5130" width="5.125" customWidth="1"/>
    <col min="5131" max="5132" width="6.125" customWidth="1"/>
    <col min="5133" max="5134" width="3.625" customWidth="1"/>
    <col min="5135" max="5136" width="6.125" customWidth="1"/>
    <col min="5137" max="5137" width="6" customWidth="1"/>
    <col min="5138" max="5138" width="7.5" customWidth="1"/>
    <col min="5139" max="5139" width="1.125" customWidth="1"/>
    <col min="5140" max="5140" width="6.125" customWidth="1"/>
    <col min="5141" max="5141" width="3.125" customWidth="1"/>
    <col min="5142" max="5142" width="6.125" customWidth="1"/>
    <col min="5143" max="5143" width="8.625" customWidth="1"/>
    <col min="5144" max="5144" width="50.125" customWidth="1"/>
    <col min="5145" max="5145" width="2.625" customWidth="1"/>
    <col min="5146" max="5146" width="8.5" customWidth="1"/>
    <col min="5377" max="5377" width="8.5" customWidth="1"/>
    <col min="5378" max="5378" width="2.5" customWidth="1"/>
    <col min="5379" max="5379" width="50" customWidth="1"/>
    <col min="5380" max="5380" width="8.625" customWidth="1"/>
    <col min="5381" max="5381" width="6.125" customWidth="1"/>
    <col min="5382" max="5382" width="3.125" customWidth="1"/>
    <col min="5383" max="5383" width="6.125" customWidth="1"/>
    <col min="5384" max="5384" width="1.125" customWidth="1"/>
    <col min="5385" max="5385" width="7.5" customWidth="1"/>
    <col min="5386" max="5386" width="5.125" customWidth="1"/>
    <col min="5387" max="5388" width="6.125" customWidth="1"/>
    <col min="5389" max="5390" width="3.625" customWidth="1"/>
    <col min="5391" max="5392" width="6.125" customWidth="1"/>
    <col min="5393" max="5393" width="6" customWidth="1"/>
    <col min="5394" max="5394" width="7.5" customWidth="1"/>
    <col min="5395" max="5395" width="1.125" customWidth="1"/>
    <col min="5396" max="5396" width="6.125" customWidth="1"/>
    <col min="5397" max="5397" width="3.125" customWidth="1"/>
    <col min="5398" max="5398" width="6.125" customWidth="1"/>
    <col min="5399" max="5399" width="8.625" customWidth="1"/>
    <col min="5400" max="5400" width="50.125" customWidth="1"/>
    <col min="5401" max="5401" width="2.625" customWidth="1"/>
    <col min="5402" max="5402" width="8.5" customWidth="1"/>
    <col min="5633" max="5633" width="8.5" customWidth="1"/>
    <col min="5634" max="5634" width="2.5" customWidth="1"/>
    <col min="5635" max="5635" width="50" customWidth="1"/>
    <col min="5636" max="5636" width="8.625" customWidth="1"/>
    <col min="5637" max="5637" width="6.125" customWidth="1"/>
    <col min="5638" max="5638" width="3.125" customWidth="1"/>
    <col min="5639" max="5639" width="6.125" customWidth="1"/>
    <col min="5640" max="5640" width="1.125" customWidth="1"/>
    <col min="5641" max="5641" width="7.5" customWidth="1"/>
    <col min="5642" max="5642" width="5.125" customWidth="1"/>
    <col min="5643" max="5644" width="6.125" customWidth="1"/>
    <col min="5645" max="5646" width="3.625" customWidth="1"/>
    <col min="5647" max="5648" width="6.125" customWidth="1"/>
    <col min="5649" max="5649" width="6" customWidth="1"/>
    <col min="5650" max="5650" width="7.5" customWidth="1"/>
    <col min="5651" max="5651" width="1.125" customWidth="1"/>
    <col min="5652" max="5652" width="6.125" customWidth="1"/>
    <col min="5653" max="5653" width="3.125" customWidth="1"/>
    <col min="5654" max="5654" width="6.125" customWidth="1"/>
    <col min="5655" max="5655" width="8.625" customWidth="1"/>
    <col min="5656" max="5656" width="50.125" customWidth="1"/>
    <col min="5657" max="5657" width="2.625" customWidth="1"/>
    <col min="5658" max="5658" width="8.5" customWidth="1"/>
    <col min="5889" max="5889" width="8.5" customWidth="1"/>
    <col min="5890" max="5890" width="2.5" customWidth="1"/>
    <col min="5891" max="5891" width="50" customWidth="1"/>
    <col min="5892" max="5892" width="8.625" customWidth="1"/>
    <col min="5893" max="5893" width="6.125" customWidth="1"/>
    <col min="5894" max="5894" width="3.125" customWidth="1"/>
    <col min="5895" max="5895" width="6.125" customWidth="1"/>
    <col min="5896" max="5896" width="1.125" customWidth="1"/>
    <col min="5897" max="5897" width="7.5" customWidth="1"/>
    <col min="5898" max="5898" width="5.125" customWidth="1"/>
    <col min="5899" max="5900" width="6.125" customWidth="1"/>
    <col min="5901" max="5902" width="3.625" customWidth="1"/>
    <col min="5903" max="5904" width="6.125" customWidth="1"/>
    <col min="5905" max="5905" width="6" customWidth="1"/>
    <col min="5906" max="5906" width="7.5" customWidth="1"/>
    <col min="5907" max="5907" width="1.125" customWidth="1"/>
    <col min="5908" max="5908" width="6.125" customWidth="1"/>
    <col min="5909" max="5909" width="3.125" customWidth="1"/>
    <col min="5910" max="5910" width="6.125" customWidth="1"/>
    <col min="5911" max="5911" width="8.625" customWidth="1"/>
    <col min="5912" max="5912" width="50.125" customWidth="1"/>
    <col min="5913" max="5913" width="2.625" customWidth="1"/>
    <col min="5914" max="5914" width="8.5" customWidth="1"/>
    <col min="6145" max="6145" width="8.5" customWidth="1"/>
    <col min="6146" max="6146" width="2.5" customWidth="1"/>
    <col min="6147" max="6147" width="50" customWidth="1"/>
    <col min="6148" max="6148" width="8.625" customWidth="1"/>
    <col min="6149" max="6149" width="6.125" customWidth="1"/>
    <col min="6150" max="6150" width="3.125" customWidth="1"/>
    <col min="6151" max="6151" width="6.125" customWidth="1"/>
    <col min="6152" max="6152" width="1.125" customWidth="1"/>
    <col min="6153" max="6153" width="7.5" customWidth="1"/>
    <col min="6154" max="6154" width="5.125" customWidth="1"/>
    <col min="6155" max="6156" width="6.125" customWidth="1"/>
    <col min="6157" max="6158" width="3.625" customWidth="1"/>
    <col min="6159" max="6160" width="6.125" customWidth="1"/>
    <col min="6161" max="6161" width="6" customWidth="1"/>
    <col min="6162" max="6162" width="7.5" customWidth="1"/>
    <col min="6163" max="6163" width="1.125" customWidth="1"/>
    <col min="6164" max="6164" width="6.125" customWidth="1"/>
    <col min="6165" max="6165" width="3.125" customWidth="1"/>
    <col min="6166" max="6166" width="6.125" customWidth="1"/>
    <col min="6167" max="6167" width="8.625" customWidth="1"/>
    <col min="6168" max="6168" width="50.125" customWidth="1"/>
    <col min="6169" max="6169" width="2.625" customWidth="1"/>
    <col min="6170" max="6170" width="8.5" customWidth="1"/>
    <col min="6401" max="6401" width="8.5" customWidth="1"/>
    <col min="6402" max="6402" width="2.5" customWidth="1"/>
    <col min="6403" max="6403" width="50" customWidth="1"/>
    <col min="6404" max="6404" width="8.625" customWidth="1"/>
    <col min="6405" max="6405" width="6.125" customWidth="1"/>
    <col min="6406" max="6406" width="3.125" customWidth="1"/>
    <col min="6407" max="6407" width="6.125" customWidth="1"/>
    <col min="6408" max="6408" width="1.125" customWidth="1"/>
    <col min="6409" max="6409" width="7.5" customWidth="1"/>
    <col min="6410" max="6410" width="5.125" customWidth="1"/>
    <col min="6411" max="6412" width="6.125" customWidth="1"/>
    <col min="6413" max="6414" width="3.625" customWidth="1"/>
    <col min="6415" max="6416" width="6.125" customWidth="1"/>
    <col min="6417" max="6417" width="6" customWidth="1"/>
    <col min="6418" max="6418" width="7.5" customWidth="1"/>
    <col min="6419" max="6419" width="1.125" customWidth="1"/>
    <col min="6420" max="6420" width="6.125" customWidth="1"/>
    <col min="6421" max="6421" width="3.125" customWidth="1"/>
    <col min="6422" max="6422" width="6.125" customWidth="1"/>
    <col min="6423" max="6423" width="8.625" customWidth="1"/>
    <col min="6424" max="6424" width="50.125" customWidth="1"/>
    <col min="6425" max="6425" width="2.625" customWidth="1"/>
    <col min="6426" max="6426" width="8.5" customWidth="1"/>
    <col min="6657" max="6657" width="8.5" customWidth="1"/>
    <col min="6658" max="6658" width="2.5" customWidth="1"/>
    <col min="6659" max="6659" width="50" customWidth="1"/>
    <col min="6660" max="6660" width="8.625" customWidth="1"/>
    <col min="6661" max="6661" width="6.125" customWidth="1"/>
    <col min="6662" max="6662" width="3.125" customWidth="1"/>
    <col min="6663" max="6663" width="6.125" customWidth="1"/>
    <col min="6664" max="6664" width="1.125" customWidth="1"/>
    <col min="6665" max="6665" width="7.5" customWidth="1"/>
    <col min="6666" max="6666" width="5.125" customWidth="1"/>
    <col min="6667" max="6668" width="6.125" customWidth="1"/>
    <col min="6669" max="6670" width="3.625" customWidth="1"/>
    <col min="6671" max="6672" width="6.125" customWidth="1"/>
    <col min="6673" max="6673" width="6" customWidth="1"/>
    <col min="6674" max="6674" width="7.5" customWidth="1"/>
    <col min="6675" max="6675" width="1.125" customWidth="1"/>
    <col min="6676" max="6676" width="6.125" customWidth="1"/>
    <col min="6677" max="6677" width="3.125" customWidth="1"/>
    <col min="6678" max="6678" width="6.125" customWidth="1"/>
    <col min="6679" max="6679" width="8.625" customWidth="1"/>
    <col min="6680" max="6680" width="50.125" customWidth="1"/>
    <col min="6681" max="6681" width="2.625" customWidth="1"/>
    <col min="6682" max="6682" width="8.5" customWidth="1"/>
    <col min="6913" max="6913" width="8.5" customWidth="1"/>
    <col min="6914" max="6914" width="2.5" customWidth="1"/>
    <col min="6915" max="6915" width="50" customWidth="1"/>
    <col min="6916" max="6916" width="8.625" customWidth="1"/>
    <col min="6917" max="6917" width="6.125" customWidth="1"/>
    <col min="6918" max="6918" width="3.125" customWidth="1"/>
    <col min="6919" max="6919" width="6.125" customWidth="1"/>
    <col min="6920" max="6920" width="1.125" customWidth="1"/>
    <col min="6921" max="6921" width="7.5" customWidth="1"/>
    <col min="6922" max="6922" width="5.125" customWidth="1"/>
    <col min="6923" max="6924" width="6.125" customWidth="1"/>
    <col min="6925" max="6926" width="3.625" customWidth="1"/>
    <col min="6927" max="6928" width="6.125" customWidth="1"/>
    <col min="6929" max="6929" width="6" customWidth="1"/>
    <col min="6930" max="6930" width="7.5" customWidth="1"/>
    <col min="6931" max="6931" width="1.125" customWidth="1"/>
    <col min="6932" max="6932" width="6.125" customWidth="1"/>
    <col min="6933" max="6933" width="3.125" customWidth="1"/>
    <col min="6934" max="6934" width="6.125" customWidth="1"/>
    <col min="6935" max="6935" width="8.625" customWidth="1"/>
    <col min="6936" max="6936" width="50.125" customWidth="1"/>
    <col min="6937" max="6937" width="2.625" customWidth="1"/>
    <col min="6938" max="6938" width="8.5" customWidth="1"/>
    <col min="7169" max="7169" width="8.5" customWidth="1"/>
    <col min="7170" max="7170" width="2.5" customWidth="1"/>
    <col min="7171" max="7171" width="50" customWidth="1"/>
    <col min="7172" max="7172" width="8.625" customWidth="1"/>
    <col min="7173" max="7173" width="6.125" customWidth="1"/>
    <col min="7174" max="7174" width="3.125" customWidth="1"/>
    <col min="7175" max="7175" width="6.125" customWidth="1"/>
    <col min="7176" max="7176" width="1.125" customWidth="1"/>
    <col min="7177" max="7177" width="7.5" customWidth="1"/>
    <col min="7178" max="7178" width="5.125" customWidth="1"/>
    <col min="7179" max="7180" width="6.125" customWidth="1"/>
    <col min="7181" max="7182" width="3.625" customWidth="1"/>
    <col min="7183" max="7184" width="6.125" customWidth="1"/>
    <col min="7185" max="7185" width="6" customWidth="1"/>
    <col min="7186" max="7186" width="7.5" customWidth="1"/>
    <col min="7187" max="7187" width="1.125" customWidth="1"/>
    <col min="7188" max="7188" width="6.125" customWidth="1"/>
    <col min="7189" max="7189" width="3.125" customWidth="1"/>
    <col min="7190" max="7190" width="6.125" customWidth="1"/>
    <col min="7191" max="7191" width="8.625" customWidth="1"/>
    <col min="7192" max="7192" width="50.125" customWidth="1"/>
    <col min="7193" max="7193" width="2.625" customWidth="1"/>
    <col min="7194" max="7194" width="8.5" customWidth="1"/>
    <col min="7425" max="7425" width="8.5" customWidth="1"/>
    <col min="7426" max="7426" width="2.5" customWidth="1"/>
    <col min="7427" max="7427" width="50" customWidth="1"/>
    <col min="7428" max="7428" width="8.625" customWidth="1"/>
    <col min="7429" max="7429" width="6.125" customWidth="1"/>
    <col min="7430" max="7430" width="3.125" customWidth="1"/>
    <col min="7431" max="7431" width="6.125" customWidth="1"/>
    <col min="7432" max="7432" width="1.125" customWidth="1"/>
    <col min="7433" max="7433" width="7.5" customWidth="1"/>
    <col min="7434" max="7434" width="5.125" customWidth="1"/>
    <col min="7435" max="7436" width="6.125" customWidth="1"/>
    <col min="7437" max="7438" width="3.625" customWidth="1"/>
    <col min="7439" max="7440" width="6.125" customWidth="1"/>
    <col min="7441" max="7441" width="6" customWidth="1"/>
    <col min="7442" max="7442" width="7.5" customWidth="1"/>
    <col min="7443" max="7443" width="1.125" customWidth="1"/>
    <col min="7444" max="7444" width="6.125" customWidth="1"/>
    <col min="7445" max="7445" width="3.125" customWidth="1"/>
    <col min="7446" max="7446" width="6.125" customWidth="1"/>
    <col min="7447" max="7447" width="8.625" customWidth="1"/>
    <col min="7448" max="7448" width="50.125" customWidth="1"/>
    <col min="7449" max="7449" width="2.625" customWidth="1"/>
    <col min="7450" max="7450" width="8.5" customWidth="1"/>
    <col min="7681" max="7681" width="8.5" customWidth="1"/>
    <col min="7682" max="7682" width="2.5" customWidth="1"/>
    <col min="7683" max="7683" width="50" customWidth="1"/>
    <col min="7684" max="7684" width="8.625" customWidth="1"/>
    <col min="7685" max="7685" width="6.125" customWidth="1"/>
    <col min="7686" max="7686" width="3.125" customWidth="1"/>
    <col min="7687" max="7687" width="6.125" customWidth="1"/>
    <col min="7688" max="7688" width="1.125" customWidth="1"/>
    <col min="7689" max="7689" width="7.5" customWidth="1"/>
    <col min="7690" max="7690" width="5.125" customWidth="1"/>
    <col min="7691" max="7692" width="6.125" customWidth="1"/>
    <col min="7693" max="7694" width="3.625" customWidth="1"/>
    <col min="7695" max="7696" width="6.125" customWidth="1"/>
    <col min="7697" max="7697" width="6" customWidth="1"/>
    <col min="7698" max="7698" width="7.5" customWidth="1"/>
    <col min="7699" max="7699" width="1.125" customWidth="1"/>
    <col min="7700" max="7700" width="6.125" customWidth="1"/>
    <col min="7701" max="7701" width="3.125" customWidth="1"/>
    <col min="7702" max="7702" width="6.125" customWidth="1"/>
    <col min="7703" max="7703" width="8.625" customWidth="1"/>
    <col min="7704" max="7704" width="50.125" customWidth="1"/>
    <col min="7705" max="7705" width="2.625" customWidth="1"/>
    <col min="7706" max="7706" width="8.5" customWidth="1"/>
    <col min="7937" max="7937" width="8.5" customWidth="1"/>
    <col min="7938" max="7938" width="2.5" customWidth="1"/>
    <col min="7939" max="7939" width="50" customWidth="1"/>
    <col min="7940" max="7940" width="8.625" customWidth="1"/>
    <col min="7941" max="7941" width="6.125" customWidth="1"/>
    <col min="7942" max="7942" width="3.125" customWidth="1"/>
    <col min="7943" max="7943" width="6.125" customWidth="1"/>
    <col min="7944" max="7944" width="1.125" customWidth="1"/>
    <col min="7945" max="7945" width="7.5" customWidth="1"/>
    <col min="7946" max="7946" width="5.125" customWidth="1"/>
    <col min="7947" max="7948" width="6.125" customWidth="1"/>
    <col min="7949" max="7950" width="3.625" customWidth="1"/>
    <col min="7951" max="7952" width="6.125" customWidth="1"/>
    <col min="7953" max="7953" width="6" customWidth="1"/>
    <col min="7954" max="7954" width="7.5" customWidth="1"/>
    <col min="7955" max="7955" width="1.125" customWidth="1"/>
    <col min="7956" max="7956" width="6.125" customWidth="1"/>
    <col min="7957" max="7957" width="3.125" customWidth="1"/>
    <col min="7958" max="7958" width="6.125" customWidth="1"/>
    <col min="7959" max="7959" width="8.625" customWidth="1"/>
    <col min="7960" max="7960" width="50.125" customWidth="1"/>
    <col min="7961" max="7961" width="2.625" customWidth="1"/>
    <col min="7962" max="7962" width="8.5" customWidth="1"/>
    <col min="8193" max="8193" width="8.5" customWidth="1"/>
    <col min="8194" max="8194" width="2.5" customWidth="1"/>
    <col min="8195" max="8195" width="50" customWidth="1"/>
    <col min="8196" max="8196" width="8.625" customWidth="1"/>
    <col min="8197" max="8197" width="6.125" customWidth="1"/>
    <col min="8198" max="8198" width="3.125" customWidth="1"/>
    <col min="8199" max="8199" width="6.125" customWidth="1"/>
    <col min="8200" max="8200" width="1.125" customWidth="1"/>
    <col min="8201" max="8201" width="7.5" customWidth="1"/>
    <col min="8202" max="8202" width="5.125" customWidth="1"/>
    <col min="8203" max="8204" width="6.125" customWidth="1"/>
    <col min="8205" max="8206" width="3.625" customWidth="1"/>
    <col min="8207" max="8208" width="6.125" customWidth="1"/>
    <col min="8209" max="8209" width="6" customWidth="1"/>
    <col min="8210" max="8210" width="7.5" customWidth="1"/>
    <col min="8211" max="8211" width="1.125" customWidth="1"/>
    <col min="8212" max="8212" width="6.125" customWidth="1"/>
    <col min="8213" max="8213" width="3.125" customWidth="1"/>
    <col min="8214" max="8214" width="6.125" customWidth="1"/>
    <col min="8215" max="8215" width="8.625" customWidth="1"/>
    <col min="8216" max="8216" width="50.125" customWidth="1"/>
    <col min="8217" max="8217" width="2.625" customWidth="1"/>
    <col min="8218" max="8218" width="8.5" customWidth="1"/>
    <col min="8449" max="8449" width="8.5" customWidth="1"/>
    <col min="8450" max="8450" width="2.5" customWidth="1"/>
    <col min="8451" max="8451" width="50" customWidth="1"/>
    <col min="8452" max="8452" width="8.625" customWidth="1"/>
    <col min="8453" max="8453" width="6.125" customWidth="1"/>
    <col min="8454" max="8454" width="3.125" customWidth="1"/>
    <col min="8455" max="8455" width="6.125" customWidth="1"/>
    <col min="8456" max="8456" width="1.125" customWidth="1"/>
    <col min="8457" max="8457" width="7.5" customWidth="1"/>
    <col min="8458" max="8458" width="5.125" customWidth="1"/>
    <col min="8459" max="8460" width="6.125" customWidth="1"/>
    <col min="8461" max="8462" width="3.625" customWidth="1"/>
    <col min="8463" max="8464" width="6.125" customWidth="1"/>
    <col min="8465" max="8465" width="6" customWidth="1"/>
    <col min="8466" max="8466" width="7.5" customWidth="1"/>
    <col min="8467" max="8467" width="1.125" customWidth="1"/>
    <col min="8468" max="8468" width="6.125" customWidth="1"/>
    <col min="8469" max="8469" width="3.125" customWidth="1"/>
    <col min="8470" max="8470" width="6.125" customWidth="1"/>
    <col min="8471" max="8471" width="8.625" customWidth="1"/>
    <col min="8472" max="8472" width="50.125" customWidth="1"/>
    <col min="8473" max="8473" width="2.625" customWidth="1"/>
    <col min="8474" max="8474" width="8.5" customWidth="1"/>
    <col min="8705" max="8705" width="8.5" customWidth="1"/>
    <col min="8706" max="8706" width="2.5" customWidth="1"/>
    <col min="8707" max="8707" width="50" customWidth="1"/>
    <col min="8708" max="8708" width="8.625" customWidth="1"/>
    <col min="8709" max="8709" width="6.125" customWidth="1"/>
    <col min="8710" max="8710" width="3.125" customWidth="1"/>
    <col min="8711" max="8711" width="6.125" customWidth="1"/>
    <col min="8712" max="8712" width="1.125" customWidth="1"/>
    <col min="8713" max="8713" width="7.5" customWidth="1"/>
    <col min="8714" max="8714" width="5.125" customWidth="1"/>
    <col min="8715" max="8716" width="6.125" customWidth="1"/>
    <col min="8717" max="8718" width="3.625" customWidth="1"/>
    <col min="8719" max="8720" width="6.125" customWidth="1"/>
    <col min="8721" max="8721" width="6" customWidth="1"/>
    <col min="8722" max="8722" width="7.5" customWidth="1"/>
    <col min="8723" max="8723" width="1.125" customWidth="1"/>
    <col min="8724" max="8724" width="6.125" customWidth="1"/>
    <col min="8725" max="8725" width="3.125" customWidth="1"/>
    <col min="8726" max="8726" width="6.125" customWidth="1"/>
    <col min="8727" max="8727" width="8.625" customWidth="1"/>
    <col min="8728" max="8728" width="50.125" customWidth="1"/>
    <col min="8729" max="8729" width="2.625" customWidth="1"/>
    <col min="8730" max="8730" width="8.5" customWidth="1"/>
    <col min="8961" max="8961" width="8.5" customWidth="1"/>
    <col min="8962" max="8962" width="2.5" customWidth="1"/>
    <col min="8963" max="8963" width="50" customWidth="1"/>
    <col min="8964" max="8964" width="8.625" customWidth="1"/>
    <col min="8965" max="8965" width="6.125" customWidth="1"/>
    <col min="8966" max="8966" width="3.125" customWidth="1"/>
    <col min="8967" max="8967" width="6.125" customWidth="1"/>
    <col min="8968" max="8968" width="1.125" customWidth="1"/>
    <col min="8969" max="8969" width="7.5" customWidth="1"/>
    <col min="8970" max="8970" width="5.125" customWidth="1"/>
    <col min="8971" max="8972" width="6.125" customWidth="1"/>
    <col min="8973" max="8974" width="3.625" customWidth="1"/>
    <col min="8975" max="8976" width="6.125" customWidth="1"/>
    <col min="8977" max="8977" width="6" customWidth="1"/>
    <col min="8978" max="8978" width="7.5" customWidth="1"/>
    <col min="8979" max="8979" width="1.125" customWidth="1"/>
    <col min="8980" max="8980" width="6.125" customWidth="1"/>
    <col min="8981" max="8981" width="3.125" customWidth="1"/>
    <col min="8982" max="8982" width="6.125" customWidth="1"/>
    <col min="8983" max="8983" width="8.625" customWidth="1"/>
    <col min="8984" max="8984" width="50.125" customWidth="1"/>
    <col min="8985" max="8985" width="2.625" customWidth="1"/>
    <col min="8986" max="8986" width="8.5" customWidth="1"/>
    <col min="9217" max="9217" width="8.5" customWidth="1"/>
    <col min="9218" max="9218" width="2.5" customWidth="1"/>
    <col min="9219" max="9219" width="50" customWidth="1"/>
    <col min="9220" max="9220" width="8.625" customWidth="1"/>
    <col min="9221" max="9221" width="6.125" customWidth="1"/>
    <col min="9222" max="9222" width="3.125" customWidth="1"/>
    <col min="9223" max="9223" width="6.125" customWidth="1"/>
    <col min="9224" max="9224" width="1.125" customWidth="1"/>
    <col min="9225" max="9225" width="7.5" customWidth="1"/>
    <col min="9226" max="9226" width="5.125" customWidth="1"/>
    <col min="9227" max="9228" width="6.125" customWidth="1"/>
    <col min="9229" max="9230" width="3.625" customWidth="1"/>
    <col min="9231" max="9232" width="6.125" customWidth="1"/>
    <col min="9233" max="9233" width="6" customWidth="1"/>
    <col min="9234" max="9234" width="7.5" customWidth="1"/>
    <col min="9235" max="9235" width="1.125" customWidth="1"/>
    <col min="9236" max="9236" width="6.125" customWidth="1"/>
    <col min="9237" max="9237" width="3.125" customWidth="1"/>
    <col min="9238" max="9238" width="6.125" customWidth="1"/>
    <col min="9239" max="9239" width="8.625" customWidth="1"/>
    <col min="9240" max="9240" width="50.125" customWidth="1"/>
    <col min="9241" max="9241" width="2.625" customWidth="1"/>
    <col min="9242" max="9242" width="8.5" customWidth="1"/>
    <col min="9473" max="9473" width="8.5" customWidth="1"/>
    <col min="9474" max="9474" width="2.5" customWidth="1"/>
    <col min="9475" max="9475" width="50" customWidth="1"/>
    <col min="9476" max="9476" width="8.625" customWidth="1"/>
    <col min="9477" max="9477" width="6.125" customWidth="1"/>
    <col min="9478" max="9478" width="3.125" customWidth="1"/>
    <col min="9479" max="9479" width="6.125" customWidth="1"/>
    <col min="9480" max="9480" width="1.125" customWidth="1"/>
    <col min="9481" max="9481" width="7.5" customWidth="1"/>
    <col min="9482" max="9482" width="5.125" customWidth="1"/>
    <col min="9483" max="9484" width="6.125" customWidth="1"/>
    <col min="9485" max="9486" width="3.625" customWidth="1"/>
    <col min="9487" max="9488" width="6.125" customWidth="1"/>
    <col min="9489" max="9489" width="6" customWidth="1"/>
    <col min="9490" max="9490" width="7.5" customWidth="1"/>
    <col min="9491" max="9491" width="1.125" customWidth="1"/>
    <col min="9492" max="9492" width="6.125" customWidth="1"/>
    <col min="9493" max="9493" width="3.125" customWidth="1"/>
    <col min="9494" max="9494" width="6.125" customWidth="1"/>
    <col min="9495" max="9495" width="8.625" customWidth="1"/>
    <col min="9496" max="9496" width="50.125" customWidth="1"/>
    <col min="9497" max="9497" width="2.625" customWidth="1"/>
    <col min="9498" max="9498" width="8.5" customWidth="1"/>
    <col min="9729" max="9729" width="8.5" customWidth="1"/>
    <col min="9730" max="9730" width="2.5" customWidth="1"/>
    <col min="9731" max="9731" width="50" customWidth="1"/>
    <col min="9732" max="9732" width="8.625" customWidth="1"/>
    <col min="9733" max="9733" width="6.125" customWidth="1"/>
    <col min="9734" max="9734" width="3.125" customWidth="1"/>
    <col min="9735" max="9735" width="6.125" customWidth="1"/>
    <col min="9736" max="9736" width="1.125" customWidth="1"/>
    <col min="9737" max="9737" width="7.5" customWidth="1"/>
    <col min="9738" max="9738" width="5.125" customWidth="1"/>
    <col min="9739" max="9740" width="6.125" customWidth="1"/>
    <col min="9741" max="9742" width="3.625" customWidth="1"/>
    <col min="9743" max="9744" width="6.125" customWidth="1"/>
    <col min="9745" max="9745" width="6" customWidth="1"/>
    <col min="9746" max="9746" width="7.5" customWidth="1"/>
    <col min="9747" max="9747" width="1.125" customWidth="1"/>
    <col min="9748" max="9748" width="6.125" customWidth="1"/>
    <col min="9749" max="9749" width="3.125" customWidth="1"/>
    <col min="9750" max="9750" width="6.125" customWidth="1"/>
    <col min="9751" max="9751" width="8.625" customWidth="1"/>
    <col min="9752" max="9752" width="50.125" customWidth="1"/>
    <col min="9753" max="9753" width="2.625" customWidth="1"/>
    <col min="9754" max="9754" width="8.5" customWidth="1"/>
    <col min="9985" max="9985" width="8.5" customWidth="1"/>
    <col min="9986" max="9986" width="2.5" customWidth="1"/>
    <col min="9987" max="9987" width="50" customWidth="1"/>
    <col min="9988" max="9988" width="8.625" customWidth="1"/>
    <col min="9989" max="9989" width="6.125" customWidth="1"/>
    <col min="9990" max="9990" width="3.125" customWidth="1"/>
    <col min="9991" max="9991" width="6.125" customWidth="1"/>
    <col min="9992" max="9992" width="1.125" customWidth="1"/>
    <col min="9993" max="9993" width="7.5" customWidth="1"/>
    <col min="9994" max="9994" width="5.125" customWidth="1"/>
    <col min="9995" max="9996" width="6.125" customWidth="1"/>
    <col min="9997" max="9998" width="3.625" customWidth="1"/>
    <col min="9999" max="10000" width="6.125" customWidth="1"/>
    <col min="10001" max="10001" width="6" customWidth="1"/>
    <col min="10002" max="10002" width="7.5" customWidth="1"/>
    <col min="10003" max="10003" width="1.125" customWidth="1"/>
    <col min="10004" max="10004" width="6.125" customWidth="1"/>
    <col min="10005" max="10005" width="3.125" customWidth="1"/>
    <col min="10006" max="10006" width="6.125" customWidth="1"/>
    <col min="10007" max="10007" width="8.625" customWidth="1"/>
    <col min="10008" max="10008" width="50.125" customWidth="1"/>
    <col min="10009" max="10009" width="2.625" customWidth="1"/>
    <col min="10010" max="10010" width="8.5" customWidth="1"/>
    <col min="10241" max="10241" width="8.5" customWidth="1"/>
    <col min="10242" max="10242" width="2.5" customWidth="1"/>
    <col min="10243" max="10243" width="50" customWidth="1"/>
    <col min="10244" max="10244" width="8.625" customWidth="1"/>
    <col min="10245" max="10245" width="6.125" customWidth="1"/>
    <col min="10246" max="10246" width="3.125" customWidth="1"/>
    <col min="10247" max="10247" width="6.125" customWidth="1"/>
    <col min="10248" max="10248" width="1.125" customWidth="1"/>
    <col min="10249" max="10249" width="7.5" customWidth="1"/>
    <col min="10250" max="10250" width="5.125" customWidth="1"/>
    <col min="10251" max="10252" width="6.125" customWidth="1"/>
    <col min="10253" max="10254" width="3.625" customWidth="1"/>
    <col min="10255" max="10256" width="6.125" customWidth="1"/>
    <col min="10257" max="10257" width="6" customWidth="1"/>
    <col min="10258" max="10258" width="7.5" customWidth="1"/>
    <col min="10259" max="10259" width="1.125" customWidth="1"/>
    <col min="10260" max="10260" width="6.125" customWidth="1"/>
    <col min="10261" max="10261" width="3.125" customWidth="1"/>
    <col min="10262" max="10262" width="6.125" customWidth="1"/>
    <col min="10263" max="10263" width="8.625" customWidth="1"/>
    <col min="10264" max="10264" width="50.125" customWidth="1"/>
    <col min="10265" max="10265" width="2.625" customWidth="1"/>
    <col min="10266" max="10266" width="8.5" customWidth="1"/>
    <col min="10497" max="10497" width="8.5" customWidth="1"/>
    <col min="10498" max="10498" width="2.5" customWidth="1"/>
    <col min="10499" max="10499" width="50" customWidth="1"/>
    <col min="10500" max="10500" width="8.625" customWidth="1"/>
    <col min="10501" max="10501" width="6.125" customWidth="1"/>
    <col min="10502" max="10502" width="3.125" customWidth="1"/>
    <col min="10503" max="10503" width="6.125" customWidth="1"/>
    <col min="10504" max="10504" width="1.125" customWidth="1"/>
    <col min="10505" max="10505" width="7.5" customWidth="1"/>
    <col min="10506" max="10506" width="5.125" customWidth="1"/>
    <col min="10507" max="10508" width="6.125" customWidth="1"/>
    <col min="10509" max="10510" width="3.625" customWidth="1"/>
    <col min="10511" max="10512" width="6.125" customWidth="1"/>
    <col min="10513" max="10513" width="6" customWidth="1"/>
    <col min="10514" max="10514" width="7.5" customWidth="1"/>
    <col min="10515" max="10515" width="1.125" customWidth="1"/>
    <col min="10516" max="10516" width="6.125" customWidth="1"/>
    <col min="10517" max="10517" width="3.125" customWidth="1"/>
    <col min="10518" max="10518" width="6.125" customWidth="1"/>
    <col min="10519" max="10519" width="8.625" customWidth="1"/>
    <col min="10520" max="10520" width="50.125" customWidth="1"/>
    <col min="10521" max="10521" width="2.625" customWidth="1"/>
    <col min="10522" max="10522" width="8.5" customWidth="1"/>
    <col min="10753" max="10753" width="8.5" customWidth="1"/>
    <col min="10754" max="10754" width="2.5" customWidth="1"/>
    <col min="10755" max="10755" width="50" customWidth="1"/>
    <col min="10756" max="10756" width="8.625" customWidth="1"/>
    <col min="10757" max="10757" width="6.125" customWidth="1"/>
    <col min="10758" max="10758" width="3.125" customWidth="1"/>
    <col min="10759" max="10759" width="6.125" customWidth="1"/>
    <col min="10760" max="10760" width="1.125" customWidth="1"/>
    <col min="10761" max="10761" width="7.5" customWidth="1"/>
    <col min="10762" max="10762" width="5.125" customWidth="1"/>
    <col min="10763" max="10764" width="6.125" customWidth="1"/>
    <col min="10765" max="10766" width="3.625" customWidth="1"/>
    <col min="10767" max="10768" width="6.125" customWidth="1"/>
    <col min="10769" max="10769" width="6" customWidth="1"/>
    <col min="10770" max="10770" width="7.5" customWidth="1"/>
    <col min="10771" max="10771" width="1.125" customWidth="1"/>
    <col min="10772" max="10772" width="6.125" customWidth="1"/>
    <col min="10773" max="10773" width="3.125" customWidth="1"/>
    <col min="10774" max="10774" width="6.125" customWidth="1"/>
    <col min="10775" max="10775" width="8.625" customWidth="1"/>
    <col min="10776" max="10776" width="50.125" customWidth="1"/>
    <col min="10777" max="10777" width="2.625" customWidth="1"/>
    <col min="10778" max="10778" width="8.5" customWidth="1"/>
    <col min="11009" max="11009" width="8.5" customWidth="1"/>
    <col min="11010" max="11010" width="2.5" customWidth="1"/>
    <col min="11011" max="11011" width="50" customWidth="1"/>
    <col min="11012" max="11012" width="8.625" customWidth="1"/>
    <col min="11013" max="11013" width="6.125" customWidth="1"/>
    <col min="11014" max="11014" width="3.125" customWidth="1"/>
    <col min="11015" max="11015" width="6.125" customWidth="1"/>
    <col min="11016" max="11016" width="1.125" customWidth="1"/>
    <col min="11017" max="11017" width="7.5" customWidth="1"/>
    <col min="11018" max="11018" width="5.125" customWidth="1"/>
    <col min="11019" max="11020" width="6.125" customWidth="1"/>
    <col min="11021" max="11022" width="3.625" customWidth="1"/>
    <col min="11023" max="11024" width="6.125" customWidth="1"/>
    <col min="11025" max="11025" width="6" customWidth="1"/>
    <col min="11026" max="11026" width="7.5" customWidth="1"/>
    <col min="11027" max="11027" width="1.125" customWidth="1"/>
    <col min="11028" max="11028" width="6.125" customWidth="1"/>
    <col min="11029" max="11029" width="3.125" customWidth="1"/>
    <col min="11030" max="11030" width="6.125" customWidth="1"/>
    <col min="11031" max="11031" width="8.625" customWidth="1"/>
    <col min="11032" max="11032" width="50.125" customWidth="1"/>
    <col min="11033" max="11033" width="2.625" customWidth="1"/>
    <col min="11034" max="11034" width="8.5" customWidth="1"/>
    <col min="11265" max="11265" width="8.5" customWidth="1"/>
    <col min="11266" max="11266" width="2.5" customWidth="1"/>
    <col min="11267" max="11267" width="50" customWidth="1"/>
    <col min="11268" max="11268" width="8.625" customWidth="1"/>
    <col min="11269" max="11269" width="6.125" customWidth="1"/>
    <col min="11270" max="11270" width="3.125" customWidth="1"/>
    <col min="11271" max="11271" width="6.125" customWidth="1"/>
    <col min="11272" max="11272" width="1.125" customWidth="1"/>
    <col min="11273" max="11273" width="7.5" customWidth="1"/>
    <col min="11274" max="11274" width="5.125" customWidth="1"/>
    <col min="11275" max="11276" width="6.125" customWidth="1"/>
    <col min="11277" max="11278" width="3.625" customWidth="1"/>
    <col min="11279" max="11280" width="6.125" customWidth="1"/>
    <col min="11281" max="11281" width="6" customWidth="1"/>
    <col min="11282" max="11282" width="7.5" customWidth="1"/>
    <col min="11283" max="11283" width="1.125" customWidth="1"/>
    <col min="11284" max="11284" width="6.125" customWidth="1"/>
    <col min="11285" max="11285" width="3.125" customWidth="1"/>
    <col min="11286" max="11286" width="6.125" customWidth="1"/>
    <col min="11287" max="11287" width="8.625" customWidth="1"/>
    <col min="11288" max="11288" width="50.125" customWidth="1"/>
    <col min="11289" max="11289" width="2.625" customWidth="1"/>
    <col min="11290" max="11290" width="8.5" customWidth="1"/>
    <col min="11521" max="11521" width="8.5" customWidth="1"/>
    <col min="11522" max="11522" width="2.5" customWidth="1"/>
    <col min="11523" max="11523" width="50" customWidth="1"/>
    <col min="11524" max="11524" width="8.625" customWidth="1"/>
    <col min="11525" max="11525" width="6.125" customWidth="1"/>
    <col min="11526" max="11526" width="3.125" customWidth="1"/>
    <col min="11527" max="11527" width="6.125" customWidth="1"/>
    <col min="11528" max="11528" width="1.125" customWidth="1"/>
    <col min="11529" max="11529" width="7.5" customWidth="1"/>
    <col min="11530" max="11530" width="5.125" customWidth="1"/>
    <col min="11531" max="11532" width="6.125" customWidth="1"/>
    <col min="11533" max="11534" width="3.625" customWidth="1"/>
    <col min="11535" max="11536" width="6.125" customWidth="1"/>
    <col min="11537" max="11537" width="6" customWidth="1"/>
    <col min="11538" max="11538" width="7.5" customWidth="1"/>
    <col min="11539" max="11539" width="1.125" customWidth="1"/>
    <col min="11540" max="11540" width="6.125" customWidth="1"/>
    <col min="11541" max="11541" width="3.125" customWidth="1"/>
    <col min="11542" max="11542" width="6.125" customWidth="1"/>
    <col min="11543" max="11543" width="8.625" customWidth="1"/>
    <col min="11544" max="11544" width="50.125" customWidth="1"/>
    <col min="11545" max="11545" width="2.625" customWidth="1"/>
    <col min="11546" max="11546" width="8.5" customWidth="1"/>
    <col min="11777" max="11777" width="8.5" customWidth="1"/>
    <col min="11778" max="11778" width="2.5" customWidth="1"/>
    <col min="11779" max="11779" width="50" customWidth="1"/>
    <col min="11780" max="11780" width="8.625" customWidth="1"/>
    <col min="11781" max="11781" width="6.125" customWidth="1"/>
    <col min="11782" max="11782" width="3.125" customWidth="1"/>
    <col min="11783" max="11783" width="6.125" customWidth="1"/>
    <col min="11784" max="11784" width="1.125" customWidth="1"/>
    <col min="11785" max="11785" width="7.5" customWidth="1"/>
    <col min="11786" max="11786" width="5.125" customWidth="1"/>
    <col min="11787" max="11788" width="6.125" customWidth="1"/>
    <col min="11789" max="11790" width="3.625" customWidth="1"/>
    <col min="11791" max="11792" width="6.125" customWidth="1"/>
    <col min="11793" max="11793" width="6" customWidth="1"/>
    <col min="11794" max="11794" width="7.5" customWidth="1"/>
    <col min="11795" max="11795" width="1.125" customWidth="1"/>
    <col min="11796" max="11796" width="6.125" customWidth="1"/>
    <col min="11797" max="11797" width="3.125" customWidth="1"/>
    <col min="11798" max="11798" width="6.125" customWidth="1"/>
    <col min="11799" max="11799" width="8.625" customWidth="1"/>
    <col min="11800" max="11800" width="50.125" customWidth="1"/>
    <col min="11801" max="11801" width="2.625" customWidth="1"/>
    <col min="11802" max="11802" width="8.5" customWidth="1"/>
    <col min="12033" max="12033" width="8.5" customWidth="1"/>
    <col min="12034" max="12034" width="2.5" customWidth="1"/>
    <col min="12035" max="12035" width="50" customWidth="1"/>
    <col min="12036" max="12036" width="8.625" customWidth="1"/>
    <col min="12037" max="12037" width="6.125" customWidth="1"/>
    <col min="12038" max="12038" width="3.125" customWidth="1"/>
    <col min="12039" max="12039" width="6.125" customWidth="1"/>
    <col min="12040" max="12040" width="1.125" customWidth="1"/>
    <col min="12041" max="12041" width="7.5" customWidth="1"/>
    <col min="12042" max="12042" width="5.125" customWidth="1"/>
    <col min="12043" max="12044" width="6.125" customWidth="1"/>
    <col min="12045" max="12046" width="3.625" customWidth="1"/>
    <col min="12047" max="12048" width="6.125" customWidth="1"/>
    <col min="12049" max="12049" width="6" customWidth="1"/>
    <col min="12050" max="12050" width="7.5" customWidth="1"/>
    <col min="12051" max="12051" width="1.125" customWidth="1"/>
    <col min="12052" max="12052" width="6.125" customWidth="1"/>
    <col min="12053" max="12053" width="3.125" customWidth="1"/>
    <col min="12054" max="12054" width="6.125" customWidth="1"/>
    <col min="12055" max="12055" width="8.625" customWidth="1"/>
    <col min="12056" max="12056" width="50.125" customWidth="1"/>
    <col min="12057" max="12057" width="2.625" customWidth="1"/>
    <col min="12058" max="12058" width="8.5" customWidth="1"/>
    <col min="12289" max="12289" width="8.5" customWidth="1"/>
    <col min="12290" max="12290" width="2.5" customWidth="1"/>
    <col min="12291" max="12291" width="50" customWidth="1"/>
    <col min="12292" max="12292" width="8.625" customWidth="1"/>
    <col min="12293" max="12293" width="6.125" customWidth="1"/>
    <col min="12294" max="12294" width="3.125" customWidth="1"/>
    <col min="12295" max="12295" width="6.125" customWidth="1"/>
    <col min="12296" max="12296" width="1.125" customWidth="1"/>
    <col min="12297" max="12297" width="7.5" customWidth="1"/>
    <col min="12298" max="12298" width="5.125" customWidth="1"/>
    <col min="12299" max="12300" width="6.125" customWidth="1"/>
    <col min="12301" max="12302" width="3.625" customWidth="1"/>
    <col min="12303" max="12304" width="6.125" customWidth="1"/>
    <col min="12305" max="12305" width="6" customWidth="1"/>
    <col min="12306" max="12306" width="7.5" customWidth="1"/>
    <col min="12307" max="12307" width="1.125" customWidth="1"/>
    <col min="12308" max="12308" width="6.125" customWidth="1"/>
    <col min="12309" max="12309" width="3.125" customWidth="1"/>
    <col min="12310" max="12310" width="6.125" customWidth="1"/>
    <col min="12311" max="12311" width="8.625" customWidth="1"/>
    <col min="12312" max="12312" width="50.125" customWidth="1"/>
    <col min="12313" max="12313" width="2.625" customWidth="1"/>
    <col min="12314" max="12314" width="8.5" customWidth="1"/>
    <col min="12545" max="12545" width="8.5" customWidth="1"/>
    <col min="12546" max="12546" width="2.5" customWidth="1"/>
    <col min="12547" max="12547" width="50" customWidth="1"/>
    <col min="12548" max="12548" width="8.625" customWidth="1"/>
    <col min="12549" max="12549" width="6.125" customWidth="1"/>
    <col min="12550" max="12550" width="3.125" customWidth="1"/>
    <col min="12551" max="12551" width="6.125" customWidth="1"/>
    <col min="12552" max="12552" width="1.125" customWidth="1"/>
    <col min="12553" max="12553" width="7.5" customWidth="1"/>
    <col min="12554" max="12554" width="5.125" customWidth="1"/>
    <col min="12555" max="12556" width="6.125" customWidth="1"/>
    <col min="12557" max="12558" width="3.625" customWidth="1"/>
    <col min="12559" max="12560" width="6.125" customWidth="1"/>
    <col min="12561" max="12561" width="6" customWidth="1"/>
    <col min="12562" max="12562" width="7.5" customWidth="1"/>
    <col min="12563" max="12563" width="1.125" customWidth="1"/>
    <col min="12564" max="12564" width="6.125" customWidth="1"/>
    <col min="12565" max="12565" width="3.125" customWidth="1"/>
    <col min="12566" max="12566" width="6.125" customWidth="1"/>
    <col min="12567" max="12567" width="8.625" customWidth="1"/>
    <col min="12568" max="12568" width="50.125" customWidth="1"/>
    <col min="12569" max="12569" width="2.625" customWidth="1"/>
    <col min="12570" max="12570" width="8.5" customWidth="1"/>
    <col min="12801" max="12801" width="8.5" customWidth="1"/>
    <col min="12802" max="12802" width="2.5" customWidth="1"/>
    <col min="12803" max="12803" width="50" customWidth="1"/>
    <col min="12804" max="12804" width="8.625" customWidth="1"/>
    <col min="12805" max="12805" width="6.125" customWidth="1"/>
    <col min="12806" max="12806" width="3.125" customWidth="1"/>
    <col min="12807" max="12807" width="6.125" customWidth="1"/>
    <col min="12808" max="12808" width="1.125" customWidth="1"/>
    <col min="12809" max="12809" width="7.5" customWidth="1"/>
    <col min="12810" max="12810" width="5.125" customWidth="1"/>
    <col min="12811" max="12812" width="6.125" customWidth="1"/>
    <col min="12813" max="12814" width="3.625" customWidth="1"/>
    <col min="12815" max="12816" width="6.125" customWidth="1"/>
    <col min="12817" max="12817" width="6" customWidth="1"/>
    <col min="12818" max="12818" width="7.5" customWidth="1"/>
    <col min="12819" max="12819" width="1.125" customWidth="1"/>
    <col min="12820" max="12820" width="6.125" customWidth="1"/>
    <col min="12821" max="12821" width="3.125" customWidth="1"/>
    <col min="12822" max="12822" width="6.125" customWidth="1"/>
    <col min="12823" max="12823" width="8.625" customWidth="1"/>
    <col min="12824" max="12824" width="50.125" customWidth="1"/>
    <col min="12825" max="12825" width="2.625" customWidth="1"/>
    <col min="12826" max="12826" width="8.5" customWidth="1"/>
    <col min="13057" max="13057" width="8.5" customWidth="1"/>
    <col min="13058" max="13058" width="2.5" customWidth="1"/>
    <col min="13059" max="13059" width="50" customWidth="1"/>
    <col min="13060" max="13060" width="8.625" customWidth="1"/>
    <col min="13061" max="13061" width="6.125" customWidth="1"/>
    <col min="13062" max="13062" width="3.125" customWidth="1"/>
    <col min="13063" max="13063" width="6.125" customWidth="1"/>
    <col min="13064" max="13064" width="1.125" customWidth="1"/>
    <col min="13065" max="13065" width="7.5" customWidth="1"/>
    <col min="13066" max="13066" width="5.125" customWidth="1"/>
    <col min="13067" max="13068" width="6.125" customWidth="1"/>
    <col min="13069" max="13070" width="3.625" customWidth="1"/>
    <col min="13071" max="13072" width="6.125" customWidth="1"/>
    <col min="13073" max="13073" width="6" customWidth="1"/>
    <col min="13074" max="13074" width="7.5" customWidth="1"/>
    <col min="13075" max="13075" width="1.125" customWidth="1"/>
    <col min="13076" max="13076" width="6.125" customWidth="1"/>
    <col min="13077" max="13077" width="3.125" customWidth="1"/>
    <col min="13078" max="13078" width="6.125" customWidth="1"/>
    <col min="13079" max="13079" width="8.625" customWidth="1"/>
    <col min="13080" max="13080" width="50.125" customWidth="1"/>
    <col min="13081" max="13081" width="2.625" customWidth="1"/>
    <col min="13082" max="13082" width="8.5" customWidth="1"/>
    <col min="13313" max="13313" width="8.5" customWidth="1"/>
    <col min="13314" max="13314" width="2.5" customWidth="1"/>
    <col min="13315" max="13315" width="50" customWidth="1"/>
    <col min="13316" max="13316" width="8.625" customWidth="1"/>
    <col min="13317" max="13317" width="6.125" customWidth="1"/>
    <col min="13318" max="13318" width="3.125" customWidth="1"/>
    <col min="13319" max="13319" width="6.125" customWidth="1"/>
    <col min="13320" max="13320" width="1.125" customWidth="1"/>
    <col min="13321" max="13321" width="7.5" customWidth="1"/>
    <col min="13322" max="13322" width="5.125" customWidth="1"/>
    <col min="13323" max="13324" width="6.125" customWidth="1"/>
    <col min="13325" max="13326" width="3.625" customWidth="1"/>
    <col min="13327" max="13328" width="6.125" customWidth="1"/>
    <col min="13329" max="13329" width="6" customWidth="1"/>
    <col min="13330" max="13330" width="7.5" customWidth="1"/>
    <col min="13331" max="13331" width="1.125" customWidth="1"/>
    <col min="13332" max="13332" width="6.125" customWidth="1"/>
    <col min="13333" max="13333" width="3.125" customWidth="1"/>
    <col min="13334" max="13334" width="6.125" customWidth="1"/>
    <col min="13335" max="13335" width="8.625" customWidth="1"/>
    <col min="13336" max="13336" width="50.125" customWidth="1"/>
    <col min="13337" max="13337" width="2.625" customWidth="1"/>
    <col min="13338" max="13338" width="8.5" customWidth="1"/>
    <col min="13569" max="13569" width="8.5" customWidth="1"/>
    <col min="13570" max="13570" width="2.5" customWidth="1"/>
    <col min="13571" max="13571" width="50" customWidth="1"/>
    <col min="13572" max="13572" width="8.625" customWidth="1"/>
    <col min="13573" max="13573" width="6.125" customWidth="1"/>
    <col min="13574" max="13574" width="3.125" customWidth="1"/>
    <col min="13575" max="13575" width="6.125" customWidth="1"/>
    <col min="13576" max="13576" width="1.125" customWidth="1"/>
    <col min="13577" max="13577" width="7.5" customWidth="1"/>
    <col min="13578" max="13578" width="5.125" customWidth="1"/>
    <col min="13579" max="13580" width="6.125" customWidth="1"/>
    <col min="13581" max="13582" width="3.625" customWidth="1"/>
    <col min="13583" max="13584" width="6.125" customWidth="1"/>
    <col min="13585" max="13585" width="6" customWidth="1"/>
    <col min="13586" max="13586" width="7.5" customWidth="1"/>
    <col min="13587" max="13587" width="1.125" customWidth="1"/>
    <col min="13588" max="13588" width="6.125" customWidth="1"/>
    <col min="13589" max="13589" width="3.125" customWidth="1"/>
    <col min="13590" max="13590" width="6.125" customWidth="1"/>
    <col min="13591" max="13591" width="8.625" customWidth="1"/>
    <col min="13592" max="13592" width="50.125" customWidth="1"/>
    <col min="13593" max="13593" width="2.625" customWidth="1"/>
    <col min="13594" max="13594" width="8.5" customWidth="1"/>
    <col min="13825" max="13825" width="8.5" customWidth="1"/>
    <col min="13826" max="13826" width="2.5" customWidth="1"/>
    <col min="13827" max="13827" width="50" customWidth="1"/>
    <col min="13828" max="13828" width="8.625" customWidth="1"/>
    <col min="13829" max="13829" width="6.125" customWidth="1"/>
    <col min="13830" max="13830" width="3.125" customWidth="1"/>
    <col min="13831" max="13831" width="6.125" customWidth="1"/>
    <col min="13832" max="13832" width="1.125" customWidth="1"/>
    <col min="13833" max="13833" width="7.5" customWidth="1"/>
    <col min="13834" max="13834" width="5.125" customWidth="1"/>
    <col min="13835" max="13836" width="6.125" customWidth="1"/>
    <col min="13837" max="13838" width="3.625" customWidth="1"/>
    <col min="13839" max="13840" width="6.125" customWidth="1"/>
    <col min="13841" max="13841" width="6" customWidth="1"/>
    <col min="13842" max="13842" width="7.5" customWidth="1"/>
    <col min="13843" max="13843" width="1.125" customWidth="1"/>
    <col min="13844" max="13844" width="6.125" customWidth="1"/>
    <col min="13845" max="13845" width="3.125" customWidth="1"/>
    <col min="13846" max="13846" width="6.125" customWidth="1"/>
    <col min="13847" max="13847" width="8.625" customWidth="1"/>
    <col min="13848" max="13848" width="50.125" customWidth="1"/>
    <col min="13849" max="13849" width="2.625" customWidth="1"/>
    <col min="13850" max="13850" width="8.5" customWidth="1"/>
    <col min="14081" max="14081" width="8.5" customWidth="1"/>
    <col min="14082" max="14082" width="2.5" customWidth="1"/>
    <col min="14083" max="14083" width="50" customWidth="1"/>
    <col min="14084" max="14084" width="8.625" customWidth="1"/>
    <col min="14085" max="14085" width="6.125" customWidth="1"/>
    <col min="14086" max="14086" width="3.125" customWidth="1"/>
    <col min="14087" max="14087" width="6.125" customWidth="1"/>
    <col min="14088" max="14088" width="1.125" customWidth="1"/>
    <col min="14089" max="14089" width="7.5" customWidth="1"/>
    <col min="14090" max="14090" width="5.125" customWidth="1"/>
    <col min="14091" max="14092" width="6.125" customWidth="1"/>
    <col min="14093" max="14094" width="3.625" customWidth="1"/>
    <col min="14095" max="14096" width="6.125" customWidth="1"/>
    <col min="14097" max="14097" width="6" customWidth="1"/>
    <col min="14098" max="14098" width="7.5" customWidth="1"/>
    <col min="14099" max="14099" width="1.125" customWidth="1"/>
    <col min="14100" max="14100" width="6.125" customWidth="1"/>
    <col min="14101" max="14101" width="3.125" customWidth="1"/>
    <col min="14102" max="14102" width="6.125" customWidth="1"/>
    <col min="14103" max="14103" width="8.625" customWidth="1"/>
    <col min="14104" max="14104" width="50.125" customWidth="1"/>
    <col min="14105" max="14105" width="2.625" customWidth="1"/>
    <col min="14106" max="14106" width="8.5" customWidth="1"/>
    <col min="14337" max="14337" width="8.5" customWidth="1"/>
    <col min="14338" max="14338" width="2.5" customWidth="1"/>
    <col min="14339" max="14339" width="50" customWidth="1"/>
    <col min="14340" max="14340" width="8.625" customWidth="1"/>
    <col min="14341" max="14341" width="6.125" customWidth="1"/>
    <col min="14342" max="14342" width="3.125" customWidth="1"/>
    <col min="14343" max="14343" width="6.125" customWidth="1"/>
    <col min="14344" max="14344" width="1.125" customWidth="1"/>
    <col min="14345" max="14345" width="7.5" customWidth="1"/>
    <col min="14346" max="14346" width="5.125" customWidth="1"/>
    <col min="14347" max="14348" width="6.125" customWidth="1"/>
    <col min="14349" max="14350" width="3.625" customWidth="1"/>
    <col min="14351" max="14352" width="6.125" customWidth="1"/>
    <col min="14353" max="14353" width="6" customWidth="1"/>
    <col min="14354" max="14354" width="7.5" customWidth="1"/>
    <col min="14355" max="14355" width="1.125" customWidth="1"/>
    <col min="14356" max="14356" width="6.125" customWidth="1"/>
    <col min="14357" max="14357" width="3.125" customWidth="1"/>
    <col min="14358" max="14358" width="6.125" customWidth="1"/>
    <col min="14359" max="14359" width="8.625" customWidth="1"/>
    <col min="14360" max="14360" width="50.125" customWidth="1"/>
    <col min="14361" max="14361" width="2.625" customWidth="1"/>
    <col min="14362" max="14362" width="8.5" customWidth="1"/>
    <col min="14593" max="14593" width="8.5" customWidth="1"/>
    <col min="14594" max="14594" width="2.5" customWidth="1"/>
    <col min="14595" max="14595" width="50" customWidth="1"/>
    <col min="14596" max="14596" width="8.625" customWidth="1"/>
    <col min="14597" max="14597" width="6.125" customWidth="1"/>
    <col min="14598" max="14598" width="3.125" customWidth="1"/>
    <col min="14599" max="14599" width="6.125" customWidth="1"/>
    <col min="14600" max="14600" width="1.125" customWidth="1"/>
    <col min="14601" max="14601" width="7.5" customWidth="1"/>
    <col min="14602" max="14602" width="5.125" customWidth="1"/>
    <col min="14603" max="14604" width="6.125" customWidth="1"/>
    <col min="14605" max="14606" width="3.625" customWidth="1"/>
    <col min="14607" max="14608" width="6.125" customWidth="1"/>
    <col min="14609" max="14609" width="6" customWidth="1"/>
    <col min="14610" max="14610" width="7.5" customWidth="1"/>
    <col min="14611" max="14611" width="1.125" customWidth="1"/>
    <col min="14612" max="14612" width="6.125" customWidth="1"/>
    <col min="14613" max="14613" width="3.125" customWidth="1"/>
    <col min="14614" max="14614" width="6.125" customWidth="1"/>
    <col min="14615" max="14615" width="8.625" customWidth="1"/>
    <col min="14616" max="14616" width="50.125" customWidth="1"/>
    <col min="14617" max="14617" width="2.625" customWidth="1"/>
    <col min="14618" max="14618" width="8.5" customWidth="1"/>
    <col min="14849" max="14849" width="8.5" customWidth="1"/>
    <col min="14850" max="14850" width="2.5" customWidth="1"/>
    <col min="14851" max="14851" width="50" customWidth="1"/>
    <col min="14852" max="14852" width="8.625" customWidth="1"/>
    <col min="14853" max="14853" width="6.125" customWidth="1"/>
    <col min="14854" max="14854" width="3.125" customWidth="1"/>
    <col min="14855" max="14855" width="6.125" customWidth="1"/>
    <col min="14856" max="14856" width="1.125" customWidth="1"/>
    <col min="14857" max="14857" width="7.5" customWidth="1"/>
    <col min="14858" max="14858" width="5.125" customWidth="1"/>
    <col min="14859" max="14860" width="6.125" customWidth="1"/>
    <col min="14861" max="14862" width="3.625" customWidth="1"/>
    <col min="14863" max="14864" width="6.125" customWidth="1"/>
    <col min="14865" max="14865" width="6" customWidth="1"/>
    <col min="14866" max="14866" width="7.5" customWidth="1"/>
    <col min="14867" max="14867" width="1.125" customWidth="1"/>
    <col min="14868" max="14868" width="6.125" customWidth="1"/>
    <col min="14869" max="14869" width="3.125" customWidth="1"/>
    <col min="14870" max="14870" width="6.125" customWidth="1"/>
    <col min="14871" max="14871" width="8.625" customWidth="1"/>
    <col min="14872" max="14872" width="50.125" customWidth="1"/>
    <col min="14873" max="14873" width="2.625" customWidth="1"/>
    <col min="14874" max="14874" width="8.5" customWidth="1"/>
    <col min="15105" max="15105" width="8.5" customWidth="1"/>
    <col min="15106" max="15106" width="2.5" customWidth="1"/>
    <col min="15107" max="15107" width="50" customWidth="1"/>
    <col min="15108" max="15108" width="8.625" customWidth="1"/>
    <col min="15109" max="15109" width="6.125" customWidth="1"/>
    <col min="15110" max="15110" width="3.125" customWidth="1"/>
    <col min="15111" max="15111" width="6.125" customWidth="1"/>
    <col min="15112" max="15112" width="1.125" customWidth="1"/>
    <col min="15113" max="15113" width="7.5" customWidth="1"/>
    <col min="15114" max="15114" width="5.125" customWidth="1"/>
    <col min="15115" max="15116" width="6.125" customWidth="1"/>
    <col min="15117" max="15118" width="3.625" customWidth="1"/>
    <col min="15119" max="15120" width="6.125" customWidth="1"/>
    <col min="15121" max="15121" width="6" customWidth="1"/>
    <col min="15122" max="15122" width="7.5" customWidth="1"/>
    <col min="15123" max="15123" width="1.125" customWidth="1"/>
    <col min="15124" max="15124" width="6.125" customWidth="1"/>
    <col min="15125" max="15125" width="3.125" customWidth="1"/>
    <col min="15126" max="15126" width="6.125" customWidth="1"/>
    <col min="15127" max="15127" width="8.625" customWidth="1"/>
    <col min="15128" max="15128" width="50.125" customWidth="1"/>
    <col min="15129" max="15129" width="2.625" customWidth="1"/>
    <col min="15130" max="15130" width="8.5" customWidth="1"/>
    <col min="15361" max="15361" width="8.5" customWidth="1"/>
    <col min="15362" max="15362" width="2.5" customWidth="1"/>
    <col min="15363" max="15363" width="50" customWidth="1"/>
    <col min="15364" max="15364" width="8.625" customWidth="1"/>
    <col min="15365" max="15365" width="6.125" customWidth="1"/>
    <col min="15366" max="15366" width="3.125" customWidth="1"/>
    <col min="15367" max="15367" width="6.125" customWidth="1"/>
    <col min="15368" max="15368" width="1.125" customWidth="1"/>
    <col min="15369" max="15369" width="7.5" customWidth="1"/>
    <col min="15370" max="15370" width="5.125" customWidth="1"/>
    <col min="15371" max="15372" width="6.125" customWidth="1"/>
    <col min="15373" max="15374" width="3.625" customWidth="1"/>
    <col min="15375" max="15376" width="6.125" customWidth="1"/>
    <col min="15377" max="15377" width="6" customWidth="1"/>
    <col min="15378" max="15378" width="7.5" customWidth="1"/>
    <col min="15379" max="15379" width="1.125" customWidth="1"/>
    <col min="15380" max="15380" width="6.125" customWidth="1"/>
    <col min="15381" max="15381" width="3.125" customWidth="1"/>
    <col min="15382" max="15382" width="6.125" customWidth="1"/>
    <col min="15383" max="15383" width="8.625" customWidth="1"/>
    <col min="15384" max="15384" width="50.125" customWidth="1"/>
    <col min="15385" max="15385" width="2.625" customWidth="1"/>
    <col min="15386" max="15386" width="8.5" customWidth="1"/>
    <col min="15617" max="15617" width="8.5" customWidth="1"/>
    <col min="15618" max="15618" width="2.5" customWidth="1"/>
    <col min="15619" max="15619" width="50" customWidth="1"/>
    <col min="15620" max="15620" width="8.625" customWidth="1"/>
    <col min="15621" max="15621" width="6.125" customWidth="1"/>
    <col min="15622" max="15622" width="3.125" customWidth="1"/>
    <col min="15623" max="15623" width="6.125" customWidth="1"/>
    <col min="15624" max="15624" width="1.125" customWidth="1"/>
    <col min="15625" max="15625" width="7.5" customWidth="1"/>
    <col min="15626" max="15626" width="5.125" customWidth="1"/>
    <col min="15627" max="15628" width="6.125" customWidth="1"/>
    <col min="15629" max="15630" width="3.625" customWidth="1"/>
    <col min="15631" max="15632" width="6.125" customWidth="1"/>
    <col min="15633" max="15633" width="6" customWidth="1"/>
    <col min="15634" max="15634" width="7.5" customWidth="1"/>
    <col min="15635" max="15635" width="1.125" customWidth="1"/>
    <col min="15636" max="15636" width="6.125" customWidth="1"/>
    <col min="15637" max="15637" width="3.125" customWidth="1"/>
    <col min="15638" max="15638" width="6.125" customWidth="1"/>
    <col min="15639" max="15639" width="8.625" customWidth="1"/>
    <col min="15640" max="15640" width="50.125" customWidth="1"/>
    <col min="15641" max="15641" width="2.625" customWidth="1"/>
    <col min="15642" max="15642" width="8.5" customWidth="1"/>
    <col min="15873" max="15873" width="8.5" customWidth="1"/>
    <col min="15874" max="15874" width="2.5" customWidth="1"/>
    <col min="15875" max="15875" width="50" customWidth="1"/>
    <col min="15876" max="15876" width="8.625" customWidth="1"/>
    <col min="15877" max="15877" width="6.125" customWidth="1"/>
    <col min="15878" max="15878" width="3.125" customWidth="1"/>
    <col min="15879" max="15879" width="6.125" customWidth="1"/>
    <col min="15880" max="15880" width="1.125" customWidth="1"/>
    <col min="15881" max="15881" width="7.5" customWidth="1"/>
    <col min="15882" max="15882" width="5.125" customWidth="1"/>
    <col min="15883" max="15884" width="6.125" customWidth="1"/>
    <col min="15885" max="15886" width="3.625" customWidth="1"/>
    <col min="15887" max="15888" width="6.125" customWidth="1"/>
    <col min="15889" max="15889" width="6" customWidth="1"/>
    <col min="15890" max="15890" width="7.5" customWidth="1"/>
    <col min="15891" max="15891" width="1.125" customWidth="1"/>
    <col min="15892" max="15892" width="6.125" customWidth="1"/>
    <col min="15893" max="15893" width="3.125" customWidth="1"/>
    <col min="15894" max="15894" width="6.125" customWidth="1"/>
    <col min="15895" max="15895" width="8.625" customWidth="1"/>
    <col min="15896" max="15896" width="50.125" customWidth="1"/>
    <col min="15897" max="15897" width="2.625" customWidth="1"/>
    <col min="15898" max="15898" width="8.5" customWidth="1"/>
    <col min="16129" max="16129" width="8.5" customWidth="1"/>
    <col min="16130" max="16130" width="2.5" customWidth="1"/>
    <col min="16131" max="16131" width="50" customWidth="1"/>
    <col min="16132" max="16132" width="8.625" customWidth="1"/>
    <col min="16133" max="16133" width="6.125" customWidth="1"/>
    <col min="16134" max="16134" width="3.125" customWidth="1"/>
    <col min="16135" max="16135" width="6.125" customWidth="1"/>
    <col min="16136" max="16136" width="1.125" customWidth="1"/>
    <col min="16137" max="16137" width="7.5" customWidth="1"/>
    <col min="16138" max="16138" width="5.125" customWidth="1"/>
    <col min="16139" max="16140" width="6.125" customWidth="1"/>
    <col min="16141" max="16142" width="3.625" customWidth="1"/>
    <col min="16143" max="16144" width="6.125" customWidth="1"/>
    <col min="16145" max="16145" width="6" customWidth="1"/>
    <col min="16146" max="16146" width="7.5" customWidth="1"/>
    <col min="16147" max="16147" width="1.125" customWidth="1"/>
    <col min="16148" max="16148" width="6.125" customWidth="1"/>
    <col min="16149" max="16149" width="3.125" customWidth="1"/>
    <col min="16150" max="16150" width="6.125" customWidth="1"/>
    <col min="16151" max="16151" width="8.625" customWidth="1"/>
    <col min="16152" max="16152" width="50.125" customWidth="1"/>
    <col min="16153" max="16153" width="2.625" customWidth="1"/>
    <col min="16154" max="16154" width="8.5" customWidth="1"/>
  </cols>
  <sheetData>
    <row r="2" spans="1:26" ht="32.25">
      <c r="C2" s="353" t="s">
        <v>262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</row>
    <row r="3" spans="1:26" ht="28.5">
      <c r="E3" s="69"/>
      <c r="F3" s="69"/>
      <c r="G3" s="69"/>
      <c r="H3" s="138"/>
      <c r="I3" s="138"/>
      <c r="J3" s="360" t="s">
        <v>358</v>
      </c>
      <c r="K3" s="360"/>
      <c r="L3" s="360"/>
      <c r="M3" s="360"/>
      <c r="N3" s="360"/>
      <c r="O3" s="360"/>
      <c r="P3" s="360"/>
      <c r="Q3" s="360"/>
      <c r="R3" s="138"/>
      <c r="S3" s="138"/>
      <c r="T3" s="69"/>
      <c r="U3" s="69"/>
      <c r="V3" s="69"/>
      <c r="W3" s="69"/>
    </row>
    <row r="4" spans="1:26" ht="28.5">
      <c r="C4" s="70"/>
      <c r="E4" s="138"/>
      <c r="F4" s="138"/>
      <c r="G4" s="138"/>
      <c r="H4" s="138"/>
      <c r="I4" s="70" t="s">
        <v>376</v>
      </c>
      <c r="J4" s="149"/>
      <c r="K4" s="149"/>
      <c r="L4" s="149"/>
      <c r="M4" s="149"/>
      <c r="N4" s="149"/>
      <c r="O4" s="149"/>
      <c r="P4" s="149"/>
      <c r="Q4" s="149"/>
      <c r="R4" s="138"/>
      <c r="S4" s="138"/>
      <c r="T4" s="138"/>
      <c r="U4" s="138"/>
      <c r="V4" s="138"/>
      <c r="W4" s="138"/>
    </row>
    <row r="5" spans="1:26" ht="28.5">
      <c r="C5" s="70"/>
      <c r="E5" s="138"/>
      <c r="F5" s="138"/>
      <c r="G5" s="138"/>
      <c r="H5" s="138"/>
      <c r="I5" s="70" t="s">
        <v>377</v>
      </c>
      <c r="J5" s="149"/>
      <c r="K5" s="149"/>
      <c r="L5" s="149"/>
      <c r="M5" s="149"/>
      <c r="N5" s="149"/>
      <c r="O5" s="149"/>
      <c r="P5" s="149"/>
      <c r="Q5" s="149"/>
      <c r="R5" s="138"/>
      <c r="S5" s="138"/>
      <c r="T5" s="138"/>
      <c r="U5" s="138"/>
      <c r="V5" s="138"/>
      <c r="W5" s="138"/>
    </row>
    <row r="6" spans="1:26" ht="28.5">
      <c r="C6" s="70"/>
      <c r="E6" s="138"/>
      <c r="F6" s="138"/>
      <c r="G6" s="138"/>
      <c r="H6" s="138"/>
      <c r="I6" s="70" t="s">
        <v>375</v>
      </c>
      <c r="J6" s="149"/>
      <c r="K6" s="149"/>
      <c r="L6" s="149"/>
      <c r="M6" s="149"/>
      <c r="N6" s="149"/>
      <c r="O6" s="149"/>
      <c r="P6" s="149"/>
      <c r="Q6" s="149"/>
      <c r="R6" s="138"/>
      <c r="S6" s="138"/>
      <c r="T6" s="138"/>
      <c r="U6" s="138"/>
      <c r="V6" s="138"/>
      <c r="W6" s="138"/>
    </row>
    <row r="7" spans="1:26" ht="24">
      <c r="E7" s="69"/>
      <c r="F7" s="69"/>
      <c r="G7" s="69"/>
      <c r="H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6" ht="26.25" customHeight="1">
      <c r="E8" s="355">
        <v>44238</v>
      </c>
      <c r="F8" s="355"/>
      <c r="G8" s="71"/>
      <c r="H8" s="355">
        <v>44240</v>
      </c>
      <c r="I8" s="355"/>
      <c r="J8" s="356"/>
      <c r="L8" s="355">
        <v>44250</v>
      </c>
      <c r="M8" s="355"/>
      <c r="N8" s="355"/>
      <c r="O8" s="355"/>
      <c r="P8" s="72"/>
      <c r="Q8" s="357">
        <f>H8</f>
        <v>44240</v>
      </c>
      <c r="R8" s="358"/>
      <c r="S8" s="358"/>
      <c r="U8" s="359">
        <f>E8</f>
        <v>44238</v>
      </c>
      <c r="V8" s="355"/>
    </row>
    <row r="9" spans="1:26" ht="17.100000000000001" customHeight="1">
      <c r="A9" s="345" t="s">
        <v>402</v>
      </c>
      <c r="C9" s="348" t="s">
        <v>263</v>
      </c>
      <c r="D9" s="73">
        <v>1</v>
      </c>
      <c r="E9" s="19"/>
      <c r="G9" s="71"/>
      <c r="J9" s="72"/>
      <c r="P9" s="72"/>
      <c r="Q9" s="291"/>
      <c r="R9" s="259"/>
      <c r="S9" s="259"/>
      <c r="U9" s="260"/>
      <c r="V9" s="258"/>
      <c r="X9" s="361" t="s">
        <v>502</v>
      </c>
      <c r="Z9" s="345" t="s">
        <v>408</v>
      </c>
    </row>
    <row r="10" spans="1:26" ht="17.100000000000001" customHeight="1">
      <c r="A10" s="346"/>
      <c r="C10" s="349"/>
      <c r="D10" s="6"/>
      <c r="E10" s="7"/>
      <c r="G10" s="71"/>
      <c r="J10" s="72"/>
      <c r="P10" s="72"/>
      <c r="Q10" s="291"/>
      <c r="R10" s="259"/>
      <c r="S10" s="259"/>
      <c r="U10" s="260"/>
      <c r="V10" s="258"/>
      <c r="W10" s="82">
        <v>7</v>
      </c>
      <c r="X10" s="362"/>
      <c r="Z10" s="346"/>
    </row>
    <row r="11" spans="1:26" ht="17.100000000000001" customHeight="1">
      <c r="A11" s="346"/>
      <c r="C11" s="75"/>
      <c r="D11" s="19"/>
      <c r="E11" s="5"/>
      <c r="G11" s="71"/>
      <c r="J11" s="72"/>
      <c r="P11" s="72"/>
      <c r="Q11" s="291"/>
      <c r="R11" s="259"/>
      <c r="S11" s="259"/>
      <c r="U11" s="260"/>
      <c r="V11" s="258"/>
      <c r="W11" s="21"/>
      <c r="Z11" s="346"/>
    </row>
    <row r="12" spans="1:26" ht="17.100000000000001" customHeight="1">
      <c r="A12" s="346"/>
      <c r="C12" s="75"/>
      <c r="D12" s="19"/>
      <c r="E12" s="5"/>
      <c r="F12" s="82"/>
      <c r="G12" s="85"/>
      <c r="J12" s="72"/>
      <c r="P12" s="72"/>
      <c r="Q12" s="291"/>
      <c r="R12" s="259"/>
      <c r="S12" s="259"/>
      <c r="U12" s="260"/>
      <c r="V12" s="294"/>
      <c r="W12" s="21"/>
      <c r="Z12" s="346"/>
    </row>
    <row r="13" spans="1:26" ht="17.100000000000001" customHeight="1">
      <c r="A13" s="346"/>
      <c r="C13" s="348" t="s">
        <v>265</v>
      </c>
      <c r="D13" s="96">
        <v>2</v>
      </c>
      <c r="E13" s="5"/>
      <c r="F13" s="19"/>
      <c r="G13" s="86"/>
      <c r="J13" s="72"/>
      <c r="P13" s="72"/>
      <c r="U13" s="71"/>
      <c r="V13" s="293"/>
      <c r="W13" s="24"/>
      <c r="X13" s="348" t="s">
        <v>264</v>
      </c>
      <c r="Z13" s="346"/>
    </row>
    <row r="14" spans="1:26" ht="17.100000000000001" customHeight="1">
      <c r="A14" s="346"/>
      <c r="C14" s="349"/>
      <c r="D14" s="7"/>
      <c r="E14" s="5"/>
      <c r="F14" s="19"/>
      <c r="G14" s="86"/>
      <c r="J14" s="72"/>
      <c r="P14" s="72"/>
      <c r="T14" s="74"/>
      <c r="U14" s="71"/>
      <c r="V14" s="21"/>
      <c r="W14" s="7">
        <v>6</v>
      </c>
      <c r="X14" s="349"/>
      <c r="Z14" s="346"/>
    </row>
    <row r="15" spans="1:26" ht="17.100000000000001" customHeight="1">
      <c r="A15" s="346"/>
      <c r="C15" s="75"/>
      <c r="D15" s="5"/>
      <c r="E15" s="202"/>
      <c r="F15" s="200"/>
      <c r="G15" s="86"/>
      <c r="H15" s="60"/>
      <c r="J15" s="72"/>
      <c r="P15" s="72"/>
      <c r="U15" s="71"/>
      <c r="V15" s="199"/>
      <c r="X15" s="76"/>
      <c r="Z15" s="346"/>
    </row>
    <row r="16" spans="1:26" ht="17.100000000000001" customHeight="1">
      <c r="A16" s="346"/>
      <c r="C16" s="75"/>
      <c r="D16" s="5"/>
      <c r="E16" s="201"/>
      <c r="F16" s="200"/>
      <c r="G16" s="86"/>
      <c r="J16" s="72"/>
      <c r="P16" s="72"/>
      <c r="T16" s="77"/>
      <c r="U16" s="78"/>
      <c r="V16" s="199"/>
      <c r="X16" s="79"/>
      <c r="Z16" s="346"/>
    </row>
    <row r="17" spans="1:26" ht="17.100000000000001" customHeight="1">
      <c r="A17" s="346"/>
      <c r="C17" s="348" t="s">
        <v>267</v>
      </c>
      <c r="D17" s="80">
        <v>3</v>
      </c>
      <c r="E17" s="19"/>
      <c r="F17" s="19"/>
      <c r="G17" s="86"/>
      <c r="J17" s="72"/>
      <c r="P17" s="72"/>
      <c r="T17" s="81"/>
      <c r="U17" s="71"/>
      <c r="V17" s="21"/>
      <c r="X17" s="348" t="s">
        <v>266</v>
      </c>
      <c r="Z17" s="346"/>
    </row>
    <row r="18" spans="1:26" ht="17.100000000000001" customHeight="1">
      <c r="A18" s="346"/>
      <c r="C18" s="349"/>
      <c r="D18" s="6"/>
      <c r="E18" s="19"/>
      <c r="F18" s="19"/>
      <c r="G18" s="86"/>
      <c r="J18" s="72"/>
      <c r="P18" s="72"/>
      <c r="T18" s="81"/>
      <c r="U18" s="71"/>
      <c r="V18" s="21"/>
      <c r="W18" s="82">
        <v>5</v>
      </c>
      <c r="X18" s="349"/>
      <c r="Z18" s="346"/>
    </row>
    <row r="19" spans="1:26" ht="17.100000000000001" customHeight="1">
      <c r="A19" s="346"/>
      <c r="C19" s="75"/>
      <c r="D19" s="19"/>
      <c r="E19" s="351" t="s">
        <v>426</v>
      </c>
      <c r="F19" s="352"/>
      <c r="G19" s="86"/>
      <c r="J19" s="72"/>
      <c r="P19" s="72"/>
      <c r="T19" s="81"/>
      <c r="U19" s="71"/>
      <c r="V19" s="24"/>
      <c r="W19" s="21"/>
      <c r="X19" s="76"/>
      <c r="Z19" s="346"/>
    </row>
    <row r="20" spans="1:26" ht="17.100000000000001" customHeight="1">
      <c r="A20" s="346"/>
      <c r="C20" s="75"/>
      <c r="D20" s="19"/>
      <c r="E20" s="351"/>
      <c r="F20" s="352"/>
      <c r="G20" s="86"/>
      <c r="H20" s="82"/>
      <c r="I20" s="7"/>
      <c r="J20" s="72"/>
      <c r="P20" s="72"/>
      <c r="T20" s="81"/>
      <c r="U20" s="71"/>
      <c r="W20" s="21"/>
      <c r="X20" s="79"/>
      <c r="Z20" s="346"/>
    </row>
    <row r="21" spans="1:26" ht="17.100000000000001" customHeight="1">
      <c r="A21" s="346"/>
      <c r="C21" s="348" t="s">
        <v>270</v>
      </c>
      <c r="D21" s="96">
        <v>4</v>
      </c>
      <c r="E21" s="19"/>
      <c r="F21" s="19"/>
      <c r="G21" s="86"/>
      <c r="H21" s="21"/>
      <c r="I21" s="5"/>
      <c r="J21" s="72"/>
      <c r="P21" s="72"/>
      <c r="T21" s="81"/>
      <c r="U21" s="71"/>
      <c r="W21" s="24"/>
      <c r="X21" s="348" t="s">
        <v>268</v>
      </c>
      <c r="Z21" s="346"/>
    </row>
    <row r="22" spans="1:26" ht="17.100000000000001" customHeight="1">
      <c r="A22" s="346"/>
      <c r="C22" s="349"/>
      <c r="D22" s="7"/>
      <c r="E22" s="19"/>
      <c r="F22" s="19"/>
      <c r="G22" s="86"/>
      <c r="H22" s="21"/>
      <c r="I22" s="5"/>
      <c r="J22" s="72"/>
      <c r="P22" s="72"/>
      <c r="Q22" s="8"/>
      <c r="T22" s="81"/>
      <c r="U22" s="71"/>
      <c r="W22">
        <v>4</v>
      </c>
      <c r="X22" s="349"/>
      <c r="Z22" s="346"/>
    </row>
    <row r="23" spans="1:26" ht="17.100000000000001" customHeight="1">
      <c r="A23" s="346"/>
      <c r="C23" s="75"/>
      <c r="D23" s="5"/>
      <c r="E23" s="157"/>
      <c r="F23" s="157"/>
      <c r="G23" s="86"/>
      <c r="H23" s="89"/>
      <c r="I23" s="5"/>
      <c r="J23" s="72"/>
      <c r="P23" s="72"/>
      <c r="Q23" s="8"/>
      <c r="T23" s="87"/>
      <c r="U23" s="350" t="s">
        <v>269</v>
      </c>
      <c r="V23" s="351"/>
      <c r="X23" s="76"/>
      <c r="Z23" s="346"/>
    </row>
    <row r="24" spans="1:26" ht="17.100000000000001" customHeight="1">
      <c r="A24" s="346"/>
      <c r="C24" s="75"/>
      <c r="D24" s="5"/>
      <c r="E24" s="203"/>
      <c r="F24" s="157"/>
      <c r="G24" s="86"/>
      <c r="H24" s="200"/>
      <c r="I24" s="5"/>
      <c r="J24" s="72"/>
      <c r="P24" s="72"/>
      <c r="Q24" s="8"/>
      <c r="R24" s="82"/>
      <c r="S24" s="7"/>
      <c r="T24" s="87"/>
      <c r="U24" s="350"/>
      <c r="V24" s="351"/>
      <c r="X24" s="79"/>
      <c r="Z24" s="346"/>
    </row>
    <row r="25" spans="1:26" ht="17.100000000000001" customHeight="1">
      <c r="A25" s="346"/>
      <c r="C25" s="348" t="s">
        <v>272</v>
      </c>
      <c r="D25" s="80">
        <v>5</v>
      </c>
      <c r="E25" s="5"/>
      <c r="F25" s="19"/>
      <c r="G25" s="86"/>
      <c r="H25" s="19"/>
      <c r="I25" s="5"/>
      <c r="J25" s="72"/>
      <c r="P25" s="72"/>
      <c r="Q25" s="8"/>
      <c r="R25" s="21"/>
      <c r="S25" s="5"/>
      <c r="T25" s="81"/>
      <c r="U25" s="71"/>
      <c r="X25" s="348" t="s">
        <v>271</v>
      </c>
      <c r="Z25" s="346"/>
    </row>
    <row r="26" spans="1:26" ht="17.100000000000001" customHeight="1">
      <c r="A26" s="346"/>
      <c r="C26" s="349"/>
      <c r="D26" s="6"/>
      <c r="E26" s="5"/>
      <c r="F26" s="19"/>
      <c r="G26" s="86"/>
      <c r="H26" s="19"/>
      <c r="I26" s="5"/>
      <c r="J26" s="72"/>
      <c r="P26" s="72"/>
      <c r="Q26" s="8"/>
      <c r="R26" s="21"/>
      <c r="S26" s="5"/>
      <c r="T26" s="81"/>
      <c r="U26" s="71"/>
      <c r="W26" s="82">
        <v>3</v>
      </c>
      <c r="X26" s="349"/>
      <c r="Z26" s="346"/>
    </row>
    <row r="27" spans="1:26" ht="17.100000000000001" customHeight="1">
      <c r="A27" s="346"/>
      <c r="C27" s="75"/>
      <c r="D27" s="19"/>
      <c r="E27" s="5"/>
      <c r="F27" s="3"/>
      <c r="G27" s="94"/>
      <c r="H27" s="19"/>
      <c r="I27" s="5"/>
      <c r="J27" s="72"/>
      <c r="P27" s="72"/>
      <c r="Q27" s="8"/>
      <c r="R27" s="21"/>
      <c r="S27" s="5"/>
      <c r="T27" s="81"/>
      <c r="U27" s="71"/>
      <c r="W27" s="21"/>
      <c r="X27" s="76"/>
      <c r="Z27" s="346"/>
    </row>
    <row r="28" spans="1:26" ht="17.100000000000001" customHeight="1">
      <c r="A28" s="346"/>
      <c r="C28" s="75"/>
      <c r="D28" s="19"/>
      <c r="E28" s="5"/>
      <c r="F28" s="19"/>
      <c r="G28" s="71"/>
      <c r="H28" s="19"/>
      <c r="I28" s="5"/>
      <c r="J28" s="72"/>
      <c r="P28" s="72"/>
      <c r="Q28" s="90"/>
      <c r="T28" s="81"/>
      <c r="U28" s="71"/>
      <c r="V28" s="82"/>
      <c r="W28" s="21"/>
      <c r="X28" s="79"/>
      <c r="Z28" s="346"/>
    </row>
    <row r="29" spans="1:26" ht="17.100000000000001" customHeight="1">
      <c r="A29" s="346"/>
      <c r="C29" s="348" t="s">
        <v>274</v>
      </c>
      <c r="D29" s="96">
        <v>6</v>
      </c>
      <c r="E29" s="5"/>
      <c r="F29" s="19"/>
      <c r="G29" s="71"/>
      <c r="H29" s="19"/>
      <c r="I29" s="5"/>
      <c r="J29" s="72"/>
      <c r="P29" s="72"/>
      <c r="Q29" s="90"/>
      <c r="T29" s="81"/>
      <c r="U29" s="71"/>
      <c r="V29" s="21"/>
      <c r="W29" s="24"/>
      <c r="X29" s="348" t="s">
        <v>273</v>
      </c>
      <c r="Z29" s="346"/>
    </row>
    <row r="30" spans="1:26" ht="17.100000000000001" customHeight="1">
      <c r="A30" s="346"/>
      <c r="C30" s="349"/>
      <c r="D30" s="7"/>
      <c r="E30" s="5"/>
      <c r="F30" s="19"/>
      <c r="G30" s="71"/>
      <c r="I30" s="5"/>
      <c r="J30" s="72"/>
      <c r="P30" s="72"/>
      <c r="Q30" s="90"/>
      <c r="T30" s="81"/>
      <c r="U30" s="71"/>
      <c r="V30" s="21"/>
      <c r="W30">
        <v>2</v>
      </c>
      <c r="X30" s="349"/>
      <c r="Z30" s="346"/>
    </row>
    <row r="31" spans="1:26" ht="17.100000000000001" customHeight="1">
      <c r="A31" s="346"/>
      <c r="C31" s="95"/>
      <c r="D31" s="5"/>
      <c r="E31" s="202"/>
      <c r="F31" s="200"/>
      <c r="G31" s="71"/>
      <c r="I31" s="5"/>
      <c r="J31" s="72"/>
      <c r="P31" s="72"/>
      <c r="Q31" s="90"/>
      <c r="T31" s="91"/>
      <c r="U31" s="92"/>
      <c r="V31" s="199"/>
      <c r="X31" s="76"/>
      <c r="Z31" s="346"/>
    </row>
    <row r="32" spans="1:26" ht="17.100000000000001" customHeight="1">
      <c r="A32" s="346"/>
      <c r="C32" s="95"/>
      <c r="D32" s="5"/>
      <c r="E32" s="201"/>
      <c r="F32" s="83"/>
      <c r="G32" s="71"/>
      <c r="I32" s="5"/>
      <c r="J32" s="72"/>
      <c r="P32" s="72"/>
      <c r="Q32" s="90"/>
      <c r="T32" s="93"/>
      <c r="U32" s="71"/>
      <c r="V32" s="199"/>
      <c r="X32" s="79"/>
      <c r="Z32" s="346"/>
    </row>
    <row r="33" spans="1:26" ht="17.100000000000001" customHeight="1">
      <c r="A33" s="346"/>
      <c r="C33" s="348" t="s">
        <v>276</v>
      </c>
      <c r="D33" s="80">
        <v>7</v>
      </c>
      <c r="E33" s="19"/>
      <c r="G33" s="71"/>
      <c r="I33" s="5"/>
      <c r="J33" s="72"/>
      <c r="P33" s="72"/>
      <c r="Q33" s="90"/>
      <c r="T33" s="72"/>
      <c r="U33" s="71"/>
      <c r="V33" s="21"/>
      <c r="X33" s="348" t="s">
        <v>275</v>
      </c>
      <c r="Z33" s="346"/>
    </row>
    <row r="34" spans="1:26" ht="17.100000000000001" customHeight="1">
      <c r="A34" s="347"/>
      <c r="C34" s="349"/>
      <c r="G34" s="71"/>
      <c r="I34" s="5"/>
      <c r="J34" s="81"/>
      <c r="P34" s="72"/>
      <c r="Q34" s="364"/>
      <c r="T34" s="72"/>
      <c r="U34" s="71"/>
      <c r="V34" s="6"/>
      <c r="W34" s="6">
        <v>1</v>
      </c>
      <c r="X34" s="349"/>
      <c r="Z34" s="347"/>
    </row>
    <row r="35" spans="1:26" ht="17.100000000000001" customHeight="1">
      <c r="A35" s="185"/>
      <c r="C35" s="75"/>
      <c r="G35" s="71"/>
      <c r="I35" s="5"/>
      <c r="J35" s="81"/>
      <c r="P35" s="72"/>
      <c r="Q35" s="364"/>
      <c r="T35" s="72"/>
      <c r="U35" s="71"/>
      <c r="X35" s="76"/>
      <c r="Z35" s="185"/>
    </row>
    <row r="36" spans="1:26" ht="17.100000000000001" customHeight="1">
      <c r="A36" s="185"/>
      <c r="C36" s="75"/>
      <c r="G36" s="71"/>
      <c r="I36" s="5"/>
      <c r="J36" s="77"/>
      <c r="K36" s="7"/>
      <c r="P36" s="77"/>
      <c r="Q36" s="85"/>
      <c r="U36" s="71"/>
      <c r="X36" s="79"/>
      <c r="Z36" s="185"/>
    </row>
    <row r="37" spans="1:26" ht="17.100000000000001" customHeight="1">
      <c r="A37" s="345" t="s">
        <v>403</v>
      </c>
      <c r="C37" s="348" t="s">
        <v>278</v>
      </c>
      <c r="D37" s="73">
        <v>1</v>
      </c>
      <c r="G37" s="71"/>
      <c r="I37" s="5"/>
      <c r="J37" s="81"/>
      <c r="K37" s="5"/>
      <c r="O37" s="5"/>
      <c r="P37" s="81"/>
      <c r="Q37" s="86"/>
      <c r="R37" s="21"/>
      <c r="T37" s="72"/>
      <c r="U37" s="19"/>
      <c r="V37" s="19"/>
      <c r="W37" s="3"/>
      <c r="X37" s="348" t="s">
        <v>277</v>
      </c>
      <c r="Z37" s="345" t="s">
        <v>409</v>
      </c>
    </row>
    <row r="38" spans="1:26" ht="17.100000000000001" customHeight="1">
      <c r="A38" s="346"/>
      <c r="C38" s="349"/>
      <c r="D38" s="6"/>
      <c r="E38" s="7"/>
      <c r="G38" s="71"/>
      <c r="I38" s="5"/>
      <c r="J38" s="81"/>
      <c r="K38" s="5"/>
      <c r="O38" s="5"/>
      <c r="P38" s="81"/>
      <c r="Q38" s="86"/>
      <c r="R38" s="21"/>
      <c r="T38" s="72"/>
      <c r="U38" s="19"/>
      <c r="V38" s="19"/>
      <c r="W38" s="82">
        <v>7</v>
      </c>
      <c r="X38" s="349"/>
      <c r="Z38" s="346"/>
    </row>
    <row r="39" spans="1:26" ht="17.100000000000001" customHeight="1">
      <c r="A39" s="346"/>
      <c r="C39" s="75"/>
      <c r="E39" s="97"/>
      <c r="F39" s="89"/>
      <c r="G39" s="92"/>
      <c r="I39" s="5"/>
      <c r="J39" s="81"/>
      <c r="K39" s="5"/>
      <c r="O39" s="5"/>
      <c r="P39" s="81"/>
      <c r="Q39" s="86"/>
      <c r="R39" s="21"/>
      <c r="T39" s="72"/>
      <c r="U39" s="19"/>
      <c r="V39" s="201"/>
      <c r="W39" s="21"/>
      <c r="X39" s="76"/>
      <c r="Z39" s="346"/>
    </row>
    <row r="40" spans="1:26" ht="17.100000000000001" customHeight="1">
      <c r="A40" s="346"/>
      <c r="C40" s="75"/>
      <c r="E40" s="97"/>
      <c r="F40" s="84"/>
      <c r="G40" s="86"/>
      <c r="H40" s="21"/>
      <c r="I40" s="5"/>
      <c r="J40" s="81"/>
      <c r="K40" s="5"/>
      <c r="O40" s="5"/>
      <c r="P40" s="81"/>
      <c r="Q40" s="5"/>
      <c r="R40" s="21"/>
      <c r="T40" s="72"/>
      <c r="U40" s="19"/>
      <c r="V40" s="204"/>
      <c r="W40" s="21"/>
      <c r="X40" s="79"/>
      <c r="Z40" s="346"/>
    </row>
    <row r="41" spans="1:26" ht="17.100000000000001" customHeight="1">
      <c r="A41" s="346"/>
      <c r="C41" s="348" t="s">
        <v>280</v>
      </c>
      <c r="D41" s="73">
        <v>2</v>
      </c>
      <c r="E41" s="5"/>
      <c r="G41" s="86"/>
      <c r="H41" s="21"/>
      <c r="I41" s="5"/>
      <c r="J41" s="81"/>
      <c r="K41" s="5"/>
      <c r="O41" s="5"/>
      <c r="P41" s="81"/>
      <c r="Q41" s="5"/>
      <c r="T41" s="72"/>
      <c r="U41" s="19"/>
      <c r="V41" s="21"/>
      <c r="W41" s="24"/>
      <c r="X41" s="348" t="s">
        <v>279</v>
      </c>
      <c r="Z41" s="346"/>
    </row>
    <row r="42" spans="1:26" ht="17.100000000000001" customHeight="1">
      <c r="A42" s="346"/>
      <c r="C42" s="349"/>
      <c r="D42" s="7"/>
      <c r="E42" s="5"/>
      <c r="G42" s="86"/>
      <c r="H42" s="21"/>
      <c r="I42" s="5"/>
      <c r="J42" s="81"/>
      <c r="K42" s="5"/>
      <c r="O42" s="5"/>
      <c r="P42" s="81"/>
      <c r="Q42" s="5"/>
      <c r="T42" s="72"/>
      <c r="U42" s="19"/>
      <c r="V42" s="21"/>
      <c r="W42" s="6">
        <v>6</v>
      </c>
      <c r="X42" s="349"/>
      <c r="Z42" s="346"/>
    </row>
    <row r="43" spans="1:26" ht="17.100000000000001" customHeight="1">
      <c r="A43" s="346"/>
      <c r="C43" s="75"/>
      <c r="D43" s="5"/>
      <c r="E43" s="4"/>
      <c r="G43" s="86"/>
      <c r="H43" s="21"/>
      <c r="I43" s="5"/>
      <c r="J43" s="72"/>
      <c r="K43" s="5"/>
      <c r="O43" s="5"/>
      <c r="P43" s="81"/>
      <c r="Q43" s="5"/>
      <c r="T43" s="72"/>
      <c r="U43" s="19"/>
      <c r="V43" s="21"/>
      <c r="W43" s="19"/>
      <c r="X43" s="76"/>
      <c r="Z43" s="346"/>
    </row>
    <row r="44" spans="1:26" ht="17.100000000000001" customHeight="1">
      <c r="A44" s="346"/>
      <c r="C44" s="75"/>
      <c r="D44" s="5"/>
      <c r="G44" s="86"/>
      <c r="H44" s="21"/>
      <c r="I44" s="5"/>
      <c r="J44" s="72"/>
      <c r="K44" s="5"/>
      <c r="O44" s="5"/>
      <c r="P44" s="81"/>
      <c r="Q44" s="5"/>
      <c r="T44" s="77"/>
      <c r="U44" s="6"/>
      <c r="V44" s="21"/>
      <c r="W44" s="19"/>
      <c r="X44" s="79"/>
      <c r="Z44" s="346"/>
    </row>
    <row r="45" spans="1:26" ht="17.100000000000001" customHeight="1">
      <c r="A45" s="346"/>
      <c r="C45" s="348" t="s">
        <v>282</v>
      </c>
      <c r="D45" s="80">
        <v>3</v>
      </c>
      <c r="G45" s="86"/>
      <c r="H45" s="21"/>
      <c r="I45" s="5"/>
      <c r="J45" s="72"/>
      <c r="K45" s="5"/>
      <c r="O45" s="5"/>
      <c r="P45" s="81"/>
      <c r="Q45" s="5"/>
      <c r="T45" s="81"/>
      <c r="U45" s="19"/>
      <c r="V45" s="21"/>
      <c r="W45" s="3"/>
      <c r="X45" s="348" t="s">
        <v>281</v>
      </c>
      <c r="Z45" s="346"/>
    </row>
    <row r="46" spans="1:26" ht="17.100000000000001" customHeight="1">
      <c r="A46" s="346"/>
      <c r="C46" s="349"/>
      <c r="G46" s="86"/>
      <c r="H46" s="21"/>
      <c r="I46" s="5"/>
      <c r="J46" s="72"/>
      <c r="K46" s="5"/>
      <c r="O46" s="5"/>
      <c r="P46" s="81"/>
      <c r="Q46" s="90"/>
      <c r="T46" s="81"/>
      <c r="U46" s="19"/>
      <c r="V46" s="21"/>
      <c r="W46" s="82">
        <v>5</v>
      </c>
      <c r="X46" s="349"/>
      <c r="Z46" s="346"/>
    </row>
    <row r="47" spans="1:26" ht="17.100000000000001" customHeight="1">
      <c r="A47" s="346"/>
      <c r="C47" s="75"/>
      <c r="E47" s="363" t="s">
        <v>284</v>
      </c>
      <c r="F47" s="352"/>
      <c r="G47" s="98"/>
      <c r="H47" s="88"/>
      <c r="I47" s="4"/>
      <c r="J47" s="72"/>
      <c r="K47" s="5"/>
      <c r="O47" s="5"/>
      <c r="P47" s="81"/>
      <c r="Q47" s="90"/>
      <c r="S47" s="19"/>
      <c r="T47" s="87"/>
      <c r="U47" s="157"/>
      <c r="V47" s="205"/>
      <c r="W47" s="21"/>
      <c r="X47" s="76"/>
      <c r="Z47" s="346"/>
    </row>
    <row r="48" spans="1:26" ht="17.100000000000001" customHeight="1">
      <c r="A48" s="346"/>
      <c r="C48" s="75"/>
      <c r="E48" s="363"/>
      <c r="F48" s="352"/>
      <c r="G48" s="98"/>
      <c r="H48" s="89"/>
      <c r="I48" s="6"/>
      <c r="J48" s="72"/>
      <c r="K48" s="5"/>
      <c r="O48" s="5"/>
      <c r="P48" s="81"/>
      <c r="Q48" s="8"/>
      <c r="R48" s="21"/>
      <c r="S48" s="5"/>
      <c r="T48" s="87"/>
      <c r="U48" s="157"/>
      <c r="V48" s="157"/>
      <c r="W48" s="21"/>
      <c r="X48" s="79"/>
      <c r="Z48" s="346"/>
    </row>
    <row r="49" spans="1:26" ht="17.100000000000001" customHeight="1">
      <c r="A49" s="346"/>
      <c r="C49" s="348" t="s">
        <v>285</v>
      </c>
      <c r="D49" s="73">
        <v>4</v>
      </c>
      <c r="G49" s="86"/>
      <c r="J49" s="72"/>
      <c r="K49" s="5"/>
      <c r="O49" s="5"/>
      <c r="P49" s="81"/>
      <c r="Q49" s="8"/>
      <c r="R49" s="21"/>
      <c r="S49" s="5"/>
      <c r="T49" s="81"/>
      <c r="U49" s="19"/>
      <c r="V49" s="19"/>
      <c r="W49" s="24"/>
      <c r="X49" s="348" t="s">
        <v>283</v>
      </c>
      <c r="Z49" s="346"/>
    </row>
    <row r="50" spans="1:26" ht="17.100000000000001" customHeight="1">
      <c r="A50" s="346"/>
      <c r="C50" s="349"/>
      <c r="D50" s="7"/>
      <c r="G50" s="86"/>
      <c r="J50" s="72"/>
      <c r="K50" s="5"/>
      <c r="O50" s="5"/>
      <c r="P50" s="81"/>
      <c r="Q50" s="8"/>
      <c r="R50" s="21"/>
      <c r="S50" s="5"/>
      <c r="T50" s="81"/>
      <c r="U50" s="19"/>
      <c r="V50" s="19"/>
      <c r="W50" s="6">
        <v>4</v>
      </c>
      <c r="X50" s="349"/>
      <c r="Z50" s="346"/>
    </row>
    <row r="51" spans="1:26" ht="17.100000000000001" customHeight="1">
      <c r="A51" s="346"/>
      <c r="C51" s="75"/>
      <c r="D51" s="5"/>
      <c r="G51" s="86"/>
      <c r="J51" s="72"/>
      <c r="K51" s="5"/>
      <c r="O51" s="5"/>
      <c r="P51" s="81"/>
      <c r="Q51" s="8"/>
      <c r="R51" s="24"/>
      <c r="S51" s="4"/>
      <c r="T51" s="81"/>
      <c r="U51" s="350" t="s">
        <v>429</v>
      </c>
      <c r="V51" s="351"/>
      <c r="W51" s="19"/>
      <c r="X51" s="76"/>
      <c r="Z51" s="346"/>
    </row>
    <row r="52" spans="1:26" ht="17.100000000000001" customHeight="1">
      <c r="A52" s="346"/>
      <c r="C52" s="75"/>
      <c r="D52" s="5"/>
      <c r="E52" s="7"/>
      <c r="G52" s="86"/>
      <c r="J52" s="72"/>
      <c r="K52" s="5"/>
      <c r="O52" s="5"/>
      <c r="P52" s="81"/>
      <c r="Q52" s="8"/>
      <c r="S52" s="19"/>
      <c r="T52" s="81"/>
      <c r="U52" s="350"/>
      <c r="V52" s="351"/>
      <c r="W52" s="19"/>
      <c r="X52" s="79"/>
      <c r="Z52" s="346"/>
    </row>
    <row r="53" spans="1:26" ht="17.100000000000001" customHeight="1">
      <c r="A53" s="346"/>
      <c r="C53" s="348" t="s">
        <v>287</v>
      </c>
      <c r="D53" s="80">
        <v>5</v>
      </c>
      <c r="E53" s="5"/>
      <c r="G53" s="86"/>
      <c r="J53" s="72"/>
      <c r="K53" s="5"/>
      <c r="O53" s="5"/>
      <c r="P53" s="81"/>
      <c r="Q53" s="8"/>
      <c r="S53" s="19"/>
      <c r="T53" s="81"/>
      <c r="U53" s="19"/>
      <c r="V53" s="19"/>
      <c r="W53" s="3"/>
      <c r="X53" s="348" t="s">
        <v>286</v>
      </c>
      <c r="Z53" s="346"/>
    </row>
    <row r="54" spans="1:26" ht="17.100000000000001" customHeight="1">
      <c r="A54" s="346"/>
      <c r="C54" s="349"/>
      <c r="E54" s="5"/>
      <c r="G54" s="86"/>
      <c r="J54" s="72"/>
      <c r="K54" s="5"/>
      <c r="O54" s="5"/>
      <c r="P54" s="81"/>
      <c r="Q54" s="8"/>
      <c r="S54" s="19"/>
      <c r="T54" s="81"/>
      <c r="U54" s="19"/>
      <c r="V54" s="19"/>
      <c r="W54" s="82">
        <v>3</v>
      </c>
      <c r="X54" s="349"/>
      <c r="Z54" s="346"/>
    </row>
    <row r="55" spans="1:26" ht="17.100000000000001" customHeight="1">
      <c r="A55" s="346"/>
      <c r="C55" s="95"/>
      <c r="E55" s="97"/>
      <c r="F55" s="89"/>
      <c r="G55" s="94"/>
      <c r="J55" s="72"/>
      <c r="K55" s="5"/>
      <c r="O55" s="5"/>
      <c r="P55" s="81"/>
      <c r="Q55" s="8"/>
      <c r="S55" s="19"/>
      <c r="T55" s="81"/>
      <c r="U55" s="19"/>
      <c r="V55" s="201"/>
      <c r="W55" s="21"/>
      <c r="X55" s="76"/>
      <c r="Z55" s="346"/>
    </row>
    <row r="56" spans="1:26" ht="17.100000000000001" customHeight="1">
      <c r="A56" s="346"/>
      <c r="C56" s="95"/>
      <c r="E56" s="97"/>
      <c r="F56" s="84"/>
      <c r="G56" s="71"/>
      <c r="J56" s="72"/>
      <c r="K56" s="5"/>
      <c r="O56" s="5"/>
      <c r="P56" s="81"/>
      <c r="Q56" s="8"/>
      <c r="T56" s="81"/>
      <c r="U56" s="19"/>
      <c r="V56" s="204"/>
      <c r="W56" s="21"/>
      <c r="X56" s="79"/>
      <c r="Z56" s="346"/>
    </row>
    <row r="57" spans="1:26" ht="17.100000000000001" customHeight="1">
      <c r="A57" s="346"/>
      <c r="C57" s="348" t="s">
        <v>289</v>
      </c>
      <c r="D57" s="73">
        <v>6</v>
      </c>
      <c r="E57" s="4"/>
      <c r="G57" s="71"/>
      <c r="H57" s="206"/>
      <c r="I57" s="365" t="s">
        <v>290</v>
      </c>
      <c r="J57" s="72"/>
      <c r="K57" s="5"/>
      <c r="O57" s="5"/>
      <c r="P57" s="81"/>
      <c r="Q57" s="8"/>
      <c r="R57" s="365" t="str">
        <f>I57</f>
        <v>ヴェルフェドリームフィールド</v>
      </c>
      <c r="T57" s="81"/>
      <c r="U57" s="19"/>
      <c r="V57" s="21"/>
      <c r="W57" s="24"/>
      <c r="X57" s="348" t="s">
        <v>288</v>
      </c>
      <c r="Z57" s="346"/>
    </row>
    <row r="58" spans="1:26" ht="17.100000000000001" customHeight="1">
      <c r="A58" s="347"/>
      <c r="C58" s="349"/>
      <c r="D58" s="6"/>
      <c r="G58" s="71"/>
      <c r="H58" s="206"/>
      <c r="I58" s="366"/>
      <c r="J58" s="72"/>
      <c r="K58" s="5"/>
      <c r="O58" s="5"/>
      <c r="P58" s="81"/>
      <c r="Q58" s="299"/>
      <c r="R58" s="366"/>
      <c r="T58" s="81"/>
      <c r="U58" s="19"/>
      <c r="V58" s="21"/>
      <c r="W58" s="6">
        <v>2</v>
      </c>
      <c r="X58" s="349"/>
      <c r="Z58" s="346"/>
    </row>
    <row r="59" spans="1:26" ht="17.100000000000001" customHeight="1">
      <c r="A59" s="185"/>
      <c r="C59" s="75"/>
      <c r="G59" s="71"/>
      <c r="H59" s="206"/>
      <c r="I59" s="366"/>
      <c r="J59" s="72"/>
      <c r="K59" s="5"/>
      <c r="O59" s="5"/>
      <c r="P59" s="81"/>
      <c r="Q59" s="299"/>
      <c r="R59" s="366"/>
      <c r="T59" s="91"/>
      <c r="U59" s="3"/>
      <c r="V59" s="21"/>
      <c r="W59" s="19"/>
      <c r="X59" s="76"/>
      <c r="Z59" s="346"/>
    </row>
    <row r="60" spans="1:26" ht="17.100000000000001" customHeight="1">
      <c r="A60" s="185"/>
      <c r="C60" s="75"/>
      <c r="G60" s="71"/>
      <c r="H60" s="206"/>
      <c r="I60" s="366"/>
      <c r="J60" s="72"/>
      <c r="K60" s="5"/>
      <c r="O60" s="5"/>
      <c r="P60" s="81"/>
      <c r="R60" s="366"/>
      <c r="T60" s="72"/>
      <c r="U60" s="19"/>
      <c r="V60" s="21"/>
      <c r="W60" s="19"/>
      <c r="X60" s="79"/>
      <c r="Z60" s="346"/>
    </row>
    <row r="61" spans="1:26" ht="17.100000000000001" customHeight="1">
      <c r="A61" s="345" t="s">
        <v>404</v>
      </c>
      <c r="C61" s="348" t="s">
        <v>292</v>
      </c>
      <c r="D61" s="73">
        <v>1</v>
      </c>
      <c r="E61" s="19"/>
      <c r="G61" s="71"/>
      <c r="H61" s="206"/>
      <c r="I61" s="366"/>
      <c r="J61" s="72"/>
      <c r="K61" s="5"/>
      <c r="O61" s="5"/>
      <c r="P61" s="81"/>
      <c r="R61" s="366"/>
      <c r="T61" s="72"/>
      <c r="U61" s="19"/>
      <c r="V61" s="24"/>
      <c r="W61" s="3"/>
      <c r="X61" s="348" t="s">
        <v>291</v>
      </c>
      <c r="Z61" s="346"/>
    </row>
    <row r="62" spans="1:26" ht="17.100000000000001" customHeight="1">
      <c r="A62" s="346"/>
      <c r="C62" s="349"/>
      <c r="D62" s="6"/>
      <c r="E62" s="7"/>
      <c r="G62" s="71"/>
      <c r="H62" s="206"/>
      <c r="I62" s="366"/>
      <c r="J62" s="72"/>
      <c r="K62" s="5"/>
      <c r="M62" s="5"/>
      <c r="O62" s="5"/>
      <c r="P62" s="81"/>
      <c r="R62" s="366"/>
      <c r="T62" s="72"/>
      <c r="W62">
        <v>1</v>
      </c>
      <c r="X62" s="349"/>
      <c r="Z62" s="347"/>
    </row>
    <row r="63" spans="1:26" ht="17.100000000000001" customHeight="1">
      <c r="A63" s="346"/>
      <c r="C63" s="75"/>
      <c r="D63" s="19"/>
      <c r="E63" s="5"/>
      <c r="G63" s="71"/>
      <c r="H63" s="206"/>
      <c r="I63" s="366"/>
      <c r="J63" s="72"/>
      <c r="K63" s="5"/>
      <c r="L63" s="24"/>
      <c r="M63" s="4"/>
      <c r="N63" s="3"/>
      <c r="O63" s="4"/>
      <c r="P63" s="81"/>
      <c r="R63" s="366"/>
      <c r="S63" s="297"/>
      <c r="T63" s="74"/>
      <c r="U63" s="71"/>
      <c r="X63" s="75"/>
      <c r="Z63" s="185"/>
    </row>
    <row r="64" spans="1:26" ht="17.100000000000001" customHeight="1">
      <c r="A64" s="346"/>
      <c r="C64" s="75"/>
      <c r="D64" s="19"/>
      <c r="E64" s="5"/>
      <c r="F64" s="82"/>
      <c r="G64" s="85"/>
      <c r="H64" s="206"/>
      <c r="I64" s="366"/>
      <c r="J64" s="72"/>
      <c r="K64" s="5"/>
      <c r="O64" s="5"/>
      <c r="P64" s="81"/>
      <c r="R64" s="366"/>
      <c r="S64" s="297"/>
      <c r="T64" s="74"/>
      <c r="U64" s="71"/>
      <c r="X64" s="75"/>
      <c r="Z64" s="185"/>
    </row>
    <row r="65" spans="1:26" ht="17.100000000000001" customHeight="1">
      <c r="A65" s="346"/>
      <c r="C65" s="348" t="s">
        <v>294</v>
      </c>
      <c r="D65" s="96">
        <v>2</v>
      </c>
      <c r="E65" s="5"/>
      <c r="F65" s="19"/>
      <c r="G65" s="86"/>
      <c r="H65" s="206"/>
      <c r="I65" s="366"/>
      <c r="J65" s="72"/>
      <c r="K65" s="5"/>
      <c r="O65" s="5"/>
      <c r="P65" s="81"/>
      <c r="R65" s="366"/>
      <c r="S65" s="297"/>
      <c r="T65" s="74"/>
      <c r="U65" s="71"/>
      <c r="V65" s="3"/>
      <c r="W65" s="3"/>
      <c r="X65" s="348" t="s">
        <v>293</v>
      </c>
      <c r="Z65" s="345" t="s">
        <v>406</v>
      </c>
    </row>
    <row r="66" spans="1:26" ht="17.100000000000001" customHeight="1">
      <c r="A66" s="346"/>
      <c r="C66" s="349"/>
      <c r="D66" s="7"/>
      <c r="E66" s="5"/>
      <c r="F66" s="19"/>
      <c r="G66" s="86"/>
      <c r="H66" s="206"/>
      <c r="I66" s="366"/>
      <c r="J66" s="72"/>
      <c r="K66" s="5"/>
      <c r="M66" s="368" t="s">
        <v>398</v>
      </c>
      <c r="N66" s="369"/>
      <c r="O66" s="5"/>
      <c r="P66" s="81"/>
      <c r="R66" s="366"/>
      <c r="S66" s="297"/>
      <c r="T66" s="74"/>
      <c r="U66" s="71"/>
      <c r="V66" s="21"/>
      <c r="W66">
        <v>6</v>
      </c>
      <c r="X66" s="349"/>
      <c r="Z66" s="346"/>
    </row>
    <row r="67" spans="1:26" ht="17.100000000000001" customHeight="1">
      <c r="A67" s="346"/>
      <c r="C67" s="75"/>
      <c r="D67" s="5"/>
      <c r="E67" s="202"/>
      <c r="F67" s="200"/>
      <c r="G67" s="86"/>
      <c r="H67" s="206"/>
      <c r="I67" s="366"/>
      <c r="J67" s="72"/>
      <c r="K67" s="5"/>
      <c r="M67" s="370"/>
      <c r="N67" s="371"/>
      <c r="O67" s="5"/>
      <c r="P67" s="81"/>
      <c r="R67" s="366"/>
      <c r="S67" s="297"/>
      <c r="U67" s="71"/>
      <c r="V67" s="199"/>
      <c r="X67" s="76"/>
      <c r="Z67" s="346"/>
    </row>
    <row r="68" spans="1:26" ht="17.100000000000001" customHeight="1">
      <c r="A68" s="346"/>
      <c r="C68" s="75"/>
      <c r="D68" s="5"/>
      <c r="E68" s="201"/>
      <c r="F68" s="200"/>
      <c r="G68" s="86"/>
      <c r="H68" s="206"/>
      <c r="I68" s="366"/>
      <c r="J68" s="72"/>
      <c r="K68" s="5"/>
      <c r="M68" s="370"/>
      <c r="N68" s="371"/>
      <c r="O68" s="5"/>
      <c r="P68" s="81"/>
      <c r="R68" s="366"/>
      <c r="S68" s="297"/>
      <c r="T68" s="77"/>
      <c r="U68" s="6"/>
      <c r="V68" s="199"/>
      <c r="X68" s="79"/>
      <c r="Z68" s="346"/>
    </row>
    <row r="69" spans="1:26" ht="17.100000000000001" customHeight="1">
      <c r="A69" s="346"/>
      <c r="C69" s="348" t="s">
        <v>296</v>
      </c>
      <c r="D69" s="80">
        <v>3</v>
      </c>
      <c r="E69" s="19"/>
      <c r="F69" s="19"/>
      <c r="G69" s="86"/>
      <c r="H69" s="206"/>
      <c r="I69" s="366"/>
      <c r="J69" s="72"/>
      <c r="K69" s="5"/>
      <c r="M69" s="370"/>
      <c r="N69" s="371"/>
      <c r="O69" s="5"/>
      <c r="P69" s="81"/>
      <c r="R69" s="366"/>
      <c r="S69" s="297"/>
      <c r="T69" s="81"/>
      <c r="V69" s="21"/>
      <c r="X69" s="348" t="s">
        <v>295</v>
      </c>
      <c r="Z69" s="346"/>
    </row>
    <row r="70" spans="1:26" ht="17.100000000000001" customHeight="1">
      <c r="A70" s="346"/>
      <c r="C70" s="349"/>
      <c r="D70" s="6"/>
      <c r="E70" s="19"/>
      <c r="F70" s="19"/>
      <c r="G70" s="86"/>
      <c r="H70" s="206"/>
      <c r="I70" s="367"/>
      <c r="J70" s="72"/>
      <c r="K70" s="5"/>
      <c r="M70" s="370"/>
      <c r="N70" s="371"/>
      <c r="O70" s="5"/>
      <c r="P70" s="81"/>
      <c r="R70" s="367"/>
      <c r="S70" s="297"/>
      <c r="T70" s="81"/>
      <c r="V70" s="21"/>
      <c r="W70" s="82">
        <v>5</v>
      </c>
      <c r="X70" s="349"/>
      <c r="Z70" s="346"/>
    </row>
    <row r="71" spans="1:26" ht="17.100000000000001" customHeight="1">
      <c r="A71" s="346"/>
      <c r="C71" s="75"/>
      <c r="D71" s="19"/>
      <c r="E71" s="351" t="s">
        <v>427</v>
      </c>
      <c r="F71" s="352"/>
      <c r="G71" s="86"/>
      <c r="J71" s="72"/>
      <c r="K71" s="5"/>
      <c r="M71" s="370"/>
      <c r="N71" s="371"/>
      <c r="O71" s="5"/>
      <c r="P71" s="81"/>
      <c r="R71" s="298"/>
      <c r="S71" s="297"/>
      <c r="T71" s="81"/>
      <c r="V71" s="24"/>
      <c r="W71" s="21"/>
      <c r="X71" s="76"/>
      <c r="Z71" s="346"/>
    </row>
    <row r="72" spans="1:26" ht="17.100000000000001" customHeight="1">
      <c r="A72" s="346"/>
      <c r="C72" s="75"/>
      <c r="D72" s="19"/>
      <c r="E72" s="351"/>
      <c r="F72" s="352"/>
      <c r="G72" s="86"/>
      <c r="H72" s="82"/>
      <c r="I72" s="7"/>
      <c r="J72" s="72"/>
      <c r="K72" s="5"/>
      <c r="M72" s="370"/>
      <c r="N72" s="371"/>
      <c r="O72" s="5"/>
      <c r="P72" s="81"/>
      <c r="R72" s="298"/>
      <c r="S72" s="297"/>
      <c r="T72" s="81"/>
      <c r="W72" s="21"/>
      <c r="X72" s="79"/>
      <c r="Z72" s="346"/>
    </row>
    <row r="73" spans="1:26" ht="17.100000000000001" customHeight="1">
      <c r="A73" s="346"/>
      <c r="C73" s="348" t="s">
        <v>299</v>
      </c>
      <c r="D73" s="96">
        <v>4</v>
      </c>
      <c r="E73" s="19"/>
      <c r="F73" s="19"/>
      <c r="G73" s="86"/>
      <c r="H73" s="21"/>
      <c r="I73" s="5"/>
      <c r="J73" s="72"/>
      <c r="K73" s="5"/>
      <c r="M73" s="370"/>
      <c r="N73" s="371"/>
      <c r="O73" s="5"/>
      <c r="P73" s="81"/>
      <c r="R73" s="298"/>
      <c r="S73" s="297"/>
      <c r="T73" s="81"/>
      <c r="W73" s="24"/>
      <c r="X73" s="348" t="s">
        <v>297</v>
      </c>
      <c r="Z73" s="346"/>
    </row>
    <row r="74" spans="1:26" ht="17.100000000000001" customHeight="1">
      <c r="A74" s="346"/>
      <c r="C74" s="349"/>
      <c r="D74" s="7"/>
      <c r="E74" s="19"/>
      <c r="F74" s="19"/>
      <c r="G74" s="86"/>
      <c r="H74" s="21"/>
      <c r="I74" s="5"/>
      <c r="J74" s="72"/>
      <c r="K74" s="5"/>
      <c r="M74" s="370"/>
      <c r="N74" s="371"/>
      <c r="O74" s="5"/>
      <c r="P74" s="81"/>
      <c r="R74" s="298"/>
      <c r="S74" s="297"/>
      <c r="T74" s="81"/>
      <c r="W74">
        <v>4</v>
      </c>
      <c r="X74" s="349"/>
      <c r="Z74" s="346"/>
    </row>
    <row r="75" spans="1:26" ht="17.100000000000001" customHeight="1">
      <c r="A75" s="346"/>
      <c r="C75" s="75"/>
      <c r="D75" s="5"/>
      <c r="E75" s="157"/>
      <c r="F75" s="157"/>
      <c r="G75" s="86"/>
      <c r="H75" s="21"/>
      <c r="I75" s="5"/>
      <c r="J75" s="72"/>
      <c r="K75" s="5"/>
      <c r="M75" s="370"/>
      <c r="N75" s="371"/>
      <c r="O75" s="5"/>
      <c r="P75" s="81"/>
      <c r="T75" s="87"/>
      <c r="U75" s="350" t="s">
        <v>298</v>
      </c>
      <c r="V75" s="363"/>
      <c r="X75" s="76"/>
      <c r="Z75" s="346"/>
    </row>
    <row r="76" spans="1:26" ht="17.100000000000001" customHeight="1">
      <c r="A76" s="346"/>
      <c r="C76" s="75"/>
      <c r="D76" s="5"/>
      <c r="E76" s="203"/>
      <c r="F76" s="157"/>
      <c r="G76" s="86"/>
      <c r="H76" s="21"/>
      <c r="I76" s="5"/>
      <c r="J76" s="72"/>
      <c r="K76" s="5"/>
      <c r="M76" s="370"/>
      <c r="N76" s="371"/>
      <c r="O76" s="5"/>
      <c r="P76" s="81"/>
      <c r="R76" s="82"/>
      <c r="S76" s="7"/>
      <c r="T76" s="87"/>
      <c r="U76" s="350"/>
      <c r="V76" s="363"/>
      <c r="X76" s="79"/>
      <c r="Z76" s="346"/>
    </row>
    <row r="77" spans="1:26" ht="17.100000000000001" customHeight="1">
      <c r="A77" s="346"/>
      <c r="C77" s="348" t="s">
        <v>301</v>
      </c>
      <c r="D77" s="80">
        <v>5</v>
      </c>
      <c r="E77" s="5"/>
      <c r="F77" s="19"/>
      <c r="G77" s="86"/>
      <c r="H77" s="21"/>
      <c r="I77" s="5"/>
      <c r="J77" s="72"/>
      <c r="K77" s="5"/>
      <c r="M77" s="370"/>
      <c r="N77" s="371"/>
      <c r="O77" s="5"/>
      <c r="P77" s="81"/>
      <c r="R77" s="21"/>
      <c r="S77" s="5"/>
      <c r="T77" s="81"/>
      <c r="X77" s="348" t="s">
        <v>300</v>
      </c>
      <c r="Z77" s="346"/>
    </row>
    <row r="78" spans="1:26" ht="17.100000000000001" customHeight="1">
      <c r="A78" s="346"/>
      <c r="C78" s="349"/>
      <c r="D78" s="6"/>
      <c r="E78" s="5"/>
      <c r="F78" s="19"/>
      <c r="G78" s="86"/>
      <c r="H78" s="21"/>
      <c r="I78" s="5"/>
      <c r="J78" s="72"/>
      <c r="K78" s="5"/>
      <c r="M78" s="370"/>
      <c r="N78" s="371"/>
      <c r="O78" s="5"/>
      <c r="P78" s="81"/>
      <c r="Q78" s="8"/>
      <c r="R78" s="21"/>
      <c r="S78" s="5"/>
      <c r="T78" s="81"/>
      <c r="W78" s="82">
        <v>3</v>
      </c>
      <c r="X78" s="349"/>
      <c r="Z78" s="346"/>
    </row>
    <row r="79" spans="1:26" ht="17.100000000000001" customHeight="1">
      <c r="A79" s="346"/>
      <c r="C79" s="75"/>
      <c r="D79" s="19"/>
      <c r="E79" s="5"/>
      <c r="F79" s="3"/>
      <c r="G79" s="94"/>
      <c r="H79" s="89"/>
      <c r="I79" s="5"/>
      <c r="J79" s="72"/>
      <c r="K79" s="5"/>
      <c r="M79" s="370"/>
      <c r="N79" s="371"/>
      <c r="O79" s="5"/>
      <c r="P79" s="81"/>
      <c r="Q79" s="8"/>
      <c r="R79" s="21"/>
      <c r="S79" s="5"/>
      <c r="T79" s="81"/>
      <c r="W79" s="21"/>
      <c r="X79" s="76"/>
      <c r="Z79" s="346"/>
    </row>
    <row r="80" spans="1:26" ht="17.100000000000001" customHeight="1">
      <c r="A80" s="346"/>
      <c r="C80" s="75"/>
      <c r="D80" s="19"/>
      <c r="E80" s="5"/>
      <c r="F80" s="82"/>
      <c r="G80" s="78"/>
      <c r="H80" s="200"/>
      <c r="I80" s="5"/>
      <c r="J80" s="72"/>
      <c r="K80" s="5"/>
      <c r="M80" s="370"/>
      <c r="N80" s="371"/>
      <c r="O80" s="5"/>
      <c r="P80" s="81"/>
      <c r="Q80" s="8"/>
      <c r="R80" s="21"/>
      <c r="S80" s="5"/>
      <c r="T80" s="81"/>
      <c r="V80" s="82"/>
      <c r="W80" s="21"/>
      <c r="X80" s="79"/>
      <c r="Z80" s="346"/>
    </row>
    <row r="81" spans="1:26" ht="17.100000000000001" customHeight="1">
      <c r="A81" s="346"/>
      <c r="C81" s="348" t="s">
        <v>303</v>
      </c>
      <c r="D81" s="96">
        <v>6</v>
      </c>
      <c r="E81" s="5"/>
      <c r="F81" s="21"/>
      <c r="G81" s="71"/>
      <c r="H81" s="19"/>
      <c r="I81" s="5"/>
      <c r="J81" s="72"/>
      <c r="K81" s="5"/>
      <c r="M81" s="372"/>
      <c r="N81" s="373"/>
      <c r="O81" s="5"/>
      <c r="P81" s="81"/>
      <c r="Q81" s="8"/>
      <c r="R81" s="21"/>
      <c r="S81" s="5"/>
      <c r="T81" s="81"/>
      <c r="V81" s="21"/>
      <c r="W81" s="24"/>
      <c r="X81" s="348" t="s">
        <v>302</v>
      </c>
      <c r="Z81" s="346"/>
    </row>
    <row r="82" spans="1:26" ht="17.100000000000001" customHeight="1">
      <c r="A82" s="346"/>
      <c r="C82" s="349"/>
      <c r="D82" s="7"/>
      <c r="E82" s="5"/>
      <c r="F82" s="21"/>
      <c r="G82" s="71"/>
      <c r="H82" s="19"/>
      <c r="I82" s="5"/>
      <c r="J82" s="72"/>
      <c r="K82" s="5"/>
      <c r="O82" s="5"/>
      <c r="P82" s="81"/>
      <c r="Q82" s="8"/>
      <c r="R82" s="21"/>
      <c r="S82" s="5"/>
      <c r="T82" s="81"/>
      <c r="V82" s="21"/>
      <c r="W82">
        <v>2</v>
      </c>
      <c r="X82" s="349"/>
      <c r="Z82" s="346"/>
    </row>
    <row r="83" spans="1:26" ht="17.100000000000001" customHeight="1">
      <c r="A83" s="346"/>
      <c r="C83" s="95"/>
      <c r="D83" s="5"/>
      <c r="E83" s="202"/>
      <c r="F83" s="200"/>
      <c r="G83" s="71"/>
      <c r="I83" s="5"/>
      <c r="J83" s="72"/>
      <c r="K83" s="5"/>
      <c r="O83" s="5"/>
      <c r="P83" s="81"/>
      <c r="Q83" s="8"/>
      <c r="R83" s="21"/>
      <c r="S83" s="5"/>
      <c r="T83" s="91"/>
      <c r="U83" s="3"/>
      <c r="V83" s="199"/>
      <c r="X83" s="76"/>
      <c r="Z83" s="346"/>
    </row>
    <row r="84" spans="1:26" ht="17.100000000000001" customHeight="1">
      <c r="A84" s="346"/>
      <c r="C84" s="95"/>
      <c r="D84" s="5"/>
      <c r="E84" s="201"/>
      <c r="F84" s="83"/>
      <c r="G84" s="71"/>
      <c r="I84" s="5"/>
      <c r="J84" s="72"/>
      <c r="K84" s="5"/>
      <c r="O84" s="19"/>
      <c r="P84" s="81"/>
      <c r="Q84" s="90"/>
      <c r="T84" s="93"/>
      <c r="V84" s="199"/>
      <c r="X84" s="79"/>
      <c r="Z84" s="346"/>
    </row>
    <row r="85" spans="1:26" ht="17.100000000000001" customHeight="1">
      <c r="A85" s="346"/>
      <c r="C85" s="348" t="s">
        <v>305</v>
      </c>
      <c r="D85" s="80">
        <v>7</v>
      </c>
      <c r="E85" s="19"/>
      <c r="G85" s="71"/>
      <c r="I85" s="5"/>
      <c r="J85" s="72"/>
      <c r="K85" s="5"/>
      <c r="O85" s="19"/>
      <c r="P85" s="81"/>
      <c r="Q85" s="90"/>
      <c r="T85" s="72"/>
      <c r="V85" s="21"/>
      <c r="X85" s="348" t="s">
        <v>304</v>
      </c>
      <c r="Z85" s="346"/>
    </row>
    <row r="86" spans="1:26" ht="17.100000000000001" customHeight="1">
      <c r="A86" s="347"/>
      <c r="C86" s="349"/>
      <c r="G86" s="71"/>
      <c r="I86" s="5"/>
      <c r="J86" s="72"/>
      <c r="K86" s="5"/>
      <c r="O86" s="19"/>
      <c r="P86" s="81"/>
      <c r="Q86" s="90"/>
      <c r="T86" s="72"/>
      <c r="V86" s="6"/>
      <c r="W86" s="6">
        <v>1</v>
      </c>
      <c r="X86" s="349"/>
      <c r="Z86" s="347"/>
    </row>
    <row r="87" spans="1:26" ht="17.100000000000001" customHeight="1">
      <c r="A87" s="185"/>
      <c r="C87" s="75"/>
      <c r="G87" s="71"/>
      <c r="I87" s="5"/>
      <c r="J87" s="72"/>
      <c r="K87" s="5"/>
      <c r="O87" s="19"/>
      <c r="P87" s="91"/>
      <c r="Q87" s="90"/>
      <c r="T87" s="72"/>
      <c r="X87" s="76"/>
      <c r="Z87" s="185"/>
    </row>
    <row r="88" spans="1:26" ht="17.100000000000001" customHeight="1">
      <c r="A88" s="185"/>
      <c r="C88" s="75"/>
      <c r="G88" s="71"/>
      <c r="I88" s="5"/>
      <c r="J88" s="77"/>
      <c r="K88" s="6"/>
      <c r="O88" s="19"/>
      <c r="P88" s="72"/>
      <c r="Q88" s="295"/>
      <c r="T88" s="72"/>
      <c r="X88" s="79"/>
      <c r="Z88" s="185"/>
    </row>
    <row r="89" spans="1:26" ht="17.100000000000001" customHeight="1">
      <c r="A89" s="345" t="s">
        <v>405</v>
      </c>
      <c r="C89" s="348" t="s">
        <v>307</v>
      </c>
      <c r="D89" s="73">
        <v>1</v>
      </c>
      <c r="G89" s="71"/>
      <c r="I89" s="5"/>
      <c r="J89" s="81"/>
      <c r="K89" s="19"/>
      <c r="O89" s="19"/>
      <c r="P89" s="72"/>
      <c r="Q89" s="296"/>
      <c r="T89" s="72"/>
      <c r="U89" s="19"/>
      <c r="V89" s="19"/>
      <c r="W89" s="3"/>
      <c r="X89" s="348" t="s">
        <v>306</v>
      </c>
      <c r="Z89" s="345" t="s">
        <v>407</v>
      </c>
    </row>
    <row r="90" spans="1:26" ht="17.100000000000001" customHeight="1">
      <c r="A90" s="346"/>
      <c r="C90" s="349"/>
      <c r="D90" s="6"/>
      <c r="E90" s="7"/>
      <c r="G90" s="71"/>
      <c r="I90" s="5"/>
      <c r="J90" s="81"/>
      <c r="K90" s="19"/>
      <c r="O90" s="19"/>
      <c r="P90" s="72"/>
      <c r="Q90" s="374"/>
      <c r="T90" s="72"/>
      <c r="U90" s="19"/>
      <c r="V90" s="19"/>
      <c r="W90" s="82">
        <v>7</v>
      </c>
      <c r="X90" s="349"/>
      <c r="Z90" s="346"/>
    </row>
    <row r="91" spans="1:26" ht="17.100000000000001" customHeight="1">
      <c r="A91" s="346"/>
      <c r="C91" s="75"/>
      <c r="E91" s="97"/>
      <c r="F91" s="89"/>
      <c r="G91" s="92"/>
      <c r="I91" s="5"/>
      <c r="J91" s="81"/>
      <c r="K91" s="19"/>
      <c r="O91" s="19"/>
      <c r="P91" s="72"/>
      <c r="Q91" s="374"/>
      <c r="T91" s="72"/>
      <c r="U91" s="19"/>
      <c r="V91" s="201"/>
      <c r="W91" s="21"/>
      <c r="X91" s="76"/>
      <c r="Z91" s="346"/>
    </row>
    <row r="92" spans="1:26" ht="17.100000000000001" customHeight="1">
      <c r="A92" s="346"/>
      <c r="C92" s="75"/>
      <c r="E92" s="97"/>
      <c r="F92" s="84"/>
      <c r="G92" s="86"/>
      <c r="I92" s="5"/>
      <c r="J92" s="81"/>
      <c r="K92" s="19"/>
      <c r="P92" s="72"/>
      <c r="Q92" s="5"/>
      <c r="T92" s="72"/>
      <c r="U92" s="19"/>
      <c r="V92" s="204"/>
      <c r="W92" s="21"/>
      <c r="X92" s="79"/>
      <c r="Z92" s="346"/>
    </row>
    <row r="93" spans="1:26" ht="17.100000000000001" customHeight="1">
      <c r="A93" s="346"/>
      <c r="C93" s="348" t="s">
        <v>309</v>
      </c>
      <c r="D93" s="73">
        <v>2</v>
      </c>
      <c r="E93" s="5"/>
      <c r="G93" s="86"/>
      <c r="I93" s="5"/>
      <c r="J93" s="72"/>
      <c r="P93" s="72"/>
      <c r="Q93" s="5"/>
      <c r="T93" s="72"/>
      <c r="U93" s="19"/>
      <c r="V93" s="21"/>
      <c r="W93" s="24"/>
      <c r="X93" s="348" t="s">
        <v>308</v>
      </c>
      <c r="Z93" s="346"/>
    </row>
    <row r="94" spans="1:26" ht="17.100000000000001" customHeight="1">
      <c r="A94" s="346"/>
      <c r="C94" s="349"/>
      <c r="D94" s="7"/>
      <c r="E94" s="5"/>
      <c r="G94" s="86"/>
      <c r="I94" s="5"/>
      <c r="J94" s="72"/>
      <c r="P94" s="72"/>
      <c r="Q94" s="5"/>
      <c r="T94" s="72"/>
      <c r="U94" s="19"/>
      <c r="V94" s="21"/>
      <c r="W94" s="6">
        <v>6</v>
      </c>
      <c r="X94" s="349"/>
      <c r="Z94" s="346"/>
    </row>
    <row r="95" spans="1:26" ht="17.100000000000001" customHeight="1">
      <c r="A95" s="346"/>
      <c r="C95" s="75"/>
      <c r="D95" s="5"/>
      <c r="E95" s="4"/>
      <c r="G95" s="86"/>
      <c r="I95" s="5"/>
      <c r="J95" s="72"/>
      <c r="P95" s="72"/>
      <c r="Q95" s="5"/>
      <c r="T95" s="72"/>
      <c r="U95" s="19"/>
      <c r="V95" s="21"/>
      <c r="W95" s="19"/>
      <c r="X95" s="76"/>
      <c r="Z95" s="346"/>
    </row>
    <row r="96" spans="1:26" ht="17.100000000000001" customHeight="1">
      <c r="A96" s="346"/>
      <c r="C96" s="75"/>
      <c r="D96" s="5"/>
      <c r="G96" s="86"/>
      <c r="H96" s="21"/>
      <c r="I96" s="5"/>
      <c r="J96" s="72"/>
      <c r="P96" s="72"/>
      <c r="Q96" s="5"/>
      <c r="R96" s="21"/>
      <c r="T96" s="77"/>
      <c r="U96" s="6"/>
      <c r="V96" s="21"/>
      <c r="W96" s="19"/>
      <c r="X96" s="79"/>
      <c r="Z96" s="346"/>
    </row>
    <row r="97" spans="1:26" ht="17.100000000000001" customHeight="1">
      <c r="A97" s="346"/>
      <c r="C97" s="348" t="s">
        <v>311</v>
      </c>
      <c r="D97" s="80">
        <v>3</v>
      </c>
      <c r="G97" s="86"/>
      <c r="H97" s="21"/>
      <c r="I97" s="5"/>
      <c r="J97" s="72"/>
      <c r="P97" s="72"/>
      <c r="Q97" s="5"/>
      <c r="R97" s="21"/>
      <c r="T97" s="81"/>
      <c r="U97" s="19"/>
      <c r="V97" s="21"/>
      <c r="W97" s="3"/>
      <c r="X97" s="348" t="s">
        <v>310</v>
      </c>
      <c r="Z97" s="346"/>
    </row>
    <row r="98" spans="1:26" ht="17.100000000000001" customHeight="1">
      <c r="A98" s="346"/>
      <c r="C98" s="349"/>
      <c r="G98" s="86"/>
      <c r="H98" s="21"/>
      <c r="I98" s="5"/>
      <c r="J98" s="72"/>
      <c r="P98" s="72"/>
      <c r="Q98" s="5"/>
      <c r="R98" s="21"/>
      <c r="T98" s="81"/>
      <c r="U98" s="19"/>
      <c r="V98" s="21"/>
      <c r="W98" s="82">
        <v>5</v>
      </c>
      <c r="X98" s="349"/>
      <c r="Z98" s="346"/>
    </row>
    <row r="99" spans="1:26" ht="17.100000000000001" customHeight="1">
      <c r="A99" s="346"/>
      <c r="C99" s="75"/>
      <c r="E99" s="363" t="s">
        <v>313</v>
      </c>
      <c r="F99" s="352"/>
      <c r="G99" s="98"/>
      <c r="H99" s="21"/>
      <c r="I99" s="5"/>
      <c r="J99" s="72"/>
      <c r="P99" s="72"/>
      <c r="R99" s="21"/>
      <c r="S99" s="19"/>
      <c r="T99" s="87"/>
      <c r="U99" s="157"/>
      <c r="V99" s="205"/>
      <c r="W99" s="21"/>
      <c r="X99" s="76"/>
      <c r="Z99" s="346"/>
    </row>
    <row r="100" spans="1:26" ht="17.100000000000001" customHeight="1">
      <c r="A100" s="346"/>
      <c r="C100" s="75"/>
      <c r="E100" s="363"/>
      <c r="F100" s="352"/>
      <c r="G100" s="98"/>
      <c r="H100" s="82"/>
      <c r="I100" s="6"/>
      <c r="J100" s="72"/>
      <c r="P100" s="72"/>
      <c r="R100" s="21"/>
      <c r="S100" s="5"/>
      <c r="T100" s="87"/>
      <c r="U100" s="157"/>
      <c r="V100" s="157"/>
      <c r="W100" s="21"/>
      <c r="X100" s="79"/>
      <c r="Z100" s="346"/>
    </row>
    <row r="101" spans="1:26" ht="17.100000000000001" customHeight="1">
      <c r="A101" s="346"/>
      <c r="C101" s="348" t="s">
        <v>314</v>
      </c>
      <c r="D101" s="73">
        <v>4</v>
      </c>
      <c r="G101" s="86"/>
      <c r="H101" s="21"/>
      <c r="J101" s="72"/>
      <c r="P101" s="72"/>
      <c r="R101" s="21"/>
      <c r="S101" s="5"/>
      <c r="T101" s="81"/>
      <c r="U101" s="19"/>
      <c r="V101" s="19"/>
      <c r="W101" s="24"/>
      <c r="X101" s="348" t="s">
        <v>312</v>
      </c>
      <c r="Z101" s="346"/>
    </row>
    <row r="102" spans="1:26" ht="17.100000000000001" customHeight="1">
      <c r="A102" s="346"/>
      <c r="C102" s="349"/>
      <c r="D102" s="7"/>
      <c r="G102" s="86"/>
      <c r="H102" s="21"/>
      <c r="J102" s="72"/>
      <c r="P102" s="72"/>
      <c r="Q102" s="8"/>
      <c r="R102" s="21"/>
      <c r="S102" s="5"/>
      <c r="T102" s="81"/>
      <c r="U102" s="19"/>
      <c r="V102" s="19"/>
      <c r="W102" s="6">
        <v>4</v>
      </c>
      <c r="X102" s="349"/>
      <c r="Z102" s="346"/>
    </row>
    <row r="103" spans="1:26" ht="17.100000000000001" customHeight="1">
      <c r="A103" s="346"/>
      <c r="C103" s="75"/>
      <c r="D103" s="5"/>
      <c r="G103" s="86"/>
      <c r="H103" s="89"/>
      <c r="J103" s="72"/>
      <c r="P103" s="72"/>
      <c r="Q103" s="8"/>
      <c r="R103" s="24"/>
      <c r="S103" s="4"/>
      <c r="T103" s="81"/>
      <c r="U103" s="350" t="s">
        <v>428</v>
      </c>
      <c r="V103" s="351"/>
      <c r="W103" s="19"/>
      <c r="X103" s="76"/>
      <c r="Z103" s="346"/>
    </row>
    <row r="104" spans="1:26" ht="17.100000000000001" customHeight="1">
      <c r="A104" s="346"/>
      <c r="C104" s="75"/>
      <c r="D104" s="5"/>
      <c r="E104" s="7"/>
      <c r="G104" s="86"/>
      <c r="H104" s="89"/>
      <c r="J104" s="72"/>
      <c r="P104" s="72"/>
      <c r="Q104" s="8"/>
      <c r="S104" s="19"/>
      <c r="T104" s="81"/>
      <c r="U104" s="350"/>
      <c r="V104" s="351"/>
      <c r="W104" s="19"/>
      <c r="X104" s="79"/>
      <c r="Z104" s="346"/>
    </row>
    <row r="105" spans="1:26" ht="17.100000000000001" customHeight="1">
      <c r="A105" s="346"/>
      <c r="C105" s="348" t="s">
        <v>316</v>
      </c>
      <c r="D105" s="80">
        <v>5</v>
      </c>
      <c r="E105" s="5"/>
      <c r="G105" s="86"/>
      <c r="J105" s="72"/>
      <c r="P105" s="72"/>
      <c r="Q105" s="8"/>
      <c r="S105" s="19"/>
      <c r="T105" s="81"/>
      <c r="U105" s="19"/>
      <c r="V105" s="19"/>
      <c r="W105" s="3"/>
      <c r="X105" s="348" t="s">
        <v>315</v>
      </c>
      <c r="Z105" s="346"/>
    </row>
    <row r="106" spans="1:26" ht="17.100000000000001" customHeight="1">
      <c r="A106" s="346"/>
      <c r="C106" s="349"/>
      <c r="E106" s="5"/>
      <c r="G106" s="86"/>
      <c r="J106" s="72"/>
      <c r="P106" s="72"/>
      <c r="Q106" s="8"/>
      <c r="S106" s="19"/>
      <c r="T106" s="81"/>
      <c r="U106" s="19"/>
      <c r="V106" s="19"/>
      <c r="W106" s="82">
        <v>3</v>
      </c>
      <c r="X106" s="349"/>
      <c r="Z106" s="346"/>
    </row>
    <row r="107" spans="1:26" ht="17.100000000000001" customHeight="1">
      <c r="A107" s="346"/>
      <c r="C107" s="95"/>
      <c r="E107" s="97"/>
      <c r="F107" s="89"/>
      <c r="G107" s="94"/>
      <c r="J107" s="72"/>
      <c r="P107" s="72"/>
      <c r="Q107" s="8"/>
      <c r="S107" s="19"/>
      <c r="T107" s="81"/>
      <c r="U107" s="19"/>
      <c r="V107" s="201"/>
      <c r="W107" s="21"/>
      <c r="X107" s="76"/>
      <c r="Z107" s="346"/>
    </row>
    <row r="108" spans="1:26" ht="17.100000000000001" customHeight="1">
      <c r="A108" s="346"/>
      <c r="C108" s="95"/>
      <c r="E108" s="97"/>
      <c r="F108" s="84"/>
      <c r="G108" s="71"/>
      <c r="J108" s="72"/>
      <c r="P108" s="72"/>
      <c r="Q108" s="8"/>
      <c r="T108" s="81"/>
      <c r="U108" s="19"/>
      <c r="V108" s="204"/>
      <c r="W108" s="21"/>
      <c r="X108" s="79"/>
      <c r="Z108" s="346"/>
    </row>
    <row r="109" spans="1:26" ht="17.100000000000001" customHeight="1">
      <c r="A109" s="346"/>
      <c r="C109" s="348" t="s">
        <v>318</v>
      </c>
      <c r="D109" s="73">
        <v>6</v>
      </c>
      <c r="E109" s="5"/>
      <c r="G109" s="71"/>
      <c r="J109" s="72"/>
      <c r="P109" s="72"/>
      <c r="Q109" s="8"/>
      <c r="T109" s="81"/>
      <c r="U109" s="19"/>
      <c r="V109" s="21"/>
      <c r="W109" s="24"/>
      <c r="X109" s="348" t="s">
        <v>317</v>
      </c>
      <c r="Z109" s="346"/>
    </row>
    <row r="110" spans="1:26" ht="17.100000000000001" customHeight="1">
      <c r="A110" s="346"/>
      <c r="C110" s="349"/>
      <c r="D110" s="6"/>
      <c r="E110" s="293"/>
      <c r="G110" s="71"/>
      <c r="J110" s="72"/>
      <c r="P110" s="72"/>
      <c r="Q110" s="8"/>
      <c r="T110" s="81"/>
      <c r="U110" s="19"/>
      <c r="V110" s="21"/>
      <c r="W110" s="6">
        <v>2</v>
      </c>
      <c r="X110" s="349"/>
      <c r="Z110" s="346"/>
    </row>
    <row r="111" spans="1:26" ht="17.100000000000001" customHeight="1">
      <c r="A111" s="346"/>
      <c r="E111" s="292"/>
      <c r="Q111" s="8"/>
      <c r="T111" s="91"/>
      <c r="U111" s="3"/>
      <c r="V111" s="21"/>
      <c r="W111" s="19"/>
      <c r="X111" s="76"/>
      <c r="Z111" s="346"/>
    </row>
    <row r="112" spans="1:26" ht="17.100000000000001" customHeight="1">
      <c r="A112" s="346"/>
      <c r="D112" s="5"/>
      <c r="Q112" s="8"/>
      <c r="T112" s="72"/>
      <c r="U112" s="19"/>
      <c r="V112" s="21"/>
      <c r="W112" s="19"/>
      <c r="X112" s="79"/>
      <c r="Z112" s="346"/>
    </row>
    <row r="113" spans="1:26" ht="17.100000000000001" customHeight="1">
      <c r="A113" s="346"/>
      <c r="C113" s="361" t="s">
        <v>501</v>
      </c>
      <c r="D113" s="80">
        <v>7</v>
      </c>
      <c r="Q113" s="8"/>
      <c r="T113" s="72"/>
      <c r="U113" s="19"/>
      <c r="V113" s="24"/>
      <c r="W113" s="3"/>
      <c r="X113" s="348" t="s">
        <v>319</v>
      </c>
      <c r="Z113" s="346"/>
    </row>
    <row r="114" spans="1:26" ht="17.100000000000001" customHeight="1">
      <c r="A114" s="347"/>
      <c r="C114" s="362"/>
      <c r="Q114" s="99"/>
      <c r="T114" s="72"/>
      <c r="W114">
        <v>1</v>
      </c>
      <c r="X114" s="349"/>
      <c r="Z114" s="347"/>
    </row>
    <row r="115" spans="1:26" ht="17.100000000000001" customHeight="1"/>
    <row r="116" spans="1:26" ht="17.100000000000001" customHeight="1"/>
    <row r="117" spans="1:26" ht="17.100000000000001" customHeight="1"/>
    <row r="118" spans="1:26" ht="17.100000000000001" customHeight="1"/>
    <row r="119" spans="1:26" ht="17.100000000000001" customHeight="1"/>
    <row r="120" spans="1:26" ht="17.100000000000001" customHeight="1"/>
    <row r="121" spans="1:26" ht="17.100000000000001" customHeight="1"/>
    <row r="122" spans="1:26" ht="17.100000000000001" customHeight="1"/>
    <row r="123" spans="1:26" ht="17.100000000000001" customHeight="1"/>
    <row r="124" spans="1:26" ht="17.100000000000001" customHeight="1"/>
  </sheetData>
  <mergeCells count="82">
    <mergeCell ref="Z9:Z34"/>
    <mergeCell ref="C113:C114"/>
    <mergeCell ref="A89:A114"/>
    <mergeCell ref="R57:R70"/>
    <mergeCell ref="C109:C110"/>
    <mergeCell ref="X113:X114"/>
    <mergeCell ref="E99:F100"/>
    <mergeCell ref="C101:C102"/>
    <mergeCell ref="X105:X106"/>
    <mergeCell ref="C105:C106"/>
    <mergeCell ref="X109:X110"/>
    <mergeCell ref="U103:V104"/>
    <mergeCell ref="X77:X78"/>
    <mergeCell ref="E71:F72"/>
    <mergeCell ref="C77:C78"/>
    <mergeCell ref="X81:X82"/>
    <mergeCell ref="X101:X102"/>
    <mergeCell ref="C81:C82"/>
    <mergeCell ref="X85:X86"/>
    <mergeCell ref="C85:C86"/>
    <mergeCell ref="X89:X90"/>
    <mergeCell ref="Q90:Q91"/>
    <mergeCell ref="C89:C90"/>
    <mergeCell ref="X93:X94"/>
    <mergeCell ref="C93:C94"/>
    <mergeCell ref="X97:X98"/>
    <mergeCell ref="X57:X58"/>
    <mergeCell ref="C57:C58"/>
    <mergeCell ref="I57:I70"/>
    <mergeCell ref="X61:X62"/>
    <mergeCell ref="C97:C98"/>
    <mergeCell ref="X73:X74"/>
    <mergeCell ref="C61:C62"/>
    <mergeCell ref="X65:X66"/>
    <mergeCell ref="C65:C66"/>
    <mergeCell ref="X69:X70"/>
    <mergeCell ref="M66:N81"/>
    <mergeCell ref="C69:C70"/>
    <mergeCell ref="U75:V76"/>
    <mergeCell ref="C73:C74"/>
    <mergeCell ref="E47:F48"/>
    <mergeCell ref="C49:C50"/>
    <mergeCell ref="X53:X54"/>
    <mergeCell ref="U51:V52"/>
    <mergeCell ref="C33:C34"/>
    <mergeCell ref="X37:X38"/>
    <mergeCell ref="C37:C38"/>
    <mergeCell ref="X41:X42"/>
    <mergeCell ref="C41:C42"/>
    <mergeCell ref="X45:X46"/>
    <mergeCell ref="C45:C46"/>
    <mergeCell ref="X49:X50"/>
    <mergeCell ref="Q34:Q35"/>
    <mergeCell ref="C53:C54"/>
    <mergeCell ref="X25:X26"/>
    <mergeCell ref="C25:C26"/>
    <mergeCell ref="X29:X30"/>
    <mergeCell ref="E19:F20"/>
    <mergeCell ref="C2:X2"/>
    <mergeCell ref="E8:F8"/>
    <mergeCell ref="H8:J8"/>
    <mergeCell ref="L8:O8"/>
    <mergeCell ref="Q8:S8"/>
    <mergeCell ref="U8:V8"/>
    <mergeCell ref="J3:Q3"/>
    <mergeCell ref="X9:X10"/>
    <mergeCell ref="A9:A34"/>
    <mergeCell ref="A37:A58"/>
    <mergeCell ref="A61:A86"/>
    <mergeCell ref="Z89:Z114"/>
    <mergeCell ref="Z65:Z86"/>
    <mergeCell ref="Z37:Z62"/>
    <mergeCell ref="C9:C10"/>
    <mergeCell ref="X13:X14"/>
    <mergeCell ref="C13:C14"/>
    <mergeCell ref="X17:X18"/>
    <mergeCell ref="C17:C18"/>
    <mergeCell ref="X21:X22"/>
    <mergeCell ref="C29:C30"/>
    <mergeCell ref="X33:X34"/>
    <mergeCell ref="U23:V24"/>
    <mergeCell ref="C21:C22"/>
  </mergeCells>
  <phoneticPr fontId="2"/>
  <printOptions horizontalCentered="1" verticalCentered="1"/>
  <pageMargins left="0" right="0" top="0.31496062992125984" bottom="0.47244094488188981" header="0" footer="0"/>
  <pageSetup paperSize="9" scale="37" orientation="portrait" horizontalDpi="4294967293" verticalDpi="36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79612-B679-4A93-961A-43CE0723FEB0}">
  <sheetPr>
    <tabColor indexed="33"/>
    <pageSetUpPr fitToPage="1"/>
  </sheetPr>
  <dimension ref="A1:X68"/>
  <sheetViews>
    <sheetView view="pageBreakPreview" topLeftCell="A31" zoomScale="60" zoomScaleNormal="100" workbookViewId="0">
      <selection activeCell="L41" sqref="L41"/>
    </sheetView>
  </sheetViews>
  <sheetFormatPr defaultRowHeight="13.5"/>
  <cols>
    <col min="1" max="24" width="5.625" customWidth="1"/>
  </cols>
  <sheetData>
    <row r="1" spans="1:24" ht="24.6" customHeight="1">
      <c r="A1" s="119" t="s">
        <v>361</v>
      </c>
      <c r="B1" s="119"/>
      <c r="C1" s="119"/>
      <c r="D1" s="119"/>
      <c r="E1" s="119"/>
      <c r="F1" s="119"/>
      <c r="H1" s="151"/>
      <c r="I1" s="151"/>
      <c r="K1" s="150"/>
      <c r="L1" s="150"/>
      <c r="O1" s="426" t="s">
        <v>432</v>
      </c>
      <c r="P1" s="426"/>
      <c r="Q1" s="426"/>
      <c r="R1" s="427" t="str">
        <f>U12選手権②!Z37</f>
        <v>SAKURAグリーンフィールドA</v>
      </c>
      <c r="S1" s="427"/>
      <c r="T1" s="427"/>
      <c r="U1" s="427"/>
      <c r="V1" s="427"/>
      <c r="W1" s="427"/>
      <c r="X1" s="427"/>
    </row>
    <row r="2" spans="1:24" ht="20.100000000000001" customHeight="1">
      <c r="F2" s="425">
        <f>U12選手権②!E8</f>
        <v>44238</v>
      </c>
      <c r="G2" s="425"/>
      <c r="H2" s="425"/>
    </row>
    <row r="3" spans="1:24" ht="20.100000000000001" customHeight="1">
      <c r="B3" s="19"/>
      <c r="C3" s="19"/>
      <c r="D3" s="19"/>
      <c r="E3" s="19"/>
      <c r="F3" s="19"/>
      <c r="G3" s="19"/>
      <c r="H3" s="19"/>
      <c r="I3" s="19"/>
      <c r="J3" s="19"/>
      <c r="K3" s="453" t="s">
        <v>383</v>
      </c>
      <c r="L3" s="454"/>
      <c r="M3" s="455"/>
      <c r="N3" s="183"/>
      <c r="Q3" s="3"/>
      <c r="R3" s="3"/>
      <c r="S3" s="3"/>
      <c r="T3" s="3"/>
      <c r="U3" s="19"/>
    </row>
    <row r="4" spans="1:24" ht="20.100000000000001" customHeight="1">
      <c r="A4" s="1"/>
      <c r="B4" s="2"/>
      <c r="C4" s="2"/>
      <c r="D4" s="457" t="s">
        <v>8</v>
      </c>
      <c r="E4" s="458"/>
      <c r="F4" s="458"/>
      <c r="G4" s="459"/>
      <c r="H4" s="2"/>
      <c r="I4" s="2"/>
      <c r="J4" s="1"/>
      <c r="K4" s="1"/>
      <c r="L4" s="1"/>
      <c r="N4" s="1"/>
      <c r="O4" s="1"/>
      <c r="P4" s="110"/>
      <c r="Q4" s="457" t="s">
        <v>9</v>
      </c>
      <c r="R4" s="458"/>
      <c r="S4" s="458"/>
      <c r="T4" s="458"/>
      <c r="U4" s="459"/>
      <c r="V4" s="2"/>
      <c r="W4" s="2"/>
      <c r="X4" s="2"/>
    </row>
    <row r="5" spans="1:24" ht="20.100000000000001" customHeight="1">
      <c r="A5" s="1"/>
      <c r="B5" s="2"/>
      <c r="C5" s="2"/>
      <c r="D5" s="111"/>
      <c r="E5" s="2"/>
      <c r="F5" s="2"/>
      <c r="G5" s="110"/>
      <c r="H5" s="2"/>
      <c r="I5" s="2"/>
      <c r="J5" s="1"/>
      <c r="K5" s="1"/>
      <c r="L5" s="1"/>
      <c r="N5" s="1"/>
      <c r="O5" s="1"/>
      <c r="P5" s="114"/>
      <c r="Q5" s="111"/>
      <c r="R5" s="1"/>
      <c r="S5" s="1"/>
      <c r="T5" s="1"/>
      <c r="U5" s="114"/>
      <c r="V5" s="2"/>
      <c r="W5" s="2"/>
      <c r="X5" s="2"/>
    </row>
    <row r="6" spans="1:24" ht="20.100000000000001" customHeight="1">
      <c r="A6" s="1"/>
      <c r="B6" s="2"/>
      <c r="C6" s="41"/>
      <c r="D6" s="112"/>
      <c r="E6" s="2"/>
      <c r="F6" s="2"/>
      <c r="G6" s="457" t="s">
        <v>5</v>
      </c>
      <c r="H6" s="458"/>
      <c r="I6" s="459"/>
      <c r="J6" s="2"/>
      <c r="K6" s="1"/>
      <c r="L6" s="1"/>
      <c r="N6" s="110"/>
      <c r="O6" s="457" t="s">
        <v>6</v>
      </c>
      <c r="P6" s="458"/>
      <c r="Q6" s="459"/>
      <c r="R6" s="112"/>
      <c r="S6" s="1"/>
      <c r="T6" s="2"/>
      <c r="U6" s="457" t="s">
        <v>7</v>
      </c>
      <c r="V6" s="458"/>
      <c r="W6" s="459"/>
      <c r="X6" s="2"/>
    </row>
    <row r="7" spans="1:24" ht="20.100000000000001" customHeight="1">
      <c r="A7" s="1"/>
      <c r="B7" s="2"/>
      <c r="C7" s="2"/>
      <c r="D7" s="111"/>
      <c r="E7" s="2"/>
      <c r="F7" s="2"/>
      <c r="G7" s="111"/>
      <c r="H7" s="2"/>
      <c r="I7" s="110"/>
      <c r="J7" s="2"/>
      <c r="K7" s="1"/>
      <c r="L7" s="1"/>
      <c r="N7" s="110"/>
      <c r="O7" s="1"/>
      <c r="P7" s="1"/>
      <c r="Q7" s="1"/>
      <c r="R7" s="111"/>
      <c r="S7" s="1"/>
      <c r="T7" s="2"/>
      <c r="U7" s="111"/>
      <c r="V7" s="2"/>
      <c r="W7" s="110"/>
      <c r="X7" s="2"/>
    </row>
    <row r="8" spans="1:24" ht="20.100000000000001" customHeight="1">
      <c r="A8" s="1"/>
      <c r="B8" s="158"/>
      <c r="C8" s="409">
        <v>1</v>
      </c>
      <c r="D8" s="409"/>
      <c r="E8" s="1"/>
      <c r="F8" s="409">
        <v>2</v>
      </c>
      <c r="G8" s="409"/>
      <c r="H8" s="1"/>
      <c r="I8" s="409">
        <v>3</v>
      </c>
      <c r="J8" s="409"/>
      <c r="K8" s="1"/>
      <c r="L8" s="1"/>
      <c r="N8" s="409">
        <v>4</v>
      </c>
      <c r="O8" s="409"/>
      <c r="P8" s="1"/>
      <c r="Q8" s="409">
        <v>5</v>
      </c>
      <c r="R8" s="409"/>
      <c r="S8" s="1"/>
      <c r="T8" s="409">
        <v>6</v>
      </c>
      <c r="U8" s="409"/>
      <c r="V8" s="1"/>
      <c r="W8" s="409">
        <v>7</v>
      </c>
      <c r="X8" s="409"/>
    </row>
    <row r="9" spans="1:24" ht="20.100000000000001" customHeight="1">
      <c r="A9" s="1"/>
      <c r="B9" s="159"/>
      <c r="C9" s="456" t="str">
        <f>U12選手権②!X61</f>
        <v>NN1位</v>
      </c>
      <c r="D9" s="456"/>
      <c r="E9" s="109"/>
      <c r="F9" s="456" t="str">
        <f>U12選手権②!X57</f>
        <v>OO1位</v>
      </c>
      <c r="G9" s="456"/>
      <c r="H9" s="109"/>
      <c r="I9" s="456" t="str">
        <f>U12選手権②!X53</f>
        <v>PP1位</v>
      </c>
      <c r="J9" s="456"/>
      <c r="K9" s="109"/>
      <c r="L9" s="109"/>
      <c r="N9" s="456" t="str">
        <f>U12選手権②!X49</f>
        <v>QQ1位</v>
      </c>
      <c r="O9" s="456"/>
      <c r="P9" s="109"/>
      <c r="Q9" s="456" t="str">
        <f>U12選手権②!X45</f>
        <v>RR1位</v>
      </c>
      <c r="R9" s="456"/>
      <c r="S9" s="109"/>
      <c r="T9" s="456" t="str">
        <f>U12選手権②!X41</f>
        <v>SS1位</v>
      </c>
      <c r="U9" s="456"/>
      <c r="V9" s="109"/>
      <c r="W9" s="456" t="str">
        <f>U12選手権②!X37</f>
        <v>TT1位</v>
      </c>
      <c r="X9" s="456"/>
    </row>
    <row r="10" spans="1:24" ht="20.100000000000001" customHeight="1">
      <c r="A10" s="1"/>
      <c r="B10" s="159"/>
      <c r="C10" s="456"/>
      <c r="D10" s="456"/>
      <c r="E10" s="109"/>
      <c r="F10" s="456"/>
      <c r="G10" s="456"/>
      <c r="H10" s="109"/>
      <c r="I10" s="456"/>
      <c r="J10" s="456"/>
      <c r="K10" s="109"/>
      <c r="L10" s="109"/>
      <c r="N10" s="456"/>
      <c r="O10" s="456"/>
      <c r="P10" s="109"/>
      <c r="Q10" s="456"/>
      <c r="R10" s="456"/>
      <c r="S10" s="109"/>
      <c r="T10" s="456"/>
      <c r="U10" s="456"/>
      <c r="V10" s="109"/>
      <c r="W10" s="456"/>
      <c r="X10" s="456"/>
    </row>
    <row r="11" spans="1:24" ht="20.100000000000001" customHeight="1">
      <c r="A11" s="1"/>
      <c r="B11" s="159"/>
      <c r="C11" s="456"/>
      <c r="D11" s="456"/>
      <c r="E11" s="109"/>
      <c r="F11" s="456"/>
      <c r="G11" s="456"/>
      <c r="H11" s="109"/>
      <c r="I11" s="456"/>
      <c r="J11" s="456"/>
      <c r="K11" s="109"/>
      <c r="L11" s="109"/>
      <c r="N11" s="456"/>
      <c r="O11" s="456"/>
      <c r="P11" s="109"/>
      <c r="Q11" s="456"/>
      <c r="R11" s="456"/>
      <c r="S11" s="109"/>
      <c r="T11" s="456"/>
      <c r="U11" s="456"/>
      <c r="V11" s="109"/>
      <c r="W11" s="456"/>
      <c r="X11" s="456"/>
    </row>
    <row r="12" spans="1:24" ht="20.100000000000001" customHeight="1">
      <c r="A12" s="1"/>
      <c r="B12" s="159"/>
      <c r="C12" s="456"/>
      <c r="D12" s="456"/>
      <c r="E12" s="109"/>
      <c r="F12" s="456"/>
      <c r="G12" s="456"/>
      <c r="H12" s="109"/>
      <c r="I12" s="456"/>
      <c r="J12" s="456"/>
      <c r="K12" s="109"/>
      <c r="L12" s="109"/>
      <c r="N12" s="456"/>
      <c r="O12" s="456"/>
      <c r="P12" s="109"/>
      <c r="Q12" s="456"/>
      <c r="R12" s="456"/>
      <c r="S12" s="109"/>
      <c r="T12" s="456"/>
      <c r="U12" s="456"/>
      <c r="V12" s="109"/>
      <c r="W12" s="456"/>
      <c r="X12" s="456"/>
    </row>
    <row r="13" spans="1:24" ht="20.100000000000001" customHeight="1">
      <c r="A13" s="1"/>
      <c r="B13" s="159"/>
      <c r="C13" s="456"/>
      <c r="D13" s="456"/>
      <c r="E13" s="109"/>
      <c r="F13" s="456"/>
      <c r="G13" s="456"/>
      <c r="H13" s="109"/>
      <c r="I13" s="456"/>
      <c r="J13" s="456"/>
      <c r="K13" s="109"/>
      <c r="L13" s="109"/>
      <c r="N13" s="456"/>
      <c r="O13" s="456"/>
      <c r="P13" s="109"/>
      <c r="Q13" s="456"/>
      <c r="R13" s="456"/>
      <c r="S13" s="109"/>
      <c r="T13" s="456"/>
      <c r="U13" s="456"/>
      <c r="V13" s="109"/>
      <c r="W13" s="456"/>
      <c r="X13" s="456"/>
    </row>
    <row r="14" spans="1:24" ht="20.100000000000001" customHeight="1">
      <c r="A14" s="1"/>
      <c r="B14" s="159"/>
      <c r="C14" s="456"/>
      <c r="D14" s="456"/>
      <c r="E14" s="109"/>
      <c r="F14" s="456"/>
      <c r="G14" s="456"/>
      <c r="H14" s="109"/>
      <c r="I14" s="456"/>
      <c r="J14" s="456"/>
      <c r="K14" s="109"/>
      <c r="L14" s="109"/>
      <c r="N14" s="456"/>
      <c r="O14" s="456"/>
      <c r="P14" s="109"/>
      <c r="Q14" s="456"/>
      <c r="R14" s="456"/>
      <c r="S14" s="109"/>
      <c r="T14" s="456"/>
      <c r="U14" s="456"/>
      <c r="V14" s="109"/>
      <c r="W14" s="456"/>
      <c r="X14" s="456"/>
    </row>
    <row r="15" spans="1:24" ht="20.100000000000001" customHeight="1">
      <c r="A15" s="1"/>
      <c r="B15" s="159"/>
      <c r="C15" s="456"/>
      <c r="D15" s="456"/>
      <c r="E15" s="109"/>
      <c r="F15" s="456"/>
      <c r="G15" s="456"/>
      <c r="H15" s="109"/>
      <c r="I15" s="456"/>
      <c r="J15" s="456"/>
      <c r="K15" s="109"/>
      <c r="L15" s="109"/>
      <c r="N15" s="456"/>
      <c r="O15" s="456"/>
      <c r="P15" s="109"/>
      <c r="Q15" s="456"/>
      <c r="R15" s="456"/>
      <c r="S15" s="109"/>
      <c r="T15" s="456"/>
      <c r="U15" s="456"/>
      <c r="V15" s="109"/>
      <c r="W15" s="456"/>
      <c r="X15" s="456"/>
    </row>
    <row r="16" spans="1:24" ht="20.100000000000001" customHeight="1">
      <c r="A16" s="1"/>
      <c r="B16" s="159"/>
      <c r="C16" s="456"/>
      <c r="D16" s="456"/>
      <c r="E16" s="109"/>
      <c r="F16" s="456"/>
      <c r="G16" s="456"/>
      <c r="H16" s="109"/>
      <c r="I16" s="456"/>
      <c r="J16" s="456"/>
      <c r="K16" s="109"/>
      <c r="L16" s="109"/>
      <c r="N16" s="456"/>
      <c r="O16" s="456"/>
      <c r="P16" s="109"/>
      <c r="Q16" s="456"/>
      <c r="R16" s="456"/>
      <c r="S16" s="109"/>
      <c r="T16" s="456"/>
      <c r="U16" s="456"/>
      <c r="V16" s="109"/>
      <c r="W16" s="456"/>
      <c r="X16" s="456"/>
    </row>
    <row r="17" spans="1:24" ht="20.100000000000001" customHeight="1">
      <c r="A17" s="1"/>
      <c r="B17" s="159"/>
      <c r="C17" s="456"/>
      <c r="D17" s="456"/>
      <c r="E17" s="109"/>
      <c r="F17" s="456"/>
      <c r="G17" s="456"/>
      <c r="H17" s="109"/>
      <c r="I17" s="456"/>
      <c r="J17" s="456"/>
      <c r="K17" s="109"/>
      <c r="L17" s="109"/>
      <c r="N17" s="456"/>
      <c r="O17" s="456"/>
      <c r="P17" s="109"/>
      <c r="Q17" s="456"/>
      <c r="R17" s="456"/>
      <c r="S17" s="109"/>
      <c r="T17" s="456"/>
      <c r="U17" s="456"/>
      <c r="V17" s="109"/>
      <c r="W17" s="456"/>
      <c r="X17" s="456"/>
    </row>
    <row r="18" spans="1:24" ht="20.100000000000001" customHeight="1">
      <c r="A18" s="1"/>
      <c r="B18" s="159"/>
      <c r="C18" s="456"/>
      <c r="D18" s="456"/>
      <c r="E18" s="109"/>
      <c r="F18" s="456"/>
      <c r="G18" s="456"/>
      <c r="H18" s="109"/>
      <c r="I18" s="456"/>
      <c r="J18" s="456"/>
      <c r="K18" s="109"/>
      <c r="L18" s="109"/>
      <c r="N18" s="456"/>
      <c r="O18" s="456"/>
      <c r="P18" s="109"/>
      <c r="Q18" s="456"/>
      <c r="R18" s="456"/>
      <c r="S18" s="109"/>
      <c r="T18" s="456"/>
      <c r="U18" s="456"/>
      <c r="V18" s="109"/>
      <c r="W18" s="456"/>
      <c r="X18" s="456"/>
    </row>
    <row r="19" spans="1:24" ht="20.100000000000001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463" t="s">
        <v>327</v>
      </c>
      <c r="U19" s="463"/>
      <c r="V19" s="463"/>
      <c r="W19" s="463"/>
      <c r="X19" s="287" t="s">
        <v>393</v>
      </c>
    </row>
    <row r="20" spans="1:24" ht="20.100000000000001" customHeight="1">
      <c r="A20" s="409"/>
      <c r="B20" s="409" t="s">
        <v>338</v>
      </c>
      <c r="C20" s="464">
        <v>0.39583333333333331</v>
      </c>
      <c r="D20" s="464"/>
      <c r="E20" s="337" t="str">
        <f>F9</f>
        <v>OO1位</v>
      </c>
      <c r="F20" s="337"/>
      <c r="G20" s="337"/>
      <c r="H20" s="337"/>
      <c r="I20" s="460">
        <f>K20+K21</f>
        <v>0</v>
      </c>
      <c r="J20" s="461" t="s">
        <v>323</v>
      </c>
      <c r="K20" s="284">
        <v>0</v>
      </c>
      <c r="L20" s="269" t="s">
        <v>320</v>
      </c>
      <c r="M20" s="284">
        <v>0</v>
      </c>
      <c r="N20" s="461" t="s">
        <v>322</v>
      </c>
      <c r="O20" s="460">
        <f>M20+M21</f>
        <v>0</v>
      </c>
      <c r="P20" s="337" t="str">
        <f>I9</f>
        <v>PP1位</v>
      </c>
      <c r="Q20" s="337"/>
      <c r="R20" s="337"/>
      <c r="S20" s="337"/>
      <c r="T20" s="462" t="s">
        <v>410</v>
      </c>
      <c r="U20" s="463"/>
      <c r="V20" s="463"/>
      <c r="W20" s="463"/>
      <c r="X20" s="452">
        <v>6</v>
      </c>
    </row>
    <row r="21" spans="1:24" ht="20.100000000000001" customHeight="1">
      <c r="A21" s="409"/>
      <c r="B21" s="409"/>
      <c r="C21" s="464"/>
      <c r="D21" s="464"/>
      <c r="E21" s="337"/>
      <c r="F21" s="337"/>
      <c r="G21" s="337"/>
      <c r="H21" s="337"/>
      <c r="I21" s="460"/>
      <c r="J21" s="461"/>
      <c r="K21" s="284">
        <v>0</v>
      </c>
      <c r="L21" s="269" t="s">
        <v>320</v>
      </c>
      <c r="M21" s="284">
        <v>0</v>
      </c>
      <c r="N21" s="461"/>
      <c r="O21" s="460"/>
      <c r="P21" s="337"/>
      <c r="Q21" s="337"/>
      <c r="R21" s="337"/>
      <c r="S21" s="337"/>
      <c r="T21" s="463"/>
      <c r="U21" s="463"/>
      <c r="V21" s="463"/>
      <c r="W21" s="463"/>
      <c r="X21" s="452"/>
    </row>
    <row r="22" spans="1:24" ht="20.100000000000001" customHeight="1">
      <c r="A22" s="1"/>
      <c r="B22" s="268"/>
      <c r="C22" s="268"/>
      <c r="D22" s="268"/>
      <c r="E22" s="261"/>
      <c r="F22" s="261"/>
      <c r="G22" s="261"/>
      <c r="H22" s="261"/>
      <c r="I22" s="105"/>
      <c r="J22" s="106"/>
      <c r="K22" s="105"/>
      <c r="L22" s="107"/>
      <c r="M22" s="105"/>
      <c r="N22" s="106"/>
      <c r="O22" s="105"/>
      <c r="P22" s="261"/>
      <c r="Q22" s="261"/>
      <c r="R22" s="261"/>
      <c r="S22" s="261"/>
      <c r="T22" s="287"/>
      <c r="U22" s="287"/>
      <c r="V22" s="287"/>
      <c r="W22" s="287"/>
      <c r="X22" s="286"/>
    </row>
    <row r="23" spans="1:24" ht="20.100000000000001" customHeight="1">
      <c r="A23" s="409"/>
      <c r="B23" s="409" t="s">
        <v>6</v>
      </c>
      <c r="C23" s="464">
        <v>0.43055555555555558</v>
      </c>
      <c r="D23" s="464"/>
      <c r="E23" s="337" t="str">
        <f>N9</f>
        <v>QQ1位</v>
      </c>
      <c r="F23" s="337"/>
      <c r="G23" s="337"/>
      <c r="H23" s="337"/>
      <c r="I23" s="460">
        <f>K23+K24</f>
        <v>0</v>
      </c>
      <c r="J23" s="461" t="s">
        <v>323</v>
      </c>
      <c r="K23" s="284">
        <v>0</v>
      </c>
      <c r="L23" s="269" t="s">
        <v>320</v>
      </c>
      <c r="M23" s="284">
        <v>0</v>
      </c>
      <c r="N23" s="461" t="s">
        <v>322</v>
      </c>
      <c r="O23" s="460">
        <f>M23+M24</f>
        <v>0</v>
      </c>
      <c r="P23" s="337" t="str">
        <f>Q9</f>
        <v>RR1位</v>
      </c>
      <c r="Q23" s="337"/>
      <c r="R23" s="337"/>
      <c r="S23" s="337"/>
      <c r="T23" s="462" t="s">
        <v>411</v>
      </c>
      <c r="U23" s="463"/>
      <c r="V23" s="463"/>
      <c r="W23" s="463"/>
      <c r="X23" s="452">
        <v>2</v>
      </c>
    </row>
    <row r="24" spans="1:24" ht="20.100000000000001" customHeight="1">
      <c r="A24" s="409"/>
      <c r="B24" s="409"/>
      <c r="C24" s="464"/>
      <c r="D24" s="464"/>
      <c r="E24" s="337"/>
      <c r="F24" s="337"/>
      <c r="G24" s="337"/>
      <c r="H24" s="337"/>
      <c r="I24" s="460"/>
      <c r="J24" s="461"/>
      <c r="K24" s="284">
        <v>0</v>
      </c>
      <c r="L24" s="269" t="s">
        <v>320</v>
      </c>
      <c r="M24" s="284">
        <v>0</v>
      </c>
      <c r="N24" s="461"/>
      <c r="O24" s="460"/>
      <c r="P24" s="337"/>
      <c r="Q24" s="337"/>
      <c r="R24" s="337"/>
      <c r="S24" s="337"/>
      <c r="T24" s="463"/>
      <c r="U24" s="463"/>
      <c r="V24" s="463"/>
      <c r="W24" s="463"/>
      <c r="X24" s="452"/>
    </row>
    <row r="25" spans="1:24" ht="20.100000000000001" customHeight="1">
      <c r="A25" s="1"/>
      <c r="B25" s="268"/>
      <c r="C25" s="268"/>
      <c r="D25" s="268"/>
      <c r="E25" s="261"/>
      <c r="F25" s="261"/>
      <c r="G25" s="261"/>
      <c r="H25" s="261"/>
      <c r="I25" s="105"/>
      <c r="J25" s="106"/>
      <c r="K25" s="105"/>
      <c r="L25" s="107"/>
      <c r="M25" s="105"/>
      <c r="N25" s="106"/>
      <c r="O25" s="105"/>
      <c r="P25" s="261"/>
      <c r="Q25" s="261"/>
      <c r="R25" s="261"/>
      <c r="S25" s="261"/>
      <c r="T25" s="287"/>
      <c r="U25" s="287"/>
      <c r="V25" s="287"/>
      <c r="W25" s="287"/>
      <c r="X25" s="286"/>
    </row>
    <row r="26" spans="1:24" ht="20.100000000000001" customHeight="1">
      <c r="A26" s="409"/>
      <c r="B26" s="409" t="s">
        <v>7</v>
      </c>
      <c r="C26" s="464">
        <v>0.46527777777777773</v>
      </c>
      <c r="D26" s="464"/>
      <c r="E26" s="337" t="str">
        <f>T9</f>
        <v>SS1位</v>
      </c>
      <c r="F26" s="337"/>
      <c r="G26" s="337"/>
      <c r="H26" s="337"/>
      <c r="I26" s="460">
        <f>K26+K27</f>
        <v>0</v>
      </c>
      <c r="J26" s="461" t="s">
        <v>323</v>
      </c>
      <c r="K26" s="284">
        <v>0</v>
      </c>
      <c r="L26" s="269" t="s">
        <v>320</v>
      </c>
      <c r="M26" s="284">
        <v>0</v>
      </c>
      <c r="N26" s="461" t="s">
        <v>322</v>
      </c>
      <c r="O26" s="460">
        <f>M26+M27</f>
        <v>0</v>
      </c>
      <c r="P26" s="337" t="str">
        <f>W9</f>
        <v>TT1位</v>
      </c>
      <c r="Q26" s="337"/>
      <c r="R26" s="337"/>
      <c r="S26" s="337"/>
      <c r="T26" s="462" t="s">
        <v>412</v>
      </c>
      <c r="U26" s="462"/>
      <c r="V26" s="462"/>
      <c r="W26" s="462"/>
      <c r="X26" s="452">
        <v>4</v>
      </c>
    </row>
    <row r="27" spans="1:24" ht="20.100000000000001" customHeight="1">
      <c r="A27" s="409"/>
      <c r="B27" s="409"/>
      <c r="C27" s="464"/>
      <c r="D27" s="464"/>
      <c r="E27" s="337"/>
      <c r="F27" s="337"/>
      <c r="G27" s="337"/>
      <c r="H27" s="337"/>
      <c r="I27" s="460"/>
      <c r="J27" s="461"/>
      <c r="K27" s="284">
        <v>0</v>
      </c>
      <c r="L27" s="269" t="s">
        <v>320</v>
      </c>
      <c r="M27" s="284">
        <v>0</v>
      </c>
      <c r="N27" s="461"/>
      <c r="O27" s="460"/>
      <c r="P27" s="337"/>
      <c r="Q27" s="337"/>
      <c r="R27" s="337"/>
      <c r="S27" s="337"/>
      <c r="T27" s="462"/>
      <c r="U27" s="462"/>
      <c r="V27" s="462"/>
      <c r="W27" s="462"/>
      <c r="X27" s="452"/>
    </row>
    <row r="28" spans="1:24" ht="20.100000000000001" customHeight="1">
      <c r="A28" s="1"/>
      <c r="B28" s="268"/>
      <c r="C28" s="268"/>
      <c r="D28" s="268"/>
      <c r="E28" s="261"/>
      <c r="F28" s="261"/>
      <c r="G28" s="261"/>
      <c r="H28" s="261"/>
      <c r="I28" s="105"/>
      <c r="J28" s="106"/>
      <c r="K28" s="105"/>
      <c r="L28" s="107"/>
      <c r="M28" s="105"/>
      <c r="N28" s="106"/>
      <c r="O28" s="105"/>
      <c r="P28" s="261"/>
      <c r="Q28" s="261"/>
      <c r="R28" s="261"/>
      <c r="S28" s="261"/>
      <c r="T28" s="287"/>
      <c r="U28" s="287"/>
      <c r="V28" s="287"/>
      <c r="W28" s="287"/>
      <c r="X28" s="286"/>
    </row>
    <row r="29" spans="1:24" ht="20.100000000000001" customHeight="1">
      <c r="A29" s="409"/>
      <c r="B29" s="409" t="s">
        <v>8</v>
      </c>
      <c r="C29" s="464">
        <v>0.5</v>
      </c>
      <c r="D29" s="464"/>
      <c r="E29" s="337" t="str">
        <f>C9</f>
        <v>NN1位</v>
      </c>
      <c r="F29" s="337"/>
      <c r="G29" s="337"/>
      <c r="H29" s="337"/>
      <c r="I29" s="460">
        <f>K29+K30</f>
        <v>0</v>
      </c>
      <c r="J29" s="461" t="s">
        <v>323</v>
      </c>
      <c r="K29" s="284">
        <v>0</v>
      </c>
      <c r="L29" s="269" t="s">
        <v>320</v>
      </c>
      <c r="M29" s="284">
        <v>0</v>
      </c>
      <c r="N29" s="461" t="s">
        <v>322</v>
      </c>
      <c r="O29" s="460">
        <f>M29+M30</f>
        <v>0</v>
      </c>
      <c r="P29" s="337" t="s">
        <v>350</v>
      </c>
      <c r="Q29" s="337"/>
      <c r="R29" s="337"/>
      <c r="S29" s="337"/>
      <c r="T29" s="462" t="s">
        <v>413</v>
      </c>
      <c r="U29" s="462"/>
      <c r="V29" s="462"/>
      <c r="W29" s="462"/>
      <c r="X29" s="452">
        <v>5</v>
      </c>
    </row>
    <row r="30" spans="1:24" ht="20.100000000000001" customHeight="1">
      <c r="A30" s="409"/>
      <c r="B30" s="409"/>
      <c r="C30" s="464"/>
      <c r="D30" s="464"/>
      <c r="E30" s="337"/>
      <c r="F30" s="337"/>
      <c r="G30" s="337"/>
      <c r="H30" s="337"/>
      <c r="I30" s="460"/>
      <c r="J30" s="461"/>
      <c r="K30" s="284">
        <v>0</v>
      </c>
      <c r="L30" s="269" t="s">
        <v>320</v>
      </c>
      <c r="M30" s="284">
        <v>0</v>
      </c>
      <c r="N30" s="461"/>
      <c r="O30" s="460"/>
      <c r="P30" s="337"/>
      <c r="Q30" s="337"/>
      <c r="R30" s="337"/>
      <c r="S30" s="337"/>
      <c r="T30" s="462"/>
      <c r="U30" s="462"/>
      <c r="V30" s="462"/>
      <c r="W30" s="462"/>
      <c r="X30" s="452"/>
    </row>
    <row r="31" spans="1:24" ht="20.100000000000001" customHeight="1">
      <c r="A31" s="1"/>
      <c r="B31" s="1"/>
      <c r="C31" s="268"/>
      <c r="D31" s="268"/>
      <c r="E31" s="268"/>
      <c r="F31" s="268"/>
      <c r="G31" s="268"/>
      <c r="H31" s="268"/>
      <c r="I31" s="104"/>
      <c r="J31" s="1"/>
      <c r="K31" s="104"/>
      <c r="L31" s="1"/>
      <c r="M31" s="104"/>
      <c r="N31" s="1"/>
      <c r="O31" s="104"/>
      <c r="P31" s="268"/>
      <c r="Q31" s="268"/>
      <c r="R31" s="268"/>
      <c r="S31" s="268"/>
      <c r="T31" s="287"/>
      <c r="U31" s="287"/>
      <c r="V31" s="287"/>
      <c r="W31" s="287"/>
      <c r="X31" s="286"/>
    </row>
    <row r="32" spans="1:24" ht="20.100000000000001" customHeight="1">
      <c r="A32" s="409"/>
      <c r="B32" s="409" t="s">
        <v>9</v>
      </c>
      <c r="C32" s="464">
        <v>0.53472222222222221</v>
      </c>
      <c r="D32" s="464"/>
      <c r="E32" s="409" t="s">
        <v>349</v>
      </c>
      <c r="F32" s="409"/>
      <c r="G32" s="409"/>
      <c r="H32" s="409"/>
      <c r="I32" s="460">
        <f>K32+K33</f>
        <v>0</v>
      </c>
      <c r="J32" s="461" t="s">
        <v>323</v>
      </c>
      <c r="K32" s="284">
        <v>0</v>
      </c>
      <c r="L32" s="269" t="s">
        <v>320</v>
      </c>
      <c r="M32" s="284">
        <v>0</v>
      </c>
      <c r="N32" s="461" t="s">
        <v>322</v>
      </c>
      <c r="O32" s="460">
        <f>M32+M33</f>
        <v>0</v>
      </c>
      <c r="P32" s="409" t="s">
        <v>416</v>
      </c>
      <c r="Q32" s="409"/>
      <c r="R32" s="409"/>
      <c r="S32" s="409"/>
      <c r="T32" s="462" t="s">
        <v>414</v>
      </c>
      <c r="U32" s="462"/>
      <c r="V32" s="462"/>
      <c r="W32" s="462"/>
      <c r="X32" s="452">
        <v>1</v>
      </c>
    </row>
    <row r="33" spans="1:24" ht="20.100000000000001" customHeight="1">
      <c r="A33" s="409"/>
      <c r="B33" s="409"/>
      <c r="C33" s="464"/>
      <c r="D33" s="464"/>
      <c r="E33" s="409"/>
      <c r="F33" s="409"/>
      <c r="G33" s="409"/>
      <c r="H33" s="409"/>
      <c r="I33" s="460"/>
      <c r="J33" s="461"/>
      <c r="K33" s="284">
        <v>0</v>
      </c>
      <c r="L33" s="269" t="s">
        <v>320</v>
      </c>
      <c r="M33" s="284">
        <v>0</v>
      </c>
      <c r="N33" s="461"/>
      <c r="O33" s="460"/>
      <c r="P33" s="409"/>
      <c r="Q33" s="409"/>
      <c r="R33" s="409"/>
      <c r="S33" s="409"/>
      <c r="T33" s="462"/>
      <c r="U33" s="462"/>
      <c r="V33" s="462"/>
      <c r="W33" s="462"/>
      <c r="X33" s="452"/>
    </row>
    <row r="34" spans="1:24" ht="20.100000000000001" customHeight="1">
      <c r="A34" s="268"/>
      <c r="B34" s="268"/>
      <c r="C34" s="279"/>
      <c r="D34" s="279"/>
      <c r="E34" s="268"/>
      <c r="F34" s="268"/>
      <c r="G34" s="268"/>
      <c r="H34" s="268"/>
      <c r="I34" s="284"/>
      <c r="J34" s="285"/>
      <c r="K34" s="284"/>
      <c r="L34" s="269"/>
      <c r="M34" s="284"/>
      <c r="N34" s="285"/>
      <c r="O34" s="284"/>
      <c r="P34" s="268"/>
      <c r="Q34" s="268"/>
      <c r="R34" s="268"/>
      <c r="S34" s="268"/>
      <c r="T34" s="286"/>
      <c r="U34" s="286"/>
      <c r="V34" s="286"/>
      <c r="W34" s="286"/>
      <c r="X34" s="280"/>
    </row>
    <row r="35" spans="1:24" ht="24.6" customHeight="1">
      <c r="A35" s="119" t="s">
        <v>361</v>
      </c>
      <c r="B35" s="119"/>
      <c r="C35" s="119"/>
      <c r="D35" s="119"/>
      <c r="E35" s="119"/>
      <c r="F35" s="119"/>
      <c r="H35" s="151"/>
      <c r="I35" s="151"/>
      <c r="K35" s="150"/>
      <c r="L35" s="150"/>
      <c r="O35" s="426" t="s">
        <v>433</v>
      </c>
      <c r="P35" s="426"/>
      <c r="Q35" s="426"/>
      <c r="R35" s="427" t="str">
        <f>U12選手権②!Z9</f>
        <v>SAKURAグリーンフィールドB</v>
      </c>
      <c r="S35" s="427"/>
      <c r="T35" s="427"/>
      <c r="U35" s="427"/>
      <c r="V35" s="427"/>
      <c r="W35" s="427"/>
      <c r="X35" s="427"/>
    </row>
    <row r="36" spans="1:24" ht="20.100000000000001" customHeight="1">
      <c r="F36" s="425">
        <f>F2</f>
        <v>44238</v>
      </c>
      <c r="G36" s="425"/>
      <c r="H36" s="425"/>
    </row>
    <row r="37" spans="1:24" ht="20.100000000000001" customHeight="1">
      <c r="B37" s="19"/>
      <c r="C37" s="19"/>
      <c r="D37" s="19"/>
      <c r="E37" s="19"/>
      <c r="F37" s="19"/>
      <c r="G37" s="19"/>
      <c r="H37" s="19"/>
      <c r="I37" s="19"/>
      <c r="J37" s="19"/>
      <c r="K37" s="453" t="s">
        <v>384</v>
      </c>
      <c r="L37" s="454"/>
      <c r="M37" s="455"/>
      <c r="N37" s="183"/>
      <c r="Q37" s="3"/>
      <c r="R37" s="3"/>
      <c r="S37" s="3"/>
      <c r="T37" s="3"/>
      <c r="U37" s="19"/>
    </row>
    <row r="38" spans="1:24" ht="20.100000000000001" customHeight="1">
      <c r="A38" s="1"/>
      <c r="B38" s="2"/>
      <c r="C38" s="2"/>
      <c r="D38" s="457" t="s">
        <v>8</v>
      </c>
      <c r="E38" s="458"/>
      <c r="F38" s="458"/>
      <c r="G38" s="459"/>
      <c r="H38" s="2"/>
      <c r="I38" s="2"/>
      <c r="J38" s="1"/>
      <c r="K38" s="1"/>
      <c r="L38" s="1"/>
      <c r="N38" s="1"/>
      <c r="O38" s="1"/>
      <c r="P38" s="110"/>
      <c r="Q38" s="457" t="s">
        <v>9</v>
      </c>
      <c r="R38" s="458"/>
      <c r="S38" s="458"/>
      <c r="T38" s="458"/>
      <c r="U38" s="459"/>
      <c r="V38" s="2"/>
      <c r="W38" s="2"/>
      <c r="X38" s="2"/>
    </row>
    <row r="39" spans="1:24" ht="20.100000000000001" customHeight="1">
      <c r="A39" s="1"/>
      <c r="B39" s="2"/>
      <c r="C39" s="2"/>
      <c r="D39" s="111"/>
      <c r="E39" s="2"/>
      <c r="F39" s="2"/>
      <c r="G39" s="110"/>
      <c r="H39" s="2"/>
      <c r="I39" s="2"/>
      <c r="J39" s="1"/>
      <c r="K39" s="1"/>
      <c r="L39" s="1"/>
      <c r="N39" s="1"/>
      <c r="O39" s="1"/>
      <c r="P39" s="114"/>
      <c r="Q39" s="111"/>
      <c r="R39" s="1"/>
      <c r="S39" s="1"/>
      <c r="T39" s="1"/>
      <c r="U39" s="114"/>
      <c r="V39" s="2"/>
      <c r="W39" s="2"/>
      <c r="X39" s="2"/>
    </row>
    <row r="40" spans="1:24" ht="20.100000000000001" customHeight="1">
      <c r="A40" s="1"/>
      <c r="B40" s="2"/>
      <c r="C40" s="41"/>
      <c r="D40" s="112"/>
      <c r="E40" s="2"/>
      <c r="F40" s="2"/>
      <c r="G40" s="457" t="s">
        <v>5</v>
      </c>
      <c r="H40" s="458"/>
      <c r="I40" s="459"/>
      <c r="J40" s="2"/>
      <c r="K40" s="1"/>
      <c r="L40" s="1"/>
      <c r="N40" s="110"/>
      <c r="O40" s="457" t="s">
        <v>6</v>
      </c>
      <c r="P40" s="458"/>
      <c r="Q40" s="459"/>
      <c r="R40" s="112"/>
      <c r="S40" s="1"/>
      <c r="T40" s="2"/>
      <c r="U40" s="457" t="s">
        <v>7</v>
      </c>
      <c r="V40" s="458"/>
      <c r="W40" s="459"/>
      <c r="X40" s="2"/>
    </row>
    <row r="41" spans="1:24" ht="20.100000000000001" customHeight="1">
      <c r="A41" s="1"/>
      <c r="B41" s="2"/>
      <c r="C41" s="2"/>
      <c r="D41" s="111"/>
      <c r="E41" s="2"/>
      <c r="F41" s="2"/>
      <c r="G41" s="111"/>
      <c r="H41" s="2"/>
      <c r="I41" s="110"/>
      <c r="J41" s="2"/>
      <c r="K41" s="1"/>
      <c r="L41" s="1"/>
      <c r="N41" s="110"/>
      <c r="O41" s="1"/>
      <c r="P41" s="1"/>
      <c r="Q41" s="1"/>
      <c r="R41" s="111"/>
      <c r="S41" s="1"/>
      <c r="T41" s="2"/>
      <c r="U41" s="111"/>
      <c r="V41" s="2"/>
      <c r="W41" s="110"/>
      <c r="X41" s="2"/>
    </row>
    <row r="42" spans="1:24" ht="20.100000000000001" customHeight="1">
      <c r="A42" s="1"/>
      <c r="B42" s="158"/>
      <c r="C42" s="409">
        <v>1</v>
      </c>
      <c r="D42" s="409"/>
      <c r="E42" s="1"/>
      <c r="F42" s="409">
        <v>2</v>
      </c>
      <c r="G42" s="409"/>
      <c r="H42" s="1"/>
      <c r="I42" s="409">
        <v>3</v>
      </c>
      <c r="J42" s="409"/>
      <c r="K42" s="1"/>
      <c r="L42" s="1"/>
      <c r="N42" s="409">
        <v>4</v>
      </c>
      <c r="O42" s="409"/>
      <c r="P42" s="1"/>
      <c r="Q42" s="409">
        <v>5</v>
      </c>
      <c r="R42" s="409"/>
      <c r="S42" s="1"/>
      <c r="T42" s="409">
        <v>6</v>
      </c>
      <c r="U42" s="409"/>
      <c r="V42" s="1"/>
      <c r="W42" s="409">
        <v>7</v>
      </c>
      <c r="X42" s="409"/>
    </row>
    <row r="43" spans="1:24" ht="20.100000000000001" customHeight="1">
      <c r="A43" s="1"/>
      <c r="B43" s="159"/>
      <c r="C43" s="456" t="str">
        <f>U12選手権②!X33</f>
        <v>UU1位</v>
      </c>
      <c r="D43" s="456"/>
      <c r="E43" s="109"/>
      <c r="F43" s="456" t="str">
        <f>U12選手権②!X29</f>
        <v>VV1位</v>
      </c>
      <c r="G43" s="456"/>
      <c r="H43" s="109"/>
      <c r="I43" s="456" t="str">
        <f>U12選手権②!X25</f>
        <v>WW1位</v>
      </c>
      <c r="J43" s="456"/>
      <c r="K43" s="109"/>
      <c r="L43" s="109"/>
      <c r="N43" s="456" t="str">
        <f>U12選手権②!X21</f>
        <v>XX1位</v>
      </c>
      <c r="O43" s="456"/>
      <c r="P43" s="109"/>
      <c r="Q43" s="456" t="str">
        <f>U12選手権②!X17</f>
        <v>YY1位</v>
      </c>
      <c r="R43" s="456"/>
      <c r="S43" s="109"/>
      <c r="T43" s="456" t="str">
        <f>U12選手権②!X13</f>
        <v>ZZ1位</v>
      </c>
      <c r="U43" s="456"/>
      <c r="V43" s="109"/>
      <c r="W43" s="456" t="str">
        <f>U12選手権②!X9</f>
        <v>aa１位</v>
      </c>
      <c r="X43" s="456"/>
    </row>
    <row r="44" spans="1:24" ht="20.100000000000001" customHeight="1">
      <c r="A44" s="1"/>
      <c r="B44" s="159"/>
      <c r="C44" s="456"/>
      <c r="D44" s="456"/>
      <c r="E44" s="109"/>
      <c r="F44" s="456"/>
      <c r="G44" s="456"/>
      <c r="H44" s="109"/>
      <c r="I44" s="456"/>
      <c r="J44" s="456"/>
      <c r="K44" s="109"/>
      <c r="L44" s="109"/>
      <c r="N44" s="456"/>
      <c r="O44" s="456"/>
      <c r="P44" s="109"/>
      <c r="Q44" s="456"/>
      <c r="R44" s="456"/>
      <c r="S44" s="109"/>
      <c r="T44" s="456"/>
      <c r="U44" s="456"/>
      <c r="V44" s="109"/>
      <c r="W44" s="456"/>
      <c r="X44" s="456"/>
    </row>
    <row r="45" spans="1:24" ht="20.100000000000001" customHeight="1">
      <c r="A45" s="1"/>
      <c r="B45" s="159"/>
      <c r="C45" s="456"/>
      <c r="D45" s="456"/>
      <c r="E45" s="109"/>
      <c r="F45" s="456"/>
      <c r="G45" s="456"/>
      <c r="H45" s="109"/>
      <c r="I45" s="456"/>
      <c r="J45" s="456"/>
      <c r="K45" s="109"/>
      <c r="L45" s="109"/>
      <c r="N45" s="456"/>
      <c r="O45" s="456"/>
      <c r="P45" s="109"/>
      <c r="Q45" s="456"/>
      <c r="R45" s="456"/>
      <c r="S45" s="109"/>
      <c r="T45" s="456"/>
      <c r="U45" s="456"/>
      <c r="V45" s="109"/>
      <c r="W45" s="456"/>
      <c r="X45" s="456"/>
    </row>
    <row r="46" spans="1:24" ht="20.100000000000001" customHeight="1">
      <c r="A46" s="1"/>
      <c r="B46" s="159"/>
      <c r="C46" s="456"/>
      <c r="D46" s="456"/>
      <c r="E46" s="109"/>
      <c r="F46" s="456"/>
      <c r="G46" s="456"/>
      <c r="H46" s="109"/>
      <c r="I46" s="456"/>
      <c r="J46" s="456"/>
      <c r="K46" s="109"/>
      <c r="L46" s="109"/>
      <c r="N46" s="456"/>
      <c r="O46" s="456"/>
      <c r="P46" s="109"/>
      <c r="Q46" s="456"/>
      <c r="R46" s="456"/>
      <c r="S46" s="109"/>
      <c r="T46" s="456"/>
      <c r="U46" s="456"/>
      <c r="V46" s="109"/>
      <c r="W46" s="456"/>
      <c r="X46" s="456"/>
    </row>
    <row r="47" spans="1:24" ht="20.100000000000001" customHeight="1">
      <c r="A47" s="1"/>
      <c r="B47" s="159"/>
      <c r="C47" s="456"/>
      <c r="D47" s="456"/>
      <c r="E47" s="109"/>
      <c r="F47" s="456"/>
      <c r="G47" s="456"/>
      <c r="H47" s="109"/>
      <c r="I47" s="456"/>
      <c r="J47" s="456"/>
      <c r="K47" s="109"/>
      <c r="L47" s="109"/>
      <c r="N47" s="456"/>
      <c r="O47" s="456"/>
      <c r="P47" s="109"/>
      <c r="Q47" s="456"/>
      <c r="R47" s="456"/>
      <c r="S47" s="109"/>
      <c r="T47" s="456"/>
      <c r="U47" s="456"/>
      <c r="V47" s="109"/>
      <c r="W47" s="456"/>
      <c r="X47" s="456"/>
    </row>
    <row r="48" spans="1:24" ht="20.100000000000001" customHeight="1">
      <c r="A48" s="1"/>
      <c r="B48" s="159"/>
      <c r="C48" s="456"/>
      <c r="D48" s="456"/>
      <c r="E48" s="109"/>
      <c r="F48" s="456"/>
      <c r="G48" s="456"/>
      <c r="H48" s="109"/>
      <c r="I48" s="456"/>
      <c r="J48" s="456"/>
      <c r="K48" s="109"/>
      <c r="L48" s="109"/>
      <c r="N48" s="456"/>
      <c r="O48" s="456"/>
      <c r="P48" s="109"/>
      <c r="Q48" s="456"/>
      <c r="R48" s="456"/>
      <c r="S48" s="109"/>
      <c r="T48" s="456"/>
      <c r="U48" s="456"/>
      <c r="V48" s="109"/>
      <c r="W48" s="456"/>
      <c r="X48" s="456"/>
    </row>
    <row r="49" spans="1:24" ht="20.100000000000001" customHeight="1">
      <c r="A49" s="1"/>
      <c r="B49" s="159"/>
      <c r="C49" s="456"/>
      <c r="D49" s="456"/>
      <c r="E49" s="109"/>
      <c r="F49" s="456"/>
      <c r="G49" s="456"/>
      <c r="H49" s="109"/>
      <c r="I49" s="456"/>
      <c r="J49" s="456"/>
      <c r="K49" s="109"/>
      <c r="L49" s="109"/>
      <c r="N49" s="456"/>
      <c r="O49" s="456"/>
      <c r="P49" s="109"/>
      <c r="Q49" s="456"/>
      <c r="R49" s="456"/>
      <c r="S49" s="109"/>
      <c r="T49" s="456"/>
      <c r="U49" s="456"/>
      <c r="V49" s="109"/>
      <c r="W49" s="456"/>
      <c r="X49" s="456"/>
    </row>
    <row r="50" spans="1:24" ht="20.100000000000001" customHeight="1">
      <c r="A50" s="1"/>
      <c r="B50" s="159"/>
      <c r="C50" s="456"/>
      <c r="D50" s="456"/>
      <c r="E50" s="109"/>
      <c r="F50" s="456"/>
      <c r="G50" s="456"/>
      <c r="H50" s="109"/>
      <c r="I50" s="456"/>
      <c r="J50" s="456"/>
      <c r="K50" s="109"/>
      <c r="L50" s="109"/>
      <c r="N50" s="456"/>
      <c r="O50" s="456"/>
      <c r="P50" s="109"/>
      <c r="Q50" s="456"/>
      <c r="R50" s="456"/>
      <c r="S50" s="109"/>
      <c r="T50" s="456"/>
      <c r="U50" s="456"/>
      <c r="V50" s="109"/>
      <c r="W50" s="456"/>
      <c r="X50" s="456"/>
    </row>
    <row r="51" spans="1:24" ht="20.100000000000001" customHeight="1">
      <c r="A51" s="1"/>
      <c r="B51" s="159"/>
      <c r="C51" s="456"/>
      <c r="D51" s="456"/>
      <c r="E51" s="109"/>
      <c r="F51" s="456"/>
      <c r="G51" s="456"/>
      <c r="H51" s="109"/>
      <c r="I51" s="456"/>
      <c r="J51" s="456"/>
      <c r="K51" s="109"/>
      <c r="L51" s="109"/>
      <c r="N51" s="456"/>
      <c r="O51" s="456"/>
      <c r="P51" s="109"/>
      <c r="Q51" s="456"/>
      <c r="R51" s="456"/>
      <c r="S51" s="109"/>
      <c r="T51" s="456"/>
      <c r="U51" s="456"/>
      <c r="V51" s="109"/>
      <c r="W51" s="456"/>
      <c r="X51" s="456"/>
    </row>
    <row r="52" spans="1:24" ht="20.100000000000001" customHeight="1">
      <c r="A52" s="1"/>
      <c r="B52" s="159"/>
      <c r="C52" s="456"/>
      <c r="D52" s="456"/>
      <c r="E52" s="109"/>
      <c r="F52" s="456"/>
      <c r="G52" s="456"/>
      <c r="H52" s="109"/>
      <c r="I52" s="456"/>
      <c r="J52" s="456"/>
      <c r="K52" s="109"/>
      <c r="L52" s="109"/>
      <c r="N52" s="456"/>
      <c r="O52" s="456"/>
      <c r="P52" s="109"/>
      <c r="Q52" s="456"/>
      <c r="R52" s="456"/>
      <c r="S52" s="109"/>
      <c r="T52" s="456"/>
      <c r="U52" s="456"/>
      <c r="V52" s="109"/>
      <c r="W52" s="456"/>
      <c r="X52" s="456"/>
    </row>
    <row r="53" spans="1:24" ht="20.100000000000001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463" t="s">
        <v>327</v>
      </c>
      <c r="U53" s="463"/>
      <c r="V53" s="463"/>
      <c r="W53" s="463"/>
      <c r="X53" s="287" t="s">
        <v>393</v>
      </c>
    </row>
    <row r="54" spans="1:24" ht="20.100000000000001" customHeight="1">
      <c r="A54" s="409"/>
      <c r="B54" s="409" t="s">
        <v>338</v>
      </c>
      <c r="C54" s="464">
        <v>0.39583333333333331</v>
      </c>
      <c r="D54" s="464"/>
      <c r="E54" s="337" t="str">
        <f>F43</f>
        <v>VV1位</v>
      </c>
      <c r="F54" s="337"/>
      <c r="G54" s="337"/>
      <c r="H54" s="337"/>
      <c r="I54" s="460">
        <f>K54+K55</f>
        <v>0</v>
      </c>
      <c r="J54" s="461" t="s">
        <v>323</v>
      </c>
      <c r="K54" s="284">
        <v>0</v>
      </c>
      <c r="L54" s="269" t="s">
        <v>320</v>
      </c>
      <c r="M54" s="284">
        <v>0</v>
      </c>
      <c r="N54" s="461" t="s">
        <v>322</v>
      </c>
      <c r="O54" s="460">
        <f>M54+M55</f>
        <v>0</v>
      </c>
      <c r="P54" s="337" t="str">
        <f>I43</f>
        <v>WW1位</v>
      </c>
      <c r="Q54" s="337"/>
      <c r="R54" s="337"/>
      <c r="S54" s="337"/>
      <c r="T54" s="462" t="s">
        <v>410</v>
      </c>
      <c r="U54" s="463"/>
      <c r="V54" s="463"/>
      <c r="W54" s="463"/>
      <c r="X54" s="452">
        <v>6</v>
      </c>
    </row>
    <row r="55" spans="1:24" ht="20.100000000000001" customHeight="1">
      <c r="A55" s="409"/>
      <c r="B55" s="409"/>
      <c r="C55" s="464"/>
      <c r="D55" s="464"/>
      <c r="E55" s="337"/>
      <c r="F55" s="337"/>
      <c r="G55" s="337"/>
      <c r="H55" s="337"/>
      <c r="I55" s="460"/>
      <c r="J55" s="461"/>
      <c r="K55" s="284">
        <v>0</v>
      </c>
      <c r="L55" s="269" t="s">
        <v>320</v>
      </c>
      <c r="M55" s="284">
        <v>0</v>
      </c>
      <c r="N55" s="461"/>
      <c r="O55" s="460"/>
      <c r="P55" s="337"/>
      <c r="Q55" s="337"/>
      <c r="R55" s="337"/>
      <c r="S55" s="337"/>
      <c r="T55" s="463"/>
      <c r="U55" s="463"/>
      <c r="V55" s="463"/>
      <c r="W55" s="463"/>
      <c r="X55" s="452"/>
    </row>
    <row r="56" spans="1:24" ht="20.100000000000001" customHeight="1">
      <c r="A56" s="1"/>
      <c r="B56" s="268"/>
      <c r="C56" s="268"/>
      <c r="D56" s="268"/>
      <c r="E56" s="261"/>
      <c r="F56" s="261"/>
      <c r="G56" s="261"/>
      <c r="H56" s="261"/>
      <c r="I56" s="105"/>
      <c r="J56" s="106"/>
      <c r="K56" s="105"/>
      <c r="L56" s="107"/>
      <c r="M56" s="105"/>
      <c r="N56" s="106"/>
      <c r="O56" s="105"/>
      <c r="P56" s="261"/>
      <c r="Q56" s="261"/>
      <c r="R56" s="261"/>
      <c r="S56" s="261"/>
      <c r="T56" s="287"/>
      <c r="U56" s="287"/>
      <c r="V56" s="287"/>
      <c r="W56" s="287"/>
      <c r="X56" s="286"/>
    </row>
    <row r="57" spans="1:24" ht="20.100000000000001" customHeight="1">
      <c r="A57" s="409"/>
      <c r="B57" s="409" t="s">
        <v>6</v>
      </c>
      <c r="C57" s="464">
        <v>0.43055555555555558</v>
      </c>
      <c r="D57" s="464"/>
      <c r="E57" s="337" t="str">
        <f>N43</f>
        <v>XX1位</v>
      </c>
      <c r="F57" s="337"/>
      <c r="G57" s="337"/>
      <c r="H57" s="337"/>
      <c r="I57" s="460">
        <f>K57+K58</f>
        <v>0</v>
      </c>
      <c r="J57" s="461" t="s">
        <v>323</v>
      </c>
      <c r="K57" s="284">
        <v>0</v>
      </c>
      <c r="L57" s="269" t="s">
        <v>320</v>
      </c>
      <c r="M57" s="284">
        <v>0</v>
      </c>
      <c r="N57" s="461" t="s">
        <v>322</v>
      </c>
      <c r="O57" s="460">
        <f>M57+M58</f>
        <v>0</v>
      </c>
      <c r="P57" s="337" t="str">
        <f>Q43</f>
        <v>YY1位</v>
      </c>
      <c r="Q57" s="337"/>
      <c r="R57" s="337"/>
      <c r="S57" s="337"/>
      <c r="T57" s="462" t="s">
        <v>411</v>
      </c>
      <c r="U57" s="463"/>
      <c r="V57" s="463"/>
      <c r="W57" s="463"/>
      <c r="X57" s="452">
        <v>2</v>
      </c>
    </row>
    <row r="58" spans="1:24" ht="20.100000000000001" customHeight="1">
      <c r="A58" s="409"/>
      <c r="B58" s="409"/>
      <c r="C58" s="464"/>
      <c r="D58" s="464"/>
      <c r="E58" s="337"/>
      <c r="F58" s="337"/>
      <c r="G58" s="337"/>
      <c r="H58" s="337"/>
      <c r="I58" s="460"/>
      <c r="J58" s="461"/>
      <c r="K58" s="284">
        <v>0</v>
      </c>
      <c r="L58" s="269" t="s">
        <v>320</v>
      </c>
      <c r="M58" s="284">
        <v>0</v>
      </c>
      <c r="N58" s="461"/>
      <c r="O58" s="460"/>
      <c r="P58" s="337"/>
      <c r="Q58" s="337"/>
      <c r="R58" s="337"/>
      <c r="S58" s="337"/>
      <c r="T58" s="463"/>
      <c r="U58" s="463"/>
      <c r="V58" s="463"/>
      <c r="W58" s="463"/>
      <c r="X58" s="452"/>
    </row>
    <row r="59" spans="1:24" ht="20.100000000000001" customHeight="1">
      <c r="A59" s="1"/>
      <c r="B59" s="268"/>
      <c r="C59" s="268"/>
      <c r="D59" s="268"/>
      <c r="E59" s="261"/>
      <c r="F59" s="261"/>
      <c r="G59" s="261"/>
      <c r="H59" s="261"/>
      <c r="I59" s="105"/>
      <c r="J59" s="106"/>
      <c r="K59" s="105"/>
      <c r="L59" s="107"/>
      <c r="M59" s="105"/>
      <c r="N59" s="106"/>
      <c r="O59" s="105"/>
      <c r="P59" s="261"/>
      <c r="Q59" s="261"/>
      <c r="R59" s="261"/>
      <c r="S59" s="261"/>
      <c r="T59" s="287"/>
      <c r="U59" s="287"/>
      <c r="V59" s="287"/>
      <c r="W59" s="287"/>
      <c r="X59" s="286"/>
    </row>
    <row r="60" spans="1:24" ht="20.100000000000001" customHeight="1">
      <c r="A60" s="409"/>
      <c r="B60" s="409" t="s">
        <v>7</v>
      </c>
      <c r="C60" s="464">
        <v>0.46527777777777773</v>
      </c>
      <c r="D60" s="464"/>
      <c r="E60" s="337" t="str">
        <f>T43</f>
        <v>ZZ1位</v>
      </c>
      <c r="F60" s="337"/>
      <c r="G60" s="337"/>
      <c r="H60" s="337"/>
      <c r="I60" s="460">
        <f>K60+K61</f>
        <v>0</v>
      </c>
      <c r="J60" s="461" t="s">
        <v>323</v>
      </c>
      <c r="K60" s="284">
        <v>0</v>
      </c>
      <c r="L60" s="269" t="s">
        <v>320</v>
      </c>
      <c r="M60" s="284">
        <v>0</v>
      </c>
      <c r="N60" s="461" t="s">
        <v>322</v>
      </c>
      <c r="O60" s="460">
        <f>M60+M61</f>
        <v>0</v>
      </c>
      <c r="P60" s="337" t="str">
        <f>W43</f>
        <v>aa１位</v>
      </c>
      <c r="Q60" s="337"/>
      <c r="R60" s="337"/>
      <c r="S60" s="337"/>
      <c r="T60" s="462" t="s">
        <v>412</v>
      </c>
      <c r="U60" s="462"/>
      <c r="V60" s="462"/>
      <c r="W60" s="462"/>
      <c r="X60" s="452">
        <v>4</v>
      </c>
    </row>
    <row r="61" spans="1:24" ht="20.100000000000001" customHeight="1">
      <c r="A61" s="409"/>
      <c r="B61" s="409"/>
      <c r="C61" s="464"/>
      <c r="D61" s="464"/>
      <c r="E61" s="337"/>
      <c r="F61" s="337"/>
      <c r="G61" s="337"/>
      <c r="H61" s="337"/>
      <c r="I61" s="460"/>
      <c r="J61" s="461"/>
      <c r="K61" s="284">
        <v>0</v>
      </c>
      <c r="L61" s="269" t="s">
        <v>320</v>
      </c>
      <c r="M61" s="284">
        <v>0</v>
      </c>
      <c r="N61" s="461"/>
      <c r="O61" s="460"/>
      <c r="P61" s="337"/>
      <c r="Q61" s="337"/>
      <c r="R61" s="337"/>
      <c r="S61" s="337"/>
      <c r="T61" s="462"/>
      <c r="U61" s="462"/>
      <c r="V61" s="462"/>
      <c r="W61" s="462"/>
      <c r="X61" s="452"/>
    </row>
    <row r="62" spans="1:24" ht="20.100000000000001" customHeight="1">
      <c r="A62" s="1"/>
      <c r="B62" s="268"/>
      <c r="C62" s="268"/>
      <c r="D62" s="268"/>
      <c r="E62" s="261"/>
      <c r="F62" s="261"/>
      <c r="G62" s="261"/>
      <c r="H62" s="261"/>
      <c r="I62" s="105"/>
      <c r="J62" s="106"/>
      <c r="K62" s="105"/>
      <c r="L62" s="107"/>
      <c r="M62" s="105"/>
      <c r="N62" s="106"/>
      <c r="O62" s="105"/>
      <c r="P62" s="261"/>
      <c r="Q62" s="261"/>
      <c r="R62" s="261"/>
      <c r="S62" s="261"/>
      <c r="T62" s="287"/>
      <c r="U62" s="287"/>
      <c r="V62" s="287"/>
      <c r="W62" s="287"/>
      <c r="X62" s="286"/>
    </row>
    <row r="63" spans="1:24" ht="20.100000000000001" customHeight="1">
      <c r="A63" s="409"/>
      <c r="B63" s="409" t="s">
        <v>8</v>
      </c>
      <c r="C63" s="464">
        <v>0.5</v>
      </c>
      <c r="D63" s="464"/>
      <c r="E63" s="337" t="str">
        <f>C43</f>
        <v>UU1位</v>
      </c>
      <c r="F63" s="337"/>
      <c r="G63" s="337"/>
      <c r="H63" s="337"/>
      <c r="I63" s="460">
        <f>K63+K64</f>
        <v>0</v>
      </c>
      <c r="J63" s="461" t="s">
        <v>323</v>
      </c>
      <c r="K63" s="284">
        <v>0</v>
      </c>
      <c r="L63" s="269" t="s">
        <v>320</v>
      </c>
      <c r="M63" s="284">
        <v>0</v>
      </c>
      <c r="N63" s="461" t="s">
        <v>322</v>
      </c>
      <c r="O63" s="460">
        <f>M63+M64</f>
        <v>0</v>
      </c>
      <c r="P63" s="337" t="s">
        <v>350</v>
      </c>
      <c r="Q63" s="337"/>
      <c r="R63" s="337"/>
      <c r="S63" s="337"/>
      <c r="T63" s="462" t="s">
        <v>413</v>
      </c>
      <c r="U63" s="462"/>
      <c r="V63" s="462"/>
      <c r="W63" s="462"/>
      <c r="X63" s="452">
        <v>5</v>
      </c>
    </row>
    <row r="64" spans="1:24" ht="20.100000000000001" customHeight="1">
      <c r="A64" s="409"/>
      <c r="B64" s="409"/>
      <c r="C64" s="464"/>
      <c r="D64" s="464"/>
      <c r="E64" s="337"/>
      <c r="F64" s="337"/>
      <c r="G64" s="337"/>
      <c r="H64" s="337"/>
      <c r="I64" s="460"/>
      <c r="J64" s="461"/>
      <c r="K64" s="284">
        <v>0</v>
      </c>
      <c r="L64" s="269" t="s">
        <v>320</v>
      </c>
      <c r="M64" s="284">
        <v>0</v>
      </c>
      <c r="N64" s="461"/>
      <c r="O64" s="460"/>
      <c r="P64" s="337"/>
      <c r="Q64" s="337"/>
      <c r="R64" s="337"/>
      <c r="S64" s="337"/>
      <c r="T64" s="462"/>
      <c r="U64" s="462"/>
      <c r="V64" s="462"/>
      <c r="W64" s="462"/>
      <c r="X64" s="452"/>
    </row>
    <row r="65" spans="1:24" ht="20.100000000000001" customHeight="1">
      <c r="A65" s="1"/>
      <c r="B65" s="1"/>
      <c r="C65" s="268"/>
      <c r="D65" s="268"/>
      <c r="E65" s="268"/>
      <c r="F65" s="268"/>
      <c r="G65" s="268"/>
      <c r="H65" s="268"/>
      <c r="I65" s="104"/>
      <c r="J65" s="1"/>
      <c r="K65" s="104"/>
      <c r="L65" s="1"/>
      <c r="M65" s="104"/>
      <c r="N65" s="1"/>
      <c r="O65" s="104"/>
      <c r="P65" s="268"/>
      <c r="Q65" s="268"/>
      <c r="R65" s="268"/>
      <c r="S65" s="268"/>
      <c r="T65" s="287"/>
      <c r="U65" s="287"/>
      <c r="V65" s="287"/>
      <c r="W65" s="287"/>
      <c r="X65" s="286"/>
    </row>
    <row r="66" spans="1:24" ht="20.100000000000001" customHeight="1">
      <c r="A66" s="409"/>
      <c r="B66" s="409" t="s">
        <v>9</v>
      </c>
      <c r="C66" s="464">
        <v>0.53472222222222221</v>
      </c>
      <c r="D66" s="464"/>
      <c r="E66" s="409" t="s">
        <v>349</v>
      </c>
      <c r="F66" s="409"/>
      <c r="G66" s="409"/>
      <c r="H66" s="409"/>
      <c r="I66" s="460">
        <f>K66+K67</f>
        <v>0</v>
      </c>
      <c r="J66" s="461" t="s">
        <v>323</v>
      </c>
      <c r="K66" s="284">
        <v>0</v>
      </c>
      <c r="L66" s="269" t="s">
        <v>320</v>
      </c>
      <c r="M66" s="284">
        <v>0</v>
      </c>
      <c r="N66" s="461" t="s">
        <v>322</v>
      </c>
      <c r="O66" s="460">
        <f>M66+M67</f>
        <v>0</v>
      </c>
      <c r="P66" s="409" t="s">
        <v>416</v>
      </c>
      <c r="Q66" s="409"/>
      <c r="R66" s="409"/>
      <c r="S66" s="409"/>
      <c r="T66" s="462" t="s">
        <v>414</v>
      </c>
      <c r="U66" s="462"/>
      <c r="V66" s="462"/>
      <c r="W66" s="462"/>
      <c r="X66" s="452">
        <v>1</v>
      </c>
    </row>
    <row r="67" spans="1:24" ht="20.100000000000001" customHeight="1">
      <c r="A67" s="409"/>
      <c r="B67" s="409"/>
      <c r="C67" s="464"/>
      <c r="D67" s="464"/>
      <c r="E67" s="409"/>
      <c r="F67" s="409"/>
      <c r="G67" s="409"/>
      <c r="H67" s="409"/>
      <c r="I67" s="460"/>
      <c r="J67" s="461"/>
      <c r="K67" s="284">
        <v>0</v>
      </c>
      <c r="L67" s="269" t="s">
        <v>320</v>
      </c>
      <c r="M67" s="284">
        <v>0</v>
      </c>
      <c r="N67" s="461"/>
      <c r="O67" s="460"/>
      <c r="P67" s="409"/>
      <c r="Q67" s="409"/>
      <c r="R67" s="409"/>
      <c r="S67" s="409"/>
      <c r="T67" s="462"/>
      <c r="U67" s="462"/>
      <c r="V67" s="462"/>
      <c r="W67" s="462"/>
      <c r="X67" s="452"/>
    </row>
    <row r="68" spans="1:24" ht="20.100000000000001" customHeight="1">
      <c r="A68" s="268"/>
      <c r="B68" s="268"/>
      <c r="C68" s="279"/>
      <c r="D68" s="279"/>
      <c r="E68" s="268"/>
      <c r="F68" s="268"/>
      <c r="G68" s="268"/>
      <c r="H68" s="268"/>
      <c r="I68" s="284"/>
      <c r="J68" s="285"/>
      <c r="K68" s="284"/>
      <c r="L68" s="269"/>
      <c r="M68" s="284"/>
      <c r="N68" s="285"/>
      <c r="O68" s="284"/>
      <c r="P68" s="268"/>
      <c r="Q68" s="268"/>
      <c r="R68" s="268"/>
      <c r="S68" s="268"/>
      <c r="T68" s="286"/>
      <c r="U68" s="286"/>
      <c r="V68" s="286"/>
      <c r="W68" s="286"/>
      <c r="X68" s="280"/>
    </row>
  </sheetData>
  <mergeCells count="158">
    <mergeCell ref="T8:U8"/>
    <mergeCell ref="W8:X8"/>
    <mergeCell ref="W9:X18"/>
    <mergeCell ref="T19:W19"/>
    <mergeCell ref="Q9:R18"/>
    <mergeCell ref="T9:U18"/>
    <mergeCell ref="O1:Q1"/>
    <mergeCell ref="R1:X1"/>
    <mergeCell ref="F2:H2"/>
    <mergeCell ref="K3:M3"/>
    <mergeCell ref="D4:G4"/>
    <mergeCell ref="Q4:U4"/>
    <mergeCell ref="G6:I6"/>
    <mergeCell ref="O6:Q6"/>
    <mergeCell ref="U6:W6"/>
    <mergeCell ref="C9:D18"/>
    <mergeCell ref="F9:G18"/>
    <mergeCell ref="I9:J18"/>
    <mergeCell ref="N9:O18"/>
    <mergeCell ref="C8:D8"/>
    <mergeCell ref="F8:G8"/>
    <mergeCell ref="I8:J8"/>
    <mergeCell ref="N8:O8"/>
    <mergeCell ref="Q8:R8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A20:A21"/>
    <mergeCell ref="B20:B21"/>
    <mergeCell ref="C20:D21"/>
    <mergeCell ref="E20:H21"/>
    <mergeCell ref="I20:I21"/>
    <mergeCell ref="J20:J21"/>
    <mergeCell ref="N20:N21"/>
    <mergeCell ref="O20:O21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X32:X33"/>
    <mergeCell ref="O35:Q35"/>
    <mergeCell ref="R35:X35"/>
    <mergeCell ref="A32:A33"/>
    <mergeCell ref="B32:B33"/>
    <mergeCell ref="C32:D33"/>
    <mergeCell ref="E32:H33"/>
    <mergeCell ref="I32:I33"/>
    <mergeCell ref="J32:J33"/>
    <mergeCell ref="A29:A30"/>
    <mergeCell ref="B29:B30"/>
    <mergeCell ref="C29:D30"/>
    <mergeCell ref="E29:H30"/>
    <mergeCell ref="I29:I30"/>
    <mergeCell ref="J29:J30"/>
    <mergeCell ref="N29:N30"/>
    <mergeCell ref="O29:O30"/>
    <mergeCell ref="P29:S30"/>
    <mergeCell ref="T29:W30"/>
    <mergeCell ref="X29:X30"/>
    <mergeCell ref="F36:H36"/>
    <mergeCell ref="K37:M37"/>
    <mergeCell ref="D38:G38"/>
    <mergeCell ref="Q38:U38"/>
    <mergeCell ref="G40:I40"/>
    <mergeCell ref="O40:Q40"/>
    <mergeCell ref="U40:W40"/>
    <mergeCell ref="N32:N33"/>
    <mergeCell ref="O32:O33"/>
    <mergeCell ref="P32:S33"/>
    <mergeCell ref="T32:W33"/>
    <mergeCell ref="W42:X42"/>
    <mergeCell ref="C43:D52"/>
    <mergeCell ref="F43:G52"/>
    <mergeCell ref="I43:J52"/>
    <mergeCell ref="N43:O52"/>
    <mergeCell ref="Q43:R52"/>
    <mergeCell ref="T43:U52"/>
    <mergeCell ref="W43:X52"/>
    <mergeCell ref="C42:D42"/>
    <mergeCell ref="F42:G42"/>
    <mergeCell ref="I42:J42"/>
    <mergeCell ref="N42:O42"/>
    <mergeCell ref="Q42:R42"/>
    <mergeCell ref="T42:U4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A66:A67"/>
    <mergeCell ref="B66:B67"/>
    <mergeCell ref="C66:D67"/>
    <mergeCell ref="E66:H67"/>
    <mergeCell ref="I66:I67"/>
    <mergeCell ref="J66:J67"/>
    <mergeCell ref="N66:N67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P57:S58"/>
    <mergeCell ref="T57:W58"/>
    <mergeCell ref="X57:X58"/>
    <mergeCell ref="O60:O61"/>
    <mergeCell ref="P60:S61"/>
    <mergeCell ref="T60:W61"/>
    <mergeCell ref="X60:X61"/>
    <mergeCell ref="A63:A64"/>
    <mergeCell ref="B63:B64"/>
    <mergeCell ref="C63:D64"/>
    <mergeCell ref="E63:H64"/>
    <mergeCell ref="I63:I64"/>
    <mergeCell ref="J63:J64"/>
    <mergeCell ref="A60:A61"/>
    <mergeCell ref="B60:B61"/>
    <mergeCell ref="C60:D61"/>
    <mergeCell ref="E60:H61"/>
    <mergeCell ref="I60:I61"/>
    <mergeCell ref="J60:J61"/>
    <mergeCell ref="N60:N61"/>
    <mergeCell ref="O66:O67"/>
    <mergeCell ref="P66:S67"/>
    <mergeCell ref="T66:W67"/>
    <mergeCell ref="X66:X67"/>
    <mergeCell ref="N63:N64"/>
    <mergeCell ref="O63:O64"/>
    <mergeCell ref="P63:S64"/>
    <mergeCell ref="T63:W64"/>
    <mergeCell ref="X63:X64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9" firstPageNumber="4294963191"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D3B0-0766-4D62-9B39-1919924FDA08}">
  <sheetPr>
    <tabColor rgb="FFFFC000"/>
  </sheetPr>
  <dimension ref="A1:Y77"/>
  <sheetViews>
    <sheetView view="pageBreakPreview" zoomScale="60" zoomScaleNormal="100" workbookViewId="0">
      <selection activeCell="E49" sqref="E49:F58"/>
    </sheetView>
  </sheetViews>
  <sheetFormatPr defaultRowHeight="13.5"/>
  <cols>
    <col min="1" max="25" width="5.625" customWidth="1"/>
  </cols>
  <sheetData>
    <row r="1" spans="1:25" ht="24.95" customHeight="1">
      <c r="A1" s="119" t="s">
        <v>362</v>
      </c>
      <c r="B1" s="119"/>
      <c r="C1" s="119"/>
      <c r="D1" s="119"/>
      <c r="E1" s="119"/>
      <c r="F1" s="119"/>
      <c r="H1" s="151"/>
      <c r="I1" s="151"/>
      <c r="K1" s="150"/>
      <c r="L1" s="150"/>
      <c r="O1" s="426" t="s">
        <v>347</v>
      </c>
      <c r="P1" s="426"/>
      <c r="Q1" s="426"/>
      <c r="R1" s="427" t="s">
        <v>392</v>
      </c>
      <c r="S1" s="427"/>
      <c r="T1" s="427"/>
      <c r="U1" s="427"/>
      <c r="V1" s="427"/>
      <c r="W1" s="427"/>
      <c r="X1" s="427"/>
      <c r="Y1" s="427"/>
    </row>
    <row r="2" spans="1:25" ht="20.100000000000001" customHeight="1">
      <c r="F2" s="425">
        <f>U12選手権②!H8</f>
        <v>44240</v>
      </c>
      <c r="G2" s="425"/>
      <c r="H2" s="425"/>
    </row>
    <row r="3" spans="1:25" ht="20.100000000000001" customHeight="1">
      <c r="E3" s="3"/>
      <c r="F3" s="3"/>
      <c r="G3" s="3"/>
      <c r="H3" s="3"/>
      <c r="I3" s="3"/>
      <c r="J3" s="19"/>
      <c r="K3" s="19"/>
      <c r="L3" s="152"/>
      <c r="M3" s="152"/>
      <c r="N3" s="152"/>
      <c r="O3" s="152"/>
      <c r="P3" s="19"/>
      <c r="Q3" s="19"/>
      <c r="R3" s="3"/>
      <c r="S3" s="3"/>
      <c r="T3" s="3"/>
      <c r="U3" s="3"/>
      <c r="V3" s="3"/>
    </row>
    <row r="4" spans="1:25" ht="20.100000000000001" customHeight="1">
      <c r="A4" s="1"/>
      <c r="B4" s="1"/>
      <c r="C4" s="1"/>
      <c r="D4" s="110"/>
      <c r="E4" s="457" t="s">
        <v>344</v>
      </c>
      <c r="F4" s="458"/>
      <c r="G4" s="458"/>
      <c r="H4" s="458"/>
      <c r="I4" s="459"/>
      <c r="J4" s="1"/>
      <c r="K4" s="1"/>
      <c r="L4" s="1"/>
      <c r="M4" s="1"/>
      <c r="N4" s="1"/>
      <c r="O4" s="1"/>
      <c r="P4" s="1"/>
      <c r="Q4" s="110"/>
      <c r="R4" s="457" t="s">
        <v>343</v>
      </c>
      <c r="S4" s="458"/>
      <c r="T4" s="458"/>
      <c r="U4" s="458"/>
      <c r="V4" s="459"/>
      <c r="W4" s="1"/>
      <c r="X4" s="1"/>
      <c r="Y4" s="1"/>
    </row>
    <row r="5" spans="1:25" ht="20.100000000000001" customHeight="1">
      <c r="A5" s="1"/>
      <c r="B5" s="1"/>
      <c r="C5" s="113"/>
      <c r="D5" s="114"/>
      <c r="E5" s="111"/>
      <c r="F5" s="1"/>
      <c r="G5" s="1"/>
      <c r="H5" s="1"/>
      <c r="I5" s="114"/>
      <c r="J5" s="113"/>
      <c r="K5" s="113"/>
      <c r="L5" s="1"/>
      <c r="M5" s="1"/>
      <c r="N5" s="1"/>
      <c r="O5" s="1"/>
      <c r="P5" s="1"/>
      <c r="Q5" s="114"/>
      <c r="R5" s="111"/>
      <c r="S5" s="1"/>
      <c r="T5" s="1"/>
      <c r="U5" s="1"/>
      <c r="V5" s="114"/>
      <c r="W5" s="1"/>
      <c r="X5" s="113"/>
      <c r="Y5" s="1"/>
    </row>
    <row r="6" spans="1:25" ht="20.100000000000001" customHeight="1">
      <c r="A6" s="1"/>
      <c r="B6" s="110"/>
      <c r="C6" s="457" t="s">
        <v>342</v>
      </c>
      <c r="D6" s="458"/>
      <c r="E6" s="459"/>
      <c r="F6" s="112"/>
      <c r="G6" s="1"/>
      <c r="H6" s="1"/>
      <c r="I6" s="457" t="s">
        <v>341</v>
      </c>
      <c r="J6" s="458"/>
      <c r="K6" s="459"/>
      <c r="L6" s="111"/>
      <c r="M6" s="1"/>
      <c r="N6" s="1"/>
      <c r="O6" s="110"/>
      <c r="P6" s="457" t="s">
        <v>340</v>
      </c>
      <c r="Q6" s="458"/>
      <c r="R6" s="459"/>
      <c r="S6" s="112"/>
      <c r="T6" s="1"/>
      <c r="U6" s="110"/>
      <c r="V6" s="457" t="s">
        <v>339</v>
      </c>
      <c r="W6" s="458"/>
      <c r="X6" s="459"/>
      <c r="Y6" s="111"/>
    </row>
    <row r="7" spans="1:25" ht="20.100000000000001" customHeight="1">
      <c r="A7" s="1"/>
      <c r="B7" s="110"/>
      <c r="C7" s="469" t="s">
        <v>360</v>
      </c>
      <c r="D7" s="470"/>
      <c r="E7" s="471"/>
      <c r="F7" s="111"/>
      <c r="G7" s="1"/>
      <c r="H7" s="110"/>
      <c r="I7" s="469" t="s">
        <v>378</v>
      </c>
      <c r="J7" s="470"/>
      <c r="K7" s="471"/>
      <c r="L7" s="123"/>
      <c r="M7" s="103"/>
      <c r="N7" s="103"/>
      <c r="O7" s="122"/>
      <c r="P7" s="469" t="s">
        <v>379</v>
      </c>
      <c r="Q7" s="470"/>
      <c r="R7" s="471"/>
      <c r="S7" s="103"/>
      <c r="T7" s="103"/>
      <c r="U7" s="103"/>
      <c r="V7" s="469" t="s">
        <v>380</v>
      </c>
      <c r="W7" s="470"/>
      <c r="X7" s="471"/>
      <c r="Y7" s="1"/>
    </row>
    <row r="8" spans="1:25" ht="20.100000000000001" customHeight="1">
      <c r="A8" s="1"/>
      <c r="B8" s="409">
        <v>1</v>
      </c>
      <c r="C8" s="409"/>
      <c r="D8" s="1"/>
      <c r="E8" s="409">
        <v>2</v>
      </c>
      <c r="F8" s="409"/>
      <c r="G8" s="1"/>
      <c r="H8" s="409">
        <v>3</v>
      </c>
      <c r="I8" s="409"/>
      <c r="J8" s="1"/>
      <c r="K8" s="409">
        <v>4</v>
      </c>
      <c r="L8" s="409"/>
      <c r="M8" s="1"/>
      <c r="N8" s="1"/>
      <c r="O8" s="409">
        <v>5</v>
      </c>
      <c r="P8" s="409"/>
      <c r="Q8" s="1"/>
      <c r="R8" s="409">
        <v>6</v>
      </c>
      <c r="S8" s="409"/>
      <c r="T8" s="1"/>
      <c r="U8" s="409">
        <v>7</v>
      </c>
      <c r="V8" s="409"/>
      <c r="W8" s="1"/>
      <c r="X8" s="409">
        <v>8</v>
      </c>
      <c r="Y8" s="409"/>
    </row>
    <row r="9" spans="1:25" ht="20.100000000000001" customHeight="1">
      <c r="A9" s="1"/>
      <c r="B9" s="466">
        <v>1</v>
      </c>
      <c r="C9" s="466"/>
      <c r="D9" s="121"/>
      <c r="E9" s="466">
        <v>2</v>
      </c>
      <c r="F9" s="466"/>
      <c r="G9" s="120"/>
      <c r="H9" s="466">
        <v>3</v>
      </c>
      <c r="I9" s="466"/>
      <c r="J9" s="120"/>
      <c r="K9" s="466">
        <v>4</v>
      </c>
      <c r="L9" s="466"/>
      <c r="M9" s="120"/>
      <c r="N9" s="120"/>
      <c r="O9" s="466">
        <v>5</v>
      </c>
      <c r="P9" s="466"/>
      <c r="Q9" s="120"/>
      <c r="R9" s="466">
        <v>6</v>
      </c>
      <c r="S9" s="466"/>
      <c r="T9" s="120"/>
      <c r="U9" s="466">
        <v>7</v>
      </c>
      <c r="V9" s="466"/>
      <c r="W9" s="120"/>
      <c r="X9" s="466">
        <v>8</v>
      </c>
      <c r="Y9" s="466"/>
    </row>
    <row r="10" spans="1:25" ht="20.100000000000001" customHeight="1">
      <c r="A10" s="1"/>
      <c r="B10" s="466"/>
      <c r="C10" s="466"/>
      <c r="D10" s="121"/>
      <c r="E10" s="466"/>
      <c r="F10" s="466"/>
      <c r="G10" s="120"/>
      <c r="H10" s="466"/>
      <c r="I10" s="466"/>
      <c r="J10" s="120"/>
      <c r="K10" s="466"/>
      <c r="L10" s="466"/>
      <c r="M10" s="120"/>
      <c r="N10" s="120"/>
      <c r="O10" s="466"/>
      <c r="P10" s="466"/>
      <c r="Q10" s="120"/>
      <c r="R10" s="466"/>
      <c r="S10" s="466"/>
      <c r="T10" s="120"/>
      <c r="U10" s="466"/>
      <c r="V10" s="466"/>
      <c r="W10" s="120"/>
      <c r="X10" s="466"/>
      <c r="Y10" s="466"/>
    </row>
    <row r="11" spans="1:25" ht="20.100000000000001" customHeight="1">
      <c r="A11" s="1"/>
      <c r="B11" s="466"/>
      <c r="C11" s="466"/>
      <c r="D11" s="121"/>
      <c r="E11" s="466"/>
      <c r="F11" s="466"/>
      <c r="G11" s="120"/>
      <c r="H11" s="466"/>
      <c r="I11" s="466"/>
      <c r="J11" s="120"/>
      <c r="K11" s="466"/>
      <c r="L11" s="466"/>
      <c r="M11" s="120"/>
      <c r="N11" s="120"/>
      <c r="O11" s="466"/>
      <c r="P11" s="466"/>
      <c r="Q11" s="120"/>
      <c r="R11" s="466"/>
      <c r="S11" s="466"/>
      <c r="T11" s="120"/>
      <c r="U11" s="466"/>
      <c r="V11" s="466"/>
      <c r="W11" s="120"/>
      <c r="X11" s="466"/>
      <c r="Y11" s="466"/>
    </row>
    <row r="12" spans="1:25" ht="20.100000000000001" customHeight="1">
      <c r="A12" s="1"/>
      <c r="B12" s="466"/>
      <c r="C12" s="466"/>
      <c r="D12" s="121"/>
      <c r="E12" s="466"/>
      <c r="F12" s="466"/>
      <c r="G12" s="120"/>
      <c r="H12" s="466"/>
      <c r="I12" s="466"/>
      <c r="J12" s="120"/>
      <c r="K12" s="466"/>
      <c r="L12" s="466"/>
      <c r="M12" s="120"/>
      <c r="N12" s="120"/>
      <c r="O12" s="466"/>
      <c r="P12" s="466"/>
      <c r="Q12" s="120"/>
      <c r="R12" s="466"/>
      <c r="S12" s="466"/>
      <c r="T12" s="120"/>
      <c r="U12" s="466"/>
      <c r="V12" s="466"/>
      <c r="W12" s="120"/>
      <c r="X12" s="466"/>
      <c r="Y12" s="466"/>
    </row>
    <row r="13" spans="1:25" ht="20.100000000000001" customHeight="1">
      <c r="A13" s="1"/>
      <c r="B13" s="466"/>
      <c r="C13" s="466"/>
      <c r="D13" s="121"/>
      <c r="E13" s="466"/>
      <c r="F13" s="466"/>
      <c r="G13" s="120"/>
      <c r="H13" s="466"/>
      <c r="I13" s="466"/>
      <c r="J13" s="120"/>
      <c r="K13" s="466"/>
      <c r="L13" s="466"/>
      <c r="M13" s="120"/>
      <c r="N13" s="120"/>
      <c r="O13" s="466"/>
      <c r="P13" s="466"/>
      <c r="Q13" s="120"/>
      <c r="R13" s="466"/>
      <c r="S13" s="466"/>
      <c r="T13" s="120"/>
      <c r="U13" s="466"/>
      <c r="V13" s="466"/>
      <c r="W13" s="120"/>
      <c r="X13" s="466"/>
      <c r="Y13" s="466"/>
    </row>
    <row r="14" spans="1:25" ht="20.100000000000001" customHeight="1">
      <c r="A14" s="1"/>
      <c r="B14" s="466"/>
      <c r="C14" s="466"/>
      <c r="D14" s="121"/>
      <c r="E14" s="466"/>
      <c r="F14" s="466"/>
      <c r="G14" s="120"/>
      <c r="H14" s="466"/>
      <c r="I14" s="466"/>
      <c r="J14" s="120"/>
      <c r="K14" s="466"/>
      <c r="L14" s="466"/>
      <c r="M14" s="120"/>
      <c r="N14" s="120"/>
      <c r="O14" s="466"/>
      <c r="P14" s="466"/>
      <c r="Q14" s="120"/>
      <c r="R14" s="466"/>
      <c r="S14" s="466"/>
      <c r="T14" s="120"/>
      <c r="U14" s="466"/>
      <c r="V14" s="466"/>
      <c r="W14" s="120"/>
      <c r="X14" s="466"/>
      <c r="Y14" s="466"/>
    </row>
    <row r="15" spans="1:25" ht="20.100000000000001" customHeight="1">
      <c r="A15" s="1"/>
      <c r="B15" s="466"/>
      <c r="C15" s="466"/>
      <c r="D15" s="121"/>
      <c r="E15" s="466"/>
      <c r="F15" s="466"/>
      <c r="G15" s="120"/>
      <c r="H15" s="466"/>
      <c r="I15" s="466"/>
      <c r="J15" s="120"/>
      <c r="K15" s="466"/>
      <c r="L15" s="466"/>
      <c r="M15" s="120"/>
      <c r="N15" s="120"/>
      <c r="O15" s="466"/>
      <c r="P15" s="466"/>
      <c r="Q15" s="120"/>
      <c r="R15" s="466"/>
      <c r="S15" s="466"/>
      <c r="T15" s="120"/>
      <c r="U15" s="466"/>
      <c r="V15" s="466"/>
      <c r="W15" s="120"/>
      <c r="X15" s="466"/>
      <c r="Y15" s="466"/>
    </row>
    <row r="16" spans="1:25" ht="20.100000000000001" customHeight="1">
      <c r="A16" s="1"/>
      <c r="B16" s="466"/>
      <c r="C16" s="466"/>
      <c r="D16" s="121"/>
      <c r="E16" s="466"/>
      <c r="F16" s="466"/>
      <c r="G16" s="120"/>
      <c r="H16" s="466"/>
      <c r="I16" s="466"/>
      <c r="J16" s="120"/>
      <c r="K16" s="466"/>
      <c r="L16" s="466"/>
      <c r="M16" s="120"/>
      <c r="N16" s="120"/>
      <c r="O16" s="466"/>
      <c r="P16" s="466"/>
      <c r="Q16" s="120"/>
      <c r="R16" s="466"/>
      <c r="S16" s="466"/>
      <c r="T16" s="120"/>
      <c r="U16" s="466"/>
      <c r="V16" s="466"/>
      <c r="W16" s="120"/>
      <c r="X16" s="466"/>
      <c r="Y16" s="466"/>
    </row>
    <row r="17" spans="1:25" ht="20.100000000000001" customHeight="1">
      <c r="A17" s="1"/>
      <c r="B17" s="466"/>
      <c r="C17" s="466"/>
      <c r="D17" s="121"/>
      <c r="E17" s="466"/>
      <c r="F17" s="466"/>
      <c r="G17" s="120"/>
      <c r="H17" s="466"/>
      <c r="I17" s="466"/>
      <c r="J17" s="120"/>
      <c r="K17" s="466"/>
      <c r="L17" s="466"/>
      <c r="M17" s="120"/>
      <c r="N17" s="120"/>
      <c r="O17" s="466"/>
      <c r="P17" s="466"/>
      <c r="Q17" s="120"/>
      <c r="R17" s="466"/>
      <c r="S17" s="466"/>
      <c r="T17" s="120"/>
      <c r="U17" s="466"/>
      <c r="V17" s="466"/>
      <c r="W17" s="120"/>
      <c r="X17" s="466"/>
      <c r="Y17" s="466"/>
    </row>
    <row r="18" spans="1:25" ht="20.100000000000001" customHeight="1">
      <c r="A18" s="1"/>
      <c r="B18" s="466"/>
      <c r="C18" s="466"/>
      <c r="D18" s="121"/>
      <c r="E18" s="466"/>
      <c r="F18" s="466"/>
      <c r="G18" s="120"/>
      <c r="H18" s="466"/>
      <c r="I18" s="466"/>
      <c r="J18" s="120"/>
      <c r="K18" s="466"/>
      <c r="L18" s="466"/>
      <c r="M18" s="120"/>
      <c r="N18" s="120"/>
      <c r="O18" s="466"/>
      <c r="P18" s="466"/>
      <c r="Q18" s="120"/>
      <c r="R18" s="466"/>
      <c r="S18" s="466"/>
      <c r="T18" s="120"/>
      <c r="U18" s="466"/>
      <c r="V18" s="466"/>
      <c r="W18" s="120"/>
      <c r="X18" s="466"/>
      <c r="Y18" s="466"/>
    </row>
    <row r="19" spans="1:25" ht="20.100000000000001" customHeight="1">
      <c r="A19" s="103"/>
      <c r="B19" s="103"/>
      <c r="C19" s="103"/>
      <c r="D19" s="103"/>
      <c r="E19" s="103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3"/>
      <c r="X19" s="103"/>
      <c r="Y19" s="103"/>
    </row>
    <row r="20" spans="1:25" ht="20.100000000000001" customHeight="1">
      <c r="A20" s="103" t="s">
        <v>385</v>
      </c>
      <c r="B20" s="103"/>
      <c r="C20" s="103"/>
      <c r="D20" s="103"/>
      <c r="E20" s="181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467" t="s">
        <v>327</v>
      </c>
      <c r="U20" s="467"/>
      <c r="V20" s="467"/>
      <c r="W20" s="467"/>
      <c r="X20" s="467"/>
      <c r="Y20" s="181" t="s">
        <v>393</v>
      </c>
    </row>
    <row r="21" spans="1:25" ht="20.100000000000001" customHeight="1">
      <c r="A21" s="409" t="s">
        <v>135</v>
      </c>
      <c r="B21" s="409" t="s">
        <v>338</v>
      </c>
      <c r="C21" s="464">
        <v>0.375</v>
      </c>
      <c r="D21" s="464"/>
      <c r="E21" s="337">
        <f>B9</f>
        <v>1</v>
      </c>
      <c r="F21" s="337"/>
      <c r="G21" s="337"/>
      <c r="H21" s="337"/>
      <c r="I21" s="460">
        <f>K21+K22</f>
        <v>0</v>
      </c>
      <c r="J21" s="461" t="s">
        <v>323</v>
      </c>
      <c r="K21" s="14">
        <v>0</v>
      </c>
      <c r="L21" s="66" t="s">
        <v>320</v>
      </c>
      <c r="M21" s="14">
        <v>0</v>
      </c>
      <c r="N21" s="461" t="s">
        <v>322</v>
      </c>
      <c r="O21" s="460">
        <f>M21+M22</f>
        <v>0</v>
      </c>
      <c r="P21" s="337">
        <f>E9</f>
        <v>2</v>
      </c>
      <c r="Q21" s="337"/>
      <c r="R21" s="337"/>
      <c r="S21" s="337"/>
      <c r="T21" s="468" t="s">
        <v>346</v>
      </c>
      <c r="U21" s="468"/>
      <c r="V21" s="468"/>
      <c r="W21" s="468"/>
      <c r="X21" s="468"/>
      <c r="Y21" s="452">
        <v>5</v>
      </c>
    </row>
    <row r="22" spans="1:25" ht="20.100000000000001" customHeight="1">
      <c r="A22" s="409"/>
      <c r="B22" s="409"/>
      <c r="C22" s="464"/>
      <c r="D22" s="464"/>
      <c r="E22" s="337"/>
      <c r="F22" s="337"/>
      <c r="G22" s="337"/>
      <c r="H22" s="337"/>
      <c r="I22" s="460"/>
      <c r="J22" s="461"/>
      <c r="K22" s="14">
        <v>0</v>
      </c>
      <c r="L22" s="66" t="s">
        <v>320</v>
      </c>
      <c r="M22" s="14">
        <v>0</v>
      </c>
      <c r="N22" s="461"/>
      <c r="O22" s="460"/>
      <c r="P22" s="337"/>
      <c r="Q22" s="337"/>
      <c r="R22" s="337"/>
      <c r="S22" s="337"/>
      <c r="T22" s="468"/>
      <c r="U22" s="468"/>
      <c r="V22" s="468"/>
      <c r="W22" s="468"/>
      <c r="X22" s="468"/>
      <c r="Y22" s="452"/>
    </row>
    <row r="23" spans="1:25" ht="20.100000000000001" customHeight="1">
      <c r="A23" s="1"/>
      <c r="B23" s="65"/>
      <c r="C23" s="65"/>
      <c r="D23" s="65"/>
      <c r="E23" s="166"/>
      <c r="F23" s="166"/>
      <c r="G23" s="166"/>
      <c r="H23" s="166"/>
      <c r="I23" s="105"/>
      <c r="J23" s="106"/>
      <c r="K23" s="105"/>
      <c r="L23" s="107"/>
      <c r="M23" s="105"/>
      <c r="N23" s="106"/>
      <c r="O23" s="105"/>
      <c r="P23" s="166"/>
      <c r="Q23" s="166"/>
      <c r="R23" s="166"/>
      <c r="S23" s="166"/>
      <c r="T23" s="66"/>
      <c r="U23" s="66"/>
      <c r="V23" s="66"/>
      <c r="W23" s="11"/>
      <c r="X23" s="11"/>
      <c r="Y23" s="165"/>
    </row>
    <row r="24" spans="1:25" ht="20.100000000000001" customHeight="1">
      <c r="A24" s="409" t="s">
        <v>136</v>
      </c>
      <c r="B24" s="409" t="s">
        <v>5</v>
      </c>
      <c r="C24" s="464">
        <v>0.375</v>
      </c>
      <c r="D24" s="464"/>
      <c r="E24" s="337">
        <f>H9</f>
        <v>3</v>
      </c>
      <c r="F24" s="337"/>
      <c r="G24" s="337"/>
      <c r="H24" s="337"/>
      <c r="I24" s="460">
        <f>K24+K25</f>
        <v>0</v>
      </c>
      <c r="J24" s="461" t="s">
        <v>323</v>
      </c>
      <c r="K24" s="14">
        <v>0</v>
      </c>
      <c r="L24" s="66" t="s">
        <v>320</v>
      </c>
      <c r="M24" s="14">
        <v>0</v>
      </c>
      <c r="N24" s="461" t="s">
        <v>322</v>
      </c>
      <c r="O24" s="460">
        <f>M24+M25</f>
        <v>0</v>
      </c>
      <c r="P24" s="337">
        <f>K9</f>
        <v>4</v>
      </c>
      <c r="Q24" s="337"/>
      <c r="R24" s="337"/>
      <c r="S24" s="337"/>
      <c r="T24" s="468" t="s">
        <v>346</v>
      </c>
      <c r="U24" s="468"/>
      <c r="V24" s="468"/>
      <c r="W24" s="468"/>
      <c r="X24" s="468"/>
      <c r="Y24" s="452">
        <v>6</v>
      </c>
    </row>
    <row r="25" spans="1:25" ht="20.100000000000001" customHeight="1">
      <c r="A25" s="409"/>
      <c r="B25" s="409"/>
      <c r="C25" s="464"/>
      <c r="D25" s="464"/>
      <c r="E25" s="337"/>
      <c r="F25" s="337"/>
      <c r="G25" s="337"/>
      <c r="H25" s="337"/>
      <c r="I25" s="460"/>
      <c r="J25" s="461"/>
      <c r="K25" s="14">
        <v>0</v>
      </c>
      <c r="L25" s="66" t="s">
        <v>320</v>
      </c>
      <c r="M25" s="14">
        <v>0</v>
      </c>
      <c r="N25" s="461"/>
      <c r="O25" s="460"/>
      <c r="P25" s="337"/>
      <c r="Q25" s="337"/>
      <c r="R25" s="337"/>
      <c r="S25" s="337"/>
      <c r="T25" s="468"/>
      <c r="U25" s="468"/>
      <c r="V25" s="468"/>
      <c r="W25" s="468"/>
      <c r="X25" s="468"/>
      <c r="Y25" s="452"/>
    </row>
    <row r="26" spans="1:25" ht="20.100000000000001" customHeight="1">
      <c r="A26" s="1"/>
      <c r="B26" s="65"/>
      <c r="C26" s="65"/>
      <c r="D26" s="65"/>
      <c r="E26" s="166"/>
      <c r="F26" s="166"/>
      <c r="G26" s="166"/>
      <c r="H26" s="166"/>
      <c r="I26" s="105"/>
      <c r="J26" s="106"/>
      <c r="K26" s="105"/>
      <c r="L26" s="107"/>
      <c r="M26" s="105"/>
      <c r="N26" s="106"/>
      <c r="O26" s="105"/>
      <c r="P26" s="166"/>
      <c r="Q26" s="166"/>
      <c r="R26" s="166"/>
      <c r="S26" s="166"/>
      <c r="T26" s="66"/>
      <c r="U26" s="66"/>
      <c r="V26" s="66"/>
      <c r="W26" s="11"/>
      <c r="X26" s="11"/>
      <c r="Y26" s="165"/>
    </row>
    <row r="27" spans="1:25" ht="20.100000000000001" customHeight="1">
      <c r="A27" s="409" t="s">
        <v>135</v>
      </c>
      <c r="B27" s="409" t="s">
        <v>6</v>
      </c>
      <c r="C27" s="464">
        <v>0.40972222222222227</v>
      </c>
      <c r="D27" s="464"/>
      <c r="E27" s="337">
        <f>O9</f>
        <v>5</v>
      </c>
      <c r="F27" s="337"/>
      <c r="G27" s="337"/>
      <c r="H27" s="337"/>
      <c r="I27" s="460">
        <f>K27+K28</f>
        <v>0</v>
      </c>
      <c r="J27" s="461" t="s">
        <v>323</v>
      </c>
      <c r="K27" s="14">
        <v>0</v>
      </c>
      <c r="L27" s="66" t="s">
        <v>320</v>
      </c>
      <c r="M27" s="14">
        <v>0</v>
      </c>
      <c r="N27" s="461" t="s">
        <v>322</v>
      </c>
      <c r="O27" s="460">
        <f>M27+M28</f>
        <v>0</v>
      </c>
      <c r="P27" s="337">
        <f>R9</f>
        <v>6</v>
      </c>
      <c r="Q27" s="337"/>
      <c r="R27" s="337"/>
      <c r="S27" s="337"/>
      <c r="T27" s="468" t="s">
        <v>346</v>
      </c>
      <c r="U27" s="468"/>
      <c r="V27" s="468"/>
      <c r="W27" s="468"/>
      <c r="X27" s="468"/>
      <c r="Y27" s="452">
        <v>1</v>
      </c>
    </row>
    <row r="28" spans="1:25" ht="20.100000000000001" customHeight="1">
      <c r="A28" s="409"/>
      <c r="B28" s="409"/>
      <c r="C28" s="464"/>
      <c r="D28" s="464"/>
      <c r="E28" s="337"/>
      <c r="F28" s="337"/>
      <c r="G28" s="337"/>
      <c r="H28" s="337"/>
      <c r="I28" s="460"/>
      <c r="J28" s="461"/>
      <c r="K28" s="14">
        <v>0</v>
      </c>
      <c r="L28" s="66" t="s">
        <v>320</v>
      </c>
      <c r="M28" s="14">
        <v>0</v>
      </c>
      <c r="N28" s="461"/>
      <c r="O28" s="460"/>
      <c r="P28" s="337"/>
      <c r="Q28" s="337"/>
      <c r="R28" s="337"/>
      <c r="S28" s="337"/>
      <c r="T28" s="468"/>
      <c r="U28" s="468"/>
      <c r="V28" s="468"/>
      <c r="W28" s="468"/>
      <c r="X28" s="468"/>
      <c r="Y28" s="452"/>
    </row>
    <row r="29" spans="1:25" ht="20.100000000000001" customHeight="1">
      <c r="A29" s="1"/>
      <c r="B29" s="65"/>
      <c r="C29" s="65"/>
      <c r="D29" s="65"/>
      <c r="E29" s="166"/>
      <c r="F29" s="166"/>
      <c r="G29" s="166"/>
      <c r="H29" s="166"/>
      <c r="I29" s="105"/>
      <c r="J29" s="106"/>
      <c r="K29" s="105"/>
      <c r="L29" s="107"/>
      <c r="M29" s="105"/>
      <c r="N29" s="106"/>
      <c r="O29" s="105"/>
      <c r="P29" s="166"/>
      <c r="Q29" s="166"/>
      <c r="R29" s="166"/>
      <c r="S29" s="166"/>
      <c r="T29" s="66"/>
      <c r="U29" s="66"/>
      <c r="V29" s="66"/>
      <c r="W29" s="11"/>
      <c r="X29" s="11"/>
      <c r="Y29" s="165"/>
    </row>
    <row r="30" spans="1:25" ht="20.100000000000001" customHeight="1">
      <c r="A30" s="409" t="s">
        <v>136</v>
      </c>
      <c r="B30" s="409" t="s">
        <v>6</v>
      </c>
      <c r="C30" s="464">
        <v>0.40972222222222227</v>
      </c>
      <c r="D30" s="464"/>
      <c r="E30" s="337">
        <f>U9</f>
        <v>7</v>
      </c>
      <c r="F30" s="337"/>
      <c r="G30" s="337"/>
      <c r="H30" s="337"/>
      <c r="I30" s="460">
        <f>K30+K31</f>
        <v>0</v>
      </c>
      <c r="J30" s="461" t="s">
        <v>323</v>
      </c>
      <c r="K30" s="14">
        <v>0</v>
      </c>
      <c r="L30" s="66" t="s">
        <v>320</v>
      </c>
      <c r="M30" s="14">
        <v>0</v>
      </c>
      <c r="N30" s="461" t="s">
        <v>322</v>
      </c>
      <c r="O30" s="460">
        <f>M30+M31</f>
        <v>0</v>
      </c>
      <c r="P30" s="337">
        <f>X9</f>
        <v>8</v>
      </c>
      <c r="Q30" s="337"/>
      <c r="R30" s="337"/>
      <c r="S30" s="337"/>
      <c r="T30" s="468" t="s">
        <v>346</v>
      </c>
      <c r="U30" s="468"/>
      <c r="V30" s="468"/>
      <c r="W30" s="468"/>
      <c r="X30" s="468"/>
      <c r="Y30" s="452">
        <v>2</v>
      </c>
    </row>
    <row r="31" spans="1:25" ht="20.100000000000001" customHeight="1">
      <c r="A31" s="409"/>
      <c r="B31" s="409"/>
      <c r="C31" s="464"/>
      <c r="D31" s="464"/>
      <c r="E31" s="337"/>
      <c r="F31" s="337"/>
      <c r="G31" s="337"/>
      <c r="H31" s="337"/>
      <c r="I31" s="460"/>
      <c r="J31" s="461"/>
      <c r="K31" s="14">
        <v>0</v>
      </c>
      <c r="L31" s="66" t="s">
        <v>320</v>
      </c>
      <c r="M31" s="14">
        <v>0</v>
      </c>
      <c r="N31" s="461"/>
      <c r="O31" s="460"/>
      <c r="P31" s="337"/>
      <c r="Q31" s="337"/>
      <c r="R31" s="337"/>
      <c r="S31" s="337"/>
      <c r="T31" s="468"/>
      <c r="U31" s="468"/>
      <c r="V31" s="468"/>
      <c r="W31" s="468"/>
      <c r="X31" s="468"/>
      <c r="Y31" s="452"/>
    </row>
    <row r="32" spans="1:25" ht="20.100000000000001" customHeight="1">
      <c r="A32" s="1"/>
      <c r="B32" s="1"/>
      <c r="C32" s="65"/>
      <c r="D32" s="65"/>
      <c r="E32" s="1"/>
      <c r="F32" s="1"/>
      <c r="G32" s="1"/>
      <c r="H32" s="1"/>
      <c r="I32" s="104"/>
      <c r="J32" s="1"/>
      <c r="K32" s="104"/>
      <c r="L32" s="1"/>
      <c r="M32" s="104"/>
      <c r="N32" s="1"/>
      <c r="O32" s="104"/>
      <c r="P32" s="1"/>
      <c r="Q32" s="1"/>
      <c r="R32" s="1"/>
      <c r="S32" s="1"/>
      <c r="Y32" s="165"/>
    </row>
    <row r="33" spans="1:25" ht="20.100000000000001" customHeight="1">
      <c r="A33" s="409" t="s">
        <v>135</v>
      </c>
      <c r="B33" s="409" t="s">
        <v>7</v>
      </c>
      <c r="C33" s="464">
        <v>0.46527777777777773</v>
      </c>
      <c r="D33" s="464"/>
      <c r="E33" s="409" t="s">
        <v>337</v>
      </c>
      <c r="F33" s="409"/>
      <c r="G33" s="409"/>
      <c r="H33" s="409"/>
      <c r="I33" s="460">
        <f>K33+K34</f>
        <v>0</v>
      </c>
      <c r="J33" s="461" t="s">
        <v>323</v>
      </c>
      <c r="K33" s="14">
        <v>0</v>
      </c>
      <c r="L33" s="66" t="s">
        <v>320</v>
      </c>
      <c r="M33" s="14">
        <v>0</v>
      </c>
      <c r="N33" s="461" t="s">
        <v>322</v>
      </c>
      <c r="O33" s="460">
        <f>M33+M34</f>
        <v>0</v>
      </c>
      <c r="P33" s="409" t="s">
        <v>336</v>
      </c>
      <c r="Q33" s="409"/>
      <c r="R33" s="409"/>
      <c r="S33" s="409"/>
      <c r="T33" s="472" t="s">
        <v>346</v>
      </c>
      <c r="U33" s="472"/>
      <c r="V33" s="472"/>
      <c r="W33" s="472"/>
      <c r="X33" s="472"/>
      <c r="Y33" s="452" t="s">
        <v>394</v>
      </c>
    </row>
    <row r="34" spans="1:25" ht="20.100000000000001" customHeight="1">
      <c r="A34" s="409"/>
      <c r="B34" s="409"/>
      <c r="C34" s="464"/>
      <c r="D34" s="464"/>
      <c r="E34" s="409"/>
      <c r="F34" s="409"/>
      <c r="G34" s="409"/>
      <c r="H34" s="409"/>
      <c r="I34" s="460"/>
      <c r="J34" s="461"/>
      <c r="K34" s="14">
        <v>0</v>
      </c>
      <c r="L34" s="66" t="s">
        <v>320</v>
      </c>
      <c r="M34" s="14">
        <v>0</v>
      </c>
      <c r="N34" s="461"/>
      <c r="O34" s="460"/>
      <c r="P34" s="409"/>
      <c r="Q34" s="409"/>
      <c r="R34" s="409"/>
      <c r="S34" s="409"/>
      <c r="T34" s="472"/>
      <c r="U34" s="472"/>
      <c r="V34" s="472"/>
      <c r="W34" s="472"/>
      <c r="X34" s="472"/>
      <c r="Y34" s="452"/>
    </row>
    <row r="35" spans="1:25" ht="20.100000000000001" customHeight="1">
      <c r="C35" s="65"/>
      <c r="D35" s="65"/>
      <c r="I35" s="102"/>
      <c r="K35" s="102"/>
      <c r="M35" s="102"/>
      <c r="O35" s="102"/>
      <c r="T35" s="39"/>
      <c r="U35" s="39"/>
      <c r="V35" s="39"/>
      <c r="W35" s="39"/>
      <c r="X35" s="39"/>
      <c r="Y35" s="165"/>
    </row>
    <row r="36" spans="1:25" ht="20.100000000000001" customHeight="1">
      <c r="A36" s="409" t="s">
        <v>136</v>
      </c>
      <c r="B36" s="409" t="s">
        <v>7</v>
      </c>
      <c r="C36" s="464">
        <v>0.46527777777777773</v>
      </c>
      <c r="D36" s="464"/>
      <c r="E36" s="409" t="s">
        <v>335</v>
      </c>
      <c r="F36" s="409"/>
      <c r="G36" s="409"/>
      <c r="H36" s="409"/>
      <c r="I36" s="460">
        <f>K36+K37</f>
        <v>0</v>
      </c>
      <c r="J36" s="461" t="s">
        <v>323</v>
      </c>
      <c r="K36" s="14">
        <v>0</v>
      </c>
      <c r="L36" s="66" t="s">
        <v>320</v>
      </c>
      <c r="M36" s="14">
        <v>0</v>
      </c>
      <c r="N36" s="461" t="s">
        <v>322</v>
      </c>
      <c r="O36" s="460">
        <f>M36+M37</f>
        <v>0</v>
      </c>
      <c r="P36" s="409" t="s">
        <v>334</v>
      </c>
      <c r="Q36" s="409"/>
      <c r="R36" s="409"/>
      <c r="S36" s="409"/>
      <c r="T36" s="472" t="s">
        <v>346</v>
      </c>
      <c r="U36" s="472"/>
      <c r="V36" s="472"/>
      <c r="W36" s="472"/>
      <c r="X36" s="472"/>
      <c r="Y36" s="452" t="s">
        <v>395</v>
      </c>
    </row>
    <row r="37" spans="1:25" ht="20.100000000000001" customHeight="1">
      <c r="A37" s="409"/>
      <c r="B37" s="409"/>
      <c r="C37" s="464"/>
      <c r="D37" s="464"/>
      <c r="E37" s="409"/>
      <c r="F37" s="409"/>
      <c r="G37" s="409"/>
      <c r="H37" s="409"/>
      <c r="I37" s="460"/>
      <c r="J37" s="461"/>
      <c r="K37" s="14">
        <v>0</v>
      </c>
      <c r="L37" s="66" t="s">
        <v>320</v>
      </c>
      <c r="M37" s="14">
        <v>0</v>
      </c>
      <c r="N37" s="461"/>
      <c r="O37" s="460"/>
      <c r="P37" s="409"/>
      <c r="Q37" s="409"/>
      <c r="R37" s="409"/>
      <c r="S37" s="409"/>
      <c r="T37" s="472"/>
      <c r="U37" s="472"/>
      <c r="V37" s="472"/>
      <c r="W37" s="472"/>
      <c r="X37" s="472"/>
      <c r="Y37" s="452"/>
    </row>
    <row r="38" spans="1:25" ht="20.100000000000001" customHeight="1">
      <c r="B38" s="65"/>
      <c r="C38" s="118"/>
      <c r="D38" s="118"/>
      <c r="E38" s="116"/>
      <c r="F38" s="116"/>
      <c r="G38" s="116"/>
      <c r="H38" s="116"/>
      <c r="I38" s="66"/>
      <c r="J38" s="117"/>
      <c r="K38" s="66"/>
      <c r="L38" s="66"/>
      <c r="M38" s="66"/>
      <c r="N38" s="117"/>
      <c r="O38" s="66"/>
      <c r="P38" s="116"/>
      <c r="Q38" s="116"/>
      <c r="R38" s="116"/>
      <c r="S38" s="116"/>
      <c r="T38" s="108"/>
      <c r="U38" s="108"/>
      <c r="V38" s="108"/>
      <c r="W38" s="108"/>
      <c r="X38" s="108"/>
    </row>
    <row r="39" spans="1:25" ht="20.100000000000001" customHeight="1">
      <c r="B39" s="65"/>
      <c r="C39" s="118"/>
      <c r="D39" s="118"/>
      <c r="E39" s="116"/>
      <c r="F39" s="116"/>
      <c r="G39" s="116"/>
      <c r="H39" s="116"/>
      <c r="I39" s="66"/>
      <c r="J39" s="117"/>
      <c r="K39" s="66"/>
      <c r="L39" s="66"/>
      <c r="M39" s="66"/>
      <c r="N39" s="117"/>
      <c r="O39" s="66"/>
      <c r="P39" s="116"/>
      <c r="Q39" s="116"/>
      <c r="R39" s="116"/>
      <c r="S39" s="116"/>
      <c r="T39" s="108"/>
      <c r="U39" s="108"/>
      <c r="V39" s="108"/>
      <c r="W39" s="108"/>
      <c r="X39" s="108"/>
    </row>
    <row r="40" spans="1:25" ht="20.100000000000001" customHeight="1"/>
    <row r="41" spans="1:25" ht="20.100000000000001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20.100000000000001" customHeight="1"/>
    <row r="43" spans="1:25" ht="20.100000000000001" customHeight="1">
      <c r="E43" s="3"/>
      <c r="F43" s="3"/>
      <c r="G43" s="3"/>
      <c r="H43" s="3"/>
      <c r="I43" s="3"/>
      <c r="J43" s="19"/>
      <c r="K43" s="19"/>
      <c r="L43" s="152"/>
      <c r="M43" s="152"/>
      <c r="N43" s="152"/>
      <c r="O43" s="152"/>
      <c r="P43" s="19"/>
      <c r="Q43" s="19"/>
      <c r="R43" s="3"/>
      <c r="S43" s="3"/>
      <c r="T43" s="3"/>
      <c r="U43" s="3"/>
      <c r="V43" s="3"/>
    </row>
    <row r="44" spans="1:25" ht="20.100000000000001" customHeight="1">
      <c r="A44" s="1"/>
      <c r="B44" s="1"/>
      <c r="C44" s="1"/>
      <c r="D44" s="110"/>
      <c r="E44" s="457" t="s">
        <v>333</v>
      </c>
      <c r="F44" s="458"/>
      <c r="G44" s="458"/>
      <c r="H44" s="458"/>
      <c r="I44" s="459"/>
      <c r="J44" s="1"/>
      <c r="K44" s="1"/>
      <c r="L44" s="1"/>
      <c r="M44" s="1"/>
      <c r="N44" s="1"/>
      <c r="O44" s="1"/>
      <c r="P44" s="1"/>
      <c r="Q44" s="110"/>
      <c r="R44" s="457" t="s">
        <v>332</v>
      </c>
      <c r="S44" s="458"/>
      <c r="T44" s="458"/>
      <c r="U44" s="458"/>
      <c r="V44" s="459"/>
      <c r="W44" s="1"/>
      <c r="X44" s="1"/>
      <c r="Y44" s="1"/>
    </row>
    <row r="45" spans="1:25" ht="20.100000000000001" customHeight="1">
      <c r="A45" s="1"/>
      <c r="B45" s="1"/>
      <c r="C45" s="113"/>
      <c r="D45" s="114"/>
      <c r="E45" s="111"/>
      <c r="F45" s="1"/>
      <c r="G45" s="1"/>
      <c r="H45" s="1"/>
      <c r="I45" s="114"/>
      <c r="J45" s="113"/>
      <c r="K45" s="113"/>
      <c r="L45" s="1"/>
      <c r="M45" s="1"/>
      <c r="N45" s="1"/>
      <c r="O45" s="1"/>
      <c r="P45" s="1"/>
      <c r="Q45" s="114"/>
      <c r="R45" s="111"/>
      <c r="S45" s="1"/>
      <c r="T45" s="1"/>
      <c r="U45" s="1"/>
      <c r="V45" s="114"/>
      <c r="W45" s="1"/>
      <c r="X45" s="113"/>
      <c r="Y45" s="1"/>
    </row>
    <row r="46" spans="1:25" ht="20.100000000000001" customHeight="1">
      <c r="A46" s="1"/>
      <c r="B46" s="110"/>
      <c r="C46" s="457" t="s">
        <v>331</v>
      </c>
      <c r="D46" s="458"/>
      <c r="E46" s="459"/>
      <c r="F46" s="112"/>
      <c r="G46" s="1"/>
      <c r="H46" s="1"/>
      <c r="I46" s="457" t="s">
        <v>330</v>
      </c>
      <c r="J46" s="458"/>
      <c r="K46" s="459"/>
      <c r="L46" s="111"/>
      <c r="M46" s="1"/>
      <c r="N46" s="1"/>
      <c r="O46" s="110"/>
      <c r="P46" s="457" t="s">
        <v>329</v>
      </c>
      <c r="Q46" s="458"/>
      <c r="R46" s="459"/>
      <c r="S46" s="112"/>
      <c r="T46" s="1"/>
      <c r="U46" s="110"/>
      <c r="V46" s="457" t="s">
        <v>328</v>
      </c>
      <c r="W46" s="458"/>
      <c r="X46" s="459"/>
      <c r="Y46" s="111"/>
    </row>
    <row r="47" spans="1:25" ht="20.100000000000001" customHeight="1">
      <c r="A47" s="1"/>
      <c r="B47" s="110"/>
      <c r="C47" s="469" t="s">
        <v>381</v>
      </c>
      <c r="D47" s="470"/>
      <c r="E47" s="471"/>
      <c r="F47" s="123"/>
      <c r="G47" s="103"/>
      <c r="H47" s="122"/>
      <c r="I47" s="469" t="s">
        <v>382</v>
      </c>
      <c r="J47" s="470"/>
      <c r="K47" s="471"/>
      <c r="L47" s="123"/>
      <c r="M47" s="103"/>
      <c r="N47" s="103"/>
      <c r="O47" s="122"/>
      <c r="P47" s="469" t="s">
        <v>383</v>
      </c>
      <c r="Q47" s="470"/>
      <c r="R47" s="471"/>
      <c r="S47" s="103"/>
      <c r="T47" s="103"/>
      <c r="U47" s="103"/>
      <c r="V47" s="469" t="s">
        <v>384</v>
      </c>
      <c r="W47" s="470"/>
      <c r="X47" s="471"/>
      <c r="Y47" s="1"/>
    </row>
    <row r="48" spans="1:25" ht="20.100000000000001" customHeight="1">
      <c r="A48" s="1"/>
      <c r="B48" s="409">
        <v>9</v>
      </c>
      <c r="C48" s="409"/>
      <c r="D48" s="1"/>
      <c r="E48" s="409">
        <v>10</v>
      </c>
      <c r="F48" s="409"/>
      <c r="G48" s="1"/>
      <c r="H48" s="409">
        <v>11</v>
      </c>
      <c r="I48" s="409"/>
      <c r="J48" s="1"/>
      <c r="K48" s="409">
        <v>12</v>
      </c>
      <c r="L48" s="409"/>
      <c r="M48" s="1"/>
      <c r="N48" s="1"/>
      <c r="O48" s="409">
        <v>13</v>
      </c>
      <c r="P48" s="409"/>
      <c r="Q48" s="1"/>
      <c r="R48" s="409">
        <v>14</v>
      </c>
      <c r="S48" s="409"/>
      <c r="T48" s="1"/>
      <c r="U48" s="409">
        <v>15</v>
      </c>
      <c r="V48" s="409"/>
      <c r="W48" s="1"/>
      <c r="X48" s="409">
        <v>16</v>
      </c>
      <c r="Y48" s="409"/>
    </row>
    <row r="49" spans="1:25" ht="20.100000000000001" customHeight="1">
      <c r="A49" s="1"/>
      <c r="B49" s="466">
        <v>9</v>
      </c>
      <c r="C49" s="466"/>
      <c r="D49" s="121"/>
      <c r="E49" s="466">
        <v>10</v>
      </c>
      <c r="F49" s="466"/>
      <c r="G49" s="120"/>
      <c r="H49" s="466">
        <v>11</v>
      </c>
      <c r="I49" s="466"/>
      <c r="J49" s="120"/>
      <c r="K49" s="466">
        <v>12</v>
      </c>
      <c r="L49" s="466"/>
      <c r="M49" s="120"/>
      <c r="N49" s="120"/>
      <c r="O49" s="466">
        <v>13</v>
      </c>
      <c r="P49" s="466"/>
      <c r="Q49" s="120"/>
      <c r="R49" s="466">
        <v>14</v>
      </c>
      <c r="S49" s="466"/>
      <c r="T49" s="120"/>
      <c r="U49" s="466">
        <v>15</v>
      </c>
      <c r="V49" s="466"/>
      <c r="W49" s="120"/>
      <c r="X49" s="466">
        <v>16</v>
      </c>
      <c r="Y49" s="466"/>
    </row>
    <row r="50" spans="1:25" ht="20.100000000000001" customHeight="1">
      <c r="A50" s="1"/>
      <c r="B50" s="466"/>
      <c r="C50" s="466"/>
      <c r="D50" s="121"/>
      <c r="E50" s="466"/>
      <c r="F50" s="466"/>
      <c r="G50" s="120"/>
      <c r="H50" s="466"/>
      <c r="I50" s="466"/>
      <c r="J50" s="120"/>
      <c r="K50" s="466"/>
      <c r="L50" s="466"/>
      <c r="M50" s="120"/>
      <c r="N50" s="120"/>
      <c r="O50" s="466"/>
      <c r="P50" s="466"/>
      <c r="Q50" s="120"/>
      <c r="R50" s="466"/>
      <c r="S50" s="466"/>
      <c r="T50" s="120"/>
      <c r="U50" s="466"/>
      <c r="V50" s="466"/>
      <c r="W50" s="120"/>
      <c r="X50" s="466"/>
      <c r="Y50" s="466"/>
    </row>
    <row r="51" spans="1:25" ht="20.100000000000001" customHeight="1">
      <c r="A51" s="1"/>
      <c r="B51" s="466"/>
      <c r="C51" s="466"/>
      <c r="D51" s="121"/>
      <c r="E51" s="466"/>
      <c r="F51" s="466"/>
      <c r="G51" s="120"/>
      <c r="H51" s="466"/>
      <c r="I51" s="466"/>
      <c r="J51" s="120"/>
      <c r="K51" s="466"/>
      <c r="L51" s="466"/>
      <c r="M51" s="120"/>
      <c r="N51" s="120"/>
      <c r="O51" s="466"/>
      <c r="P51" s="466"/>
      <c r="Q51" s="120"/>
      <c r="R51" s="466"/>
      <c r="S51" s="466"/>
      <c r="T51" s="120"/>
      <c r="U51" s="466"/>
      <c r="V51" s="466"/>
      <c r="W51" s="120"/>
      <c r="X51" s="466"/>
      <c r="Y51" s="466"/>
    </row>
    <row r="52" spans="1:25" ht="20.100000000000001" customHeight="1">
      <c r="A52" s="1"/>
      <c r="B52" s="466"/>
      <c r="C52" s="466"/>
      <c r="D52" s="121"/>
      <c r="E52" s="466"/>
      <c r="F52" s="466"/>
      <c r="G52" s="120"/>
      <c r="H52" s="466"/>
      <c r="I52" s="466"/>
      <c r="J52" s="120"/>
      <c r="K52" s="466"/>
      <c r="L52" s="466"/>
      <c r="M52" s="120"/>
      <c r="N52" s="120"/>
      <c r="O52" s="466"/>
      <c r="P52" s="466"/>
      <c r="Q52" s="120"/>
      <c r="R52" s="466"/>
      <c r="S52" s="466"/>
      <c r="T52" s="120"/>
      <c r="U52" s="466"/>
      <c r="V52" s="466"/>
      <c r="W52" s="120"/>
      <c r="X52" s="466"/>
      <c r="Y52" s="466"/>
    </row>
    <row r="53" spans="1:25" ht="20.100000000000001" customHeight="1">
      <c r="A53" s="1"/>
      <c r="B53" s="466"/>
      <c r="C53" s="466"/>
      <c r="D53" s="121"/>
      <c r="E53" s="466"/>
      <c r="F53" s="466"/>
      <c r="G53" s="120"/>
      <c r="H53" s="466"/>
      <c r="I53" s="466"/>
      <c r="J53" s="120"/>
      <c r="K53" s="466"/>
      <c r="L53" s="466"/>
      <c r="M53" s="120"/>
      <c r="N53" s="120"/>
      <c r="O53" s="466"/>
      <c r="P53" s="466"/>
      <c r="Q53" s="120"/>
      <c r="R53" s="466"/>
      <c r="S53" s="466"/>
      <c r="T53" s="120"/>
      <c r="U53" s="466"/>
      <c r="V53" s="466"/>
      <c r="W53" s="120"/>
      <c r="X53" s="466"/>
      <c r="Y53" s="466"/>
    </row>
    <row r="54" spans="1:25" ht="20.100000000000001" customHeight="1">
      <c r="A54" s="1"/>
      <c r="B54" s="466"/>
      <c r="C54" s="466"/>
      <c r="D54" s="121"/>
      <c r="E54" s="466"/>
      <c r="F54" s="466"/>
      <c r="G54" s="120"/>
      <c r="H54" s="466"/>
      <c r="I54" s="466"/>
      <c r="J54" s="120"/>
      <c r="K54" s="466"/>
      <c r="L54" s="466"/>
      <c r="M54" s="120"/>
      <c r="N54" s="120"/>
      <c r="O54" s="466"/>
      <c r="P54" s="466"/>
      <c r="Q54" s="120"/>
      <c r="R54" s="466"/>
      <c r="S54" s="466"/>
      <c r="T54" s="120"/>
      <c r="U54" s="466"/>
      <c r="V54" s="466"/>
      <c r="W54" s="120"/>
      <c r="X54" s="466"/>
      <c r="Y54" s="466"/>
    </row>
    <row r="55" spans="1:25" ht="20.100000000000001" customHeight="1">
      <c r="A55" s="1"/>
      <c r="B55" s="466"/>
      <c r="C55" s="466"/>
      <c r="D55" s="121"/>
      <c r="E55" s="466"/>
      <c r="F55" s="466"/>
      <c r="G55" s="120"/>
      <c r="H55" s="466"/>
      <c r="I55" s="466"/>
      <c r="J55" s="120"/>
      <c r="K55" s="466"/>
      <c r="L55" s="466"/>
      <c r="M55" s="120"/>
      <c r="N55" s="120"/>
      <c r="O55" s="466"/>
      <c r="P55" s="466"/>
      <c r="Q55" s="120"/>
      <c r="R55" s="466"/>
      <c r="S55" s="466"/>
      <c r="T55" s="120"/>
      <c r="U55" s="466"/>
      <c r="V55" s="466"/>
      <c r="W55" s="120"/>
      <c r="X55" s="466"/>
      <c r="Y55" s="466"/>
    </row>
    <row r="56" spans="1:25" ht="20.100000000000001" customHeight="1">
      <c r="A56" s="1"/>
      <c r="B56" s="466"/>
      <c r="C56" s="466"/>
      <c r="D56" s="121"/>
      <c r="E56" s="466"/>
      <c r="F56" s="466"/>
      <c r="G56" s="120"/>
      <c r="H56" s="466"/>
      <c r="I56" s="466"/>
      <c r="J56" s="120"/>
      <c r="K56" s="466"/>
      <c r="L56" s="466"/>
      <c r="M56" s="120"/>
      <c r="N56" s="120"/>
      <c r="O56" s="466"/>
      <c r="P56" s="466"/>
      <c r="Q56" s="120"/>
      <c r="R56" s="466"/>
      <c r="S56" s="466"/>
      <c r="T56" s="120"/>
      <c r="U56" s="466"/>
      <c r="V56" s="466"/>
      <c r="W56" s="120"/>
      <c r="X56" s="466"/>
      <c r="Y56" s="466"/>
    </row>
    <row r="57" spans="1:25" ht="20.100000000000001" customHeight="1">
      <c r="A57" s="1"/>
      <c r="B57" s="466"/>
      <c r="C57" s="466"/>
      <c r="D57" s="121"/>
      <c r="E57" s="466"/>
      <c r="F57" s="466"/>
      <c r="G57" s="120"/>
      <c r="H57" s="466"/>
      <c r="I57" s="466"/>
      <c r="J57" s="120"/>
      <c r="K57" s="466"/>
      <c r="L57" s="466"/>
      <c r="M57" s="120"/>
      <c r="N57" s="120"/>
      <c r="O57" s="466"/>
      <c r="P57" s="466"/>
      <c r="Q57" s="120"/>
      <c r="R57" s="466"/>
      <c r="S57" s="466"/>
      <c r="T57" s="120"/>
      <c r="U57" s="466"/>
      <c r="V57" s="466"/>
      <c r="W57" s="120"/>
      <c r="X57" s="466"/>
      <c r="Y57" s="466"/>
    </row>
    <row r="58" spans="1:25" ht="20.100000000000001" customHeight="1">
      <c r="A58" s="1"/>
      <c r="B58" s="466"/>
      <c r="C58" s="466"/>
      <c r="D58" s="121"/>
      <c r="E58" s="466"/>
      <c r="F58" s="466"/>
      <c r="G58" s="120"/>
      <c r="H58" s="466"/>
      <c r="I58" s="466"/>
      <c r="J58" s="120"/>
      <c r="K58" s="466"/>
      <c r="L58" s="466"/>
      <c r="M58" s="120"/>
      <c r="N58" s="120"/>
      <c r="O58" s="466"/>
      <c r="P58" s="466"/>
      <c r="Q58" s="120"/>
      <c r="R58" s="466"/>
      <c r="S58" s="466"/>
      <c r="T58" s="120"/>
      <c r="U58" s="466"/>
      <c r="V58" s="466"/>
      <c r="W58" s="120"/>
      <c r="X58" s="466"/>
      <c r="Y58" s="466"/>
    </row>
    <row r="59" spans="1:25" ht="20.100000000000001" customHeight="1">
      <c r="A59" s="103"/>
      <c r="B59" s="103"/>
      <c r="C59" s="103"/>
      <c r="D59" s="103"/>
      <c r="E59" s="103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3"/>
      <c r="X59" s="103"/>
      <c r="Y59" s="103"/>
    </row>
    <row r="60" spans="1:25" ht="20.100000000000001" customHeight="1">
      <c r="A60" s="103" t="s">
        <v>385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467" t="s">
        <v>327</v>
      </c>
      <c r="U60" s="467"/>
      <c r="V60" s="467"/>
      <c r="W60" s="467"/>
      <c r="X60" s="467"/>
      <c r="Y60" s="181" t="s">
        <v>393</v>
      </c>
    </row>
    <row r="61" spans="1:25" ht="20.100000000000001" customHeight="1">
      <c r="A61" s="409" t="s">
        <v>135</v>
      </c>
      <c r="B61" s="409" t="s">
        <v>8</v>
      </c>
      <c r="C61" s="464">
        <v>0.51388888888888895</v>
      </c>
      <c r="D61" s="464"/>
      <c r="E61" s="337">
        <f>B49</f>
        <v>9</v>
      </c>
      <c r="F61" s="337"/>
      <c r="G61" s="337"/>
      <c r="H61" s="337"/>
      <c r="I61" s="460">
        <f>K61+K62</f>
        <v>0</v>
      </c>
      <c r="J61" s="461" t="s">
        <v>323</v>
      </c>
      <c r="K61" s="14">
        <v>0</v>
      </c>
      <c r="L61" s="66" t="s">
        <v>320</v>
      </c>
      <c r="M61" s="14">
        <v>0</v>
      </c>
      <c r="N61" s="461" t="s">
        <v>322</v>
      </c>
      <c r="O61" s="460">
        <f>M61+M62</f>
        <v>0</v>
      </c>
      <c r="P61" s="337">
        <f>E49</f>
        <v>10</v>
      </c>
      <c r="Q61" s="337"/>
      <c r="R61" s="337"/>
      <c r="S61" s="337"/>
      <c r="T61" s="468" t="s">
        <v>346</v>
      </c>
      <c r="U61" s="468"/>
      <c r="V61" s="468"/>
      <c r="W61" s="468"/>
      <c r="X61" s="468"/>
      <c r="Y61" s="452">
        <v>13</v>
      </c>
    </row>
    <row r="62" spans="1:25" ht="20.100000000000001" customHeight="1">
      <c r="A62" s="409"/>
      <c r="B62" s="409"/>
      <c r="C62" s="464"/>
      <c r="D62" s="464"/>
      <c r="E62" s="337"/>
      <c r="F62" s="337"/>
      <c r="G62" s="337"/>
      <c r="H62" s="337"/>
      <c r="I62" s="460"/>
      <c r="J62" s="461"/>
      <c r="K62" s="14">
        <v>0</v>
      </c>
      <c r="L62" s="66" t="s">
        <v>320</v>
      </c>
      <c r="M62" s="14">
        <v>0</v>
      </c>
      <c r="N62" s="461"/>
      <c r="O62" s="460"/>
      <c r="P62" s="337"/>
      <c r="Q62" s="337"/>
      <c r="R62" s="337"/>
      <c r="S62" s="337"/>
      <c r="T62" s="468"/>
      <c r="U62" s="468"/>
      <c r="V62" s="468"/>
      <c r="W62" s="468"/>
      <c r="X62" s="468"/>
      <c r="Y62" s="452"/>
    </row>
    <row r="63" spans="1:25" ht="20.100000000000001" customHeight="1">
      <c r="A63" s="1"/>
      <c r="B63" s="65"/>
      <c r="C63" s="65"/>
      <c r="D63" s="65"/>
      <c r="E63" s="166"/>
      <c r="F63" s="166"/>
      <c r="G63" s="166"/>
      <c r="H63" s="166"/>
      <c r="I63" s="105"/>
      <c r="J63" s="106"/>
      <c r="K63" s="105"/>
      <c r="L63" s="107"/>
      <c r="M63" s="105"/>
      <c r="N63" s="106"/>
      <c r="O63" s="105"/>
      <c r="P63" s="166"/>
      <c r="Q63" s="166"/>
      <c r="R63" s="166"/>
      <c r="S63" s="166"/>
      <c r="T63" s="66"/>
      <c r="U63" s="66"/>
      <c r="V63" s="66"/>
      <c r="W63" s="11"/>
      <c r="X63" s="11"/>
      <c r="Y63" s="165"/>
    </row>
    <row r="64" spans="1:25" ht="20.100000000000001" customHeight="1">
      <c r="A64" s="409" t="s">
        <v>136</v>
      </c>
      <c r="B64" s="409" t="s">
        <v>8</v>
      </c>
      <c r="C64" s="464">
        <v>0.51388888888888895</v>
      </c>
      <c r="D64" s="464"/>
      <c r="E64" s="337">
        <f>H49</f>
        <v>11</v>
      </c>
      <c r="F64" s="337"/>
      <c r="G64" s="337"/>
      <c r="H64" s="337"/>
      <c r="I64" s="460">
        <f>K64+K65</f>
        <v>0</v>
      </c>
      <c r="J64" s="461" t="s">
        <v>323</v>
      </c>
      <c r="K64" s="14">
        <v>0</v>
      </c>
      <c r="L64" s="66" t="s">
        <v>320</v>
      </c>
      <c r="M64" s="14">
        <v>0</v>
      </c>
      <c r="N64" s="461" t="s">
        <v>322</v>
      </c>
      <c r="O64" s="460">
        <f>M64+M65</f>
        <v>0</v>
      </c>
      <c r="P64" s="337">
        <f>K49</f>
        <v>12</v>
      </c>
      <c r="Q64" s="337"/>
      <c r="R64" s="337"/>
      <c r="S64" s="337"/>
      <c r="T64" s="468" t="s">
        <v>346</v>
      </c>
      <c r="U64" s="468"/>
      <c r="V64" s="468"/>
      <c r="W64" s="468"/>
      <c r="X64" s="468"/>
      <c r="Y64" s="452">
        <v>14</v>
      </c>
    </row>
    <row r="65" spans="1:25" ht="20.100000000000001" customHeight="1">
      <c r="A65" s="409"/>
      <c r="B65" s="409"/>
      <c r="C65" s="464"/>
      <c r="D65" s="464"/>
      <c r="E65" s="337"/>
      <c r="F65" s="337"/>
      <c r="G65" s="337"/>
      <c r="H65" s="337"/>
      <c r="I65" s="460"/>
      <c r="J65" s="461"/>
      <c r="K65" s="14">
        <v>0</v>
      </c>
      <c r="L65" s="66" t="s">
        <v>320</v>
      </c>
      <c r="M65" s="14">
        <v>0</v>
      </c>
      <c r="N65" s="461"/>
      <c r="O65" s="460"/>
      <c r="P65" s="337"/>
      <c r="Q65" s="337"/>
      <c r="R65" s="337"/>
      <c r="S65" s="337"/>
      <c r="T65" s="468"/>
      <c r="U65" s="468"/>
      <c r="V65" s="468"/>
      <c r="W65" s="468"/>
      <c r="X65" s="468"/>
      <c r="Y65" s="452"/>
    </row>
    <row r="66" spans="1:25" ht="20.100000000000001" customHeight="1">
      <c r="A66" s="1"/>
      <c r="B66" s="65"/>
      <c r="C66" s="65"/>
      <c r="D66" s="65"/>
      <c r="E66" s="166"/>
      <c r="F66" s="166"/>
      <c r="G66" s="166"/>
      <c r="H66" s="166"/>
      <c r="I66" s="105"/>
      <c r="J66" s="106"/>
      <c r="K66" s="105"/>
      <c r="L66" s="107"/>
      <c r="M66" s="105"/>
      <c r="N66" s="106"/>
      <c r="O66" s="105"/>
      <c r="P66" s="166"/>
      <c r="Q66" s="166"/>
      <c r="R66" s="166"/>
      <c r="S66" s="166"/>
      <c r="T66" s="66"/>
      <c r="U66" s="66"/>
      <c r="V66" s="66"/>
      <c r="W66" s="11"/>
      <c r="X66" s="11"/>
      <c r="Y66" s="165"/>
    </row>
    <row r="67" spans="1:25" ht="20.100000000000001" customHeight="1">
      <c r="A67" s="409" t="s">
        <v>135</v>
      </c>
      <c r="B67" s="409" t="s">
        <v>9</v>
      </c>
      <c r="C67" s="464">
        <v>0.54861111111111105</v>
      </c>
      <c r="D67" s="464"/>
      <c r="E67" s="337">
        <f>O49</f>
        <v>13</v>
      </c>
      <c r="F67" s="337"/>
      <c r="G67" s="337"/>
      <c r="H67" s="337"/>
      <c r="I67" s="460">
        <f>K67+K68</f>
        <v>0</v>
      </c>
      <c r="J67" s="461" t="s">
        <v>323</v>
      </c>
      <c r="K67" s="14">
        <v>0</v>
      </c>
      <c r="L67" s="66" t="s">
        <v>320</v>
      </c>
      <c r="M67" s="14">
        <v>0</v>
      </c>
      <c r="N67" s="461" t="s">
        <v>322</v>
      </c>
      <c r="O67" s="460">
        <f>M67+M68</f>
        <v>0</v>
      </c>
      <c r="P67" s="337">
        <f>R49</f>
        <v>14</v>
      </c>
      <c r="Q67" s="337"/>
      <c r="R67" s="337"/>
      <c r="S67" s="337"/>
      <c r="T67" s="468" t="s">
        <v>346</v>
      </c>
      <c r="U67" s="468"/>
      <c r="V67" s="468"/>
      <c r="W67" s="468"/>
      <c r="X67" s="468"/>
      <c r="Y67" s="452">
        <v>9</v>
      </c>
    </row>
    <row r="68" spans="1:25" ht="20.100000000000001" customHeight="1">
      <c r="A68" s="409"/>
      <c r="B68" s="409"/>
      <c r="C68" s="464"/>
      <c r="D68" s="464"/>
      <c r="E68" s="337"/>
      <c r="F68" s="337"/>
      <c r="G68" s="337"/>
      <c r="H68" s="337"/>
      <c r="I68" s="460"/>
      <c r="J68" s="461"/>
      <c r="K68" s="14">
        <v>0</v>
      </c>
      <c r="L68" s="66" t="s">
        <v>320</v>
      </c>
      <c r="M68" s="14">
        <v>0</v>
      </c>
      <c r="N68" s="461"/>
      <c r="O68" s="460"/>
      <c r="P68" s="337"/>
      <c r="Q68" s="337"/>
      <c r="R68" s="337"/>
      <c r="S68" s="337"/>
      <c r="T68" s="468"/>
      <c r="U68" s="468"/>
      <c r="V68" s="468"/>
      <c r="W68" s="468"/>
      <c r="X68" s="468"/>
      <c r="Y68" s="452"/>
    </row>
    <row r="69" spans="1:25" ht="20.100000000000001" customHeight="1">
      <c r="A69" s="1"/>
      <c r="B69" s="65"/>
      <c r="C69" s="65"/>
      <c r="D69" s="65"/>
      <c r="E69" s="166"/>
      <c r="F69" s="166"/>
      <c r="G69" s="166"/>
      <c r="H69" s="166"/>
      <c r="I69" s="105"/>
      <c r="J69" s="106"/>
      <c r="K69" s="105"/>
      <c r="L69" s="107"/>
      <c r="M69" s="105"/>
      <c r="N69" s="106"/>
      <c r="O69" s="105"/>
      <c r="P69" s="166"/>
      <c r="Q69" s="166"/>
      <c r="R69" s="166"/>
      <c r="S69" s="166"/>
      <c r="T69" s="66"/>
      <c r="U69" s="66"/>
      <c r="V69" s="66"/>
      <c r="W69" s="11"/>
      <c r="X69" s="11"/>
      <c r="Y69" s="165"/>
    </row>
    <row r="70" spans="1:25" ht="20.100000000000001" customHeight="1">
      <c r="A70" s="409" t="s">
        <v>136</v>
      </c>
      <c r="B70" s="409" t="s">
        <v>9</v>
      </c>
      <c r="C70" s="464">
        <v>0.54861111111111105</v>
      </c>
      <c r="D70" s="464"/>
      <c r="E70" s="337">
        <f>U49</f>
        <v>15</v>
      </c>
      <c r="F70" s="337"/>
      <c r="G70" s="337"/>
      <c r="H70" s="337"/>
      <c r="I70" s="460">
        <f>K70+K71</f>
        <v>0</v>
      </c>
      <c r="J70" s="461" t="s">
        <v>323</v>
      </c>
      <c r="K70" s="14">
        <v>0</v>
      </c>
      <c r="L70" s="66" t="s">
        <v>320</v>
      </c>
      <c r="M70" s="14">
        <v>0</v>
      </c>
      <c r="N70" s="461" t="s">
        <v>322</v>
      </c>
      <c r="O70" s="460">
        <f>M70+M71</f>
        <v>0</v>
      </c>
      <c r="P70" s="337">
        <f>X49</f>
        <v>16</v>
      </c>
      <c r="Q70" s="337"/>
      <c r="R70" s="337"/>
      <c r="S70" s="337"/>
      <c r="T70" s="468" t="s">
        <v>346</v>
      </c>
      <c r="U70" s="468"/>
      <c r="V70" s="468"/>
      <c r="W70" s="468"/>
      <c r="X70" s="468"/>
      <c r="Y70" s="452">
        <v>10</v>
      </c>
    </row>
    <row r="71" spans="1:25" ht="20.100000000000001" customHeight="1">
      <c r="A71" s="409"/>
      <c r="B71" s="409"/>
      <c r="C71" s="464"/>
      <c r="D71" s="464"/>
      <c r="E71" s="337"/>
      <c r="F71" s="337"/>
      <c r="G71" s="337"/>
      <c r="H71" s="337"/>
      <c r="I71" s="460"/>
      <c r="J71" s="461"/>
      <c r="K71" s="14">
        <v>0</v>
      </c>
      <c r="L71" s="66" t="s">
        <v>320</v>
      </c>
      <c r="M71" s="14">
        <v>0</v>
      </c>
      <c r="N71" s="461"/>
      <c r="O71" s="460"/>
      <c r="P71" s="337"/>
      <c r="Q71" s="337"/>
      <c r="R71" s="337"/>
      <c r="S71" s="337"/>
      <c r="T71" s="468"/>
      <c r="U71" s="468"/>
      <c r="V71" s="468"/>
      <c r="W71" s="468"/>
      <c r="X71" s="468"/>
      <c r="Y71" s="452"/>
    </row>
    <row r="72" spans="1:25" ht="20.100000000000001" customHeight="1">
      <c r="A72" s="1"/>
      <c r="B72" s="1"/>
      <c r="C72" s="65"/>
      <c r="D72" s="65"/>
      <c r="E72" s="170"/>
      <c r="F72" s="170"/>
      <c r="G72" s="170"/>
      <c r="H72" s="170"/>
      <c r="I72" s="104"/>
      <c r="J72" s="1"/>
      <c r="K72" s="104"/>
      <c r="L72" s="1"/>
      <c r="M72" s="104"/>
      <c r="N72" s="1"/>
      <c r="O72" s="104"/>
      <c r="P72" s="170"/>
      <c r="Q72" s="170"/>
      <c r="R72" s="170"/>
      <c r="S72" s="170"/>
      <c r="Y72" s="165"/>
    </row>
    <row r="73" spans="1:25" ht="20.100000000000001" customHeight="1">
      <c r="A73" s="409" t="s">
        <v>135</v>
      </c>
      <c r="B73" s="409" t="s">
        <v>1</v>
      </c>
      <c r="C73" s="464">
        <v>0.60416666666666663</v>
      </c>
      <c r="D73" s="464"/>
      <c r="E73" s="409" t="s">
        <v>326</v>
      </c>
      <c r="F73" s="409"/>
      <c r="G73" s="409"/>
      <c r="H73" s="409"/>
      <c r="I73" s="460">
        <f>K73+K74</f>
        <v>0</v>
      </c>
      <c r="J73" s="461" t="s">
        <v>323</v>
      </c>
      <c r="K73" s="14">
        <v>0</v>
      </c>
      <c r="L73" s="66" t="s">
        <v>320</v>
      </c>
      <c r="M73" s="14">
        <v>0</v>
      </c>
      <c r="N73" s="461" t="s">
        <v>322</v>
      </c>
      <c r="O73" s="460">
        <f>M73+M74</f>
        <v>0</v>
      </c>
      <c r="P73" s="409" t="s">
        <v>325</v>
      </c>
      <c r="Q73" s="409"/>
      <c r="R73" s="409"/>
      <c r="S73" s="409"/>
      <c r="T73" s="472" t="s">
        <v>346</v>
      </c>
      <c r="U73" s="472"/>
      <c r="V73" s="472"/>
      <c r="W73" s="472"/>
      <c r="X73" s="472"/>
      <c r="Y73" s="452" t="s">
        <v>396</v>
      </c>
    </row>
    <row r="74" spans="1:25" ht="20.100000000000001" customHeight="1">
      <c r="A74" s="409"/>
      <c r="B74" s="409"/>
      <c r="C74" s="464"/>
      <c r="D74" s="464"/>
      <c r="E74" s="409"/>
      <c r="F74" s="409"/>
      <c r="G74" s="409"/>
      <c r="H74" s="409"/>
      <c r="I74" s="460"/>
      <c r="J74" s="461"/>
      <c r="K74" s="14">
        <v>0</v>
      </c>
      <c r="L74" s="66" t="s">
        <v>320</v>
      </c>
      <c r="M74" s="14">
        <v>0</v>
      </c>
      <c r="N74" s="461"/>
      <c r="O74" s="460"/>
      <c r="P74" s="409"/>
      <c r="Q74" s="409"/>
      <c r="R74" s="409"/>
      <c r="S74" s="409"/>
      <c r="T74" s="472"/>
      <c r="U74" s="472"/>
      <c r="V74" s="472"/>
      <c r="W74" s="472"/>
      <c r="X74" s="472"/>
      <c r="Y74" s="452"/>
    </row>
    <row r="75" spans="1:25" ht="20.100000000000001" customHeight="1">
      <c r="C75" s="65"/>
      <c r="D75" s="65"/>
      <c r="E75" s="167"/>
      <c r="F75" s="167"/>
      <c r="G75" s="167"/>
      <c r="H75" s="167"/>
      <c r="I75" s="102"/>
      <c r="K75" s="102"/>
      <c r="M75" s="102"/>
      <c r="O75" s="102"/>
      <c r="P75" s="167"/>
      <c r="Q75" s="167"/>
      <c r="R75" s="167"/>
      <c r="S75" s="167"/>
      <c r="T75" s="39"/>
      <c r="U75" s="39"/>
      <c r="V75" s="39"/>
      <c r="W75" s="39"/>
      <c r="X75" s="39"/>
      <c r="Y75" s="165"/>
    </row>
    <row r="76" spans="1:25" ht="20.100000000000001" customHeight="1">
      <c r="A76" s="409" t="s">
        <v>136</v>
      </c>
      <c r="B76" s="409" t="s">
        <v>1</v>
      </c>
      <c r="C76" s="464">
        <v>0.60416666666666663</v>
      </c>
      <c r="D76" s="464"/>
      <c r="E76" s="409" t="s">
        <v>324</v>
      </c>
      <c r="F76" s="409"/>
      <c r="G76" s="409"/>
      <c r="H76" s="409"/>
      <c r="I76" s="460">
        <f>K76+K77</f>
        <v>0</v>
      </c>
      <c r="J76" s="461" t="s">
        <v>323</v>
      </c>
      <c r="K76" s="14">
        <v>0</v>
      </c>
      <c r="L76" s="66" t="s">
        <v>320</v>
      </c>
      <c r="M76" s="14">
        <v>0</v>
      </c>
      <c r="N76" s="461" t="s">
        <v>322</v>
      </c>
      <c r="O76" s="460">
        <f>M76+M77</f>
        <v>0</v>
      </c>
      <c r="P76" s="409" t="s">
        <v>321</v>
      </c>
      <c r="Q76" s="409"/>
      <c r="R76" s="409"/>
      <c r="S76" s="409"/>
      <c r="T76" s="472" t="s">
        <v>346</v>
      </c>
      <c r="U76" s="472"/>
      <c r="V76" s="472"/>
      <c r="W76" s="472"/>
      <c r="X76" s="472"/>
      <c r="Y76" s="452" t="s">
        <v>397</v>
      </c>
    </row>
    <row r="77" spans="1:25" ht="20.100000000000001" customHeight="1">
      <c r="A77" s="409"/>
      <c r="B77" s="409"/>
      <c r="C77" s="464"/>
      <c r="D77" s="464"/>
      <c r="E77" s="409"/>
      <c r="F77" s="409"/>
      <c r="G77" s="409"/>
      <c r="H77" s="409"/>
      <c r="I77" s="460"/>
      <c r="J77" s="461"/>
      <c r="K77" s="14">
        <v>0</v>
      </c>
      <c r="L77" s="66" t="s">
        <v>320</v>
      </c>
      <c r="M77" s="14">
        <v>0</v>
      </c>
      <c r="N77" s="461"/>
      <c r="O77" s="460"/>
      <c r="P77" s="409"/>
      <c r="Q77" s="409"/>
      <c r="R77" s="409"/>
      <c r="S77" s="409"/>
      <c r="T77" s="472"/>
      <c r="U77" s="472"/>
      <c r="V77" s="472"/>
      <c r="W77" s="472"/>
      <c r="X77" s="472"/>
      <c r="Y77" s="452"/>
    </row>
  </sheetData>
  <mergeCells count="189">
    <mergeCell ref="O1:Q1"/>
    <mergeCell ref="R1:Y1"/>
    <mergeCell ref="C6:E6"/>
    <mergeCell ref="I6:K6"/>
    <mergeCell ref="P6:R6"/>
    <mergeCell ref="V6:X6"/>
    <mergeCell ref="B8:C8"/>
    <mergeCell ref="E8:F8"/>
    <mergeCell ref="H8:I8"/>
    <mergeCell ref="K8:L8"/>
    <mergeCell ref="O8:P8"/>
    <mergeCell ref="R8:S8"/>
    <mergeCell ref="U8:V8"/>
    <mergeCell ref="X8:Y8"/>
    <mergeCell ref="C7:E7"/>
    <mergeCell ref="I7:K7"/>
    <mergeCell ref="P7:R7"/>
    <mergeCell ref="V7:X7"/>
    <mergeCell ref="F2:H2"/>
    <mergeCell ref="R4:V4"/>
    <mergeCell ref="E4:I4"/>
    <mergeCell ref="B9:C18"/>
    <mergeCell ref="E9:F18"/>
    <mergeCell ref="H9:I18"/>
    <mergeCell ref="K9:L18"/>
    <mergeCell ref="O9:P18"/>
    <mergeCell ref="R9:S18"/>
    <mergeCell ref="U9:V18"/>
    <mergeCell ref="X9:Y18"/>
    <mergeCell ref="T20:X20"/>
    <mergeCell ref="A21:A22"/>
    <mergeCell ref="B21:B22"/>
    <mergeCell ref="C21:D22"/>
    <mergeCell ref="E21:H22"/>
    <mergeCell ref="I21:I22"/>
    <mergeCell ref="J21:J22"/>
    <mergeCell ref="N21:N22"/>
    <mergeCell ref="O21:O22"/>
    <mergeCell ref="P21:S22"/>
    <mergeCell ref="A24:A25"/>
    <mergeCell ref="B24:B25"/>
    <mergeCell ref="C24:D25"/>
    <mergeCell ref="E24:H25"/>
    <mergeCell ref="I24:I25"/>
    <mergeCell ref="J24:J25"/>
    <mergeCell ref="N24:N25"/>
    <mergeCell ref="O24:O25"/>
    <mergeCell ref="P24:S25"/>
    <mergeCell ref="A27:A28"/>
    <mergeCell ref="B27:B28"/>
    <mergeCell ref="C27:D28"/>
    <mergeCell ref="E27:H28"/>
    <mergeCell ref="I27:I28"/>
    <mergeCell ref="J27:J28"/>
    <mergeCell ref="N27:N28"/>
    <mergeCell ref="O27:O28"/>
    <mergeCell ref="P27:S28"/>
    <mergeCell ref="A30:A31"/>
    <mergeCell ref="B30:B31"/>
    <mergeCell ref="C30:D31"/>
    <mergeCell ref="E30:H31"/>
    <mergeCell ref="I30:I31"/>
    <mergeCell ref="J30:J31"/>
    <mergeCell ref="N30:N31"/>
    <mergeCell ref="O30:O31"/>
    <mergeCell ref="P30:S31"/>
    <mergeCell ref="A33:A34"/>
    <mergeCell ref="B33:B34"/>
    <mergeCell ref="C33:D34"/>
    <mergeCell ref="E33:H34"/>
    <mergeCell ref="I33:I34"/>
    <mergeCell ref="J33:J34"/>
    <mergeCell ref="N33:N34"/>
    <mergeCell ref="O33:O34"/>
    <mergeCell ref="P33:S34"/>
    <mergeCell ref="A36:A37"/>
    <mergeCell ref="B36:B37"/>
    <mergeCell ref="C36:D37"/>
    <mergeCell ref="E36:H37"/>
    <mergeCell ref="I36:I37"/>
    <mergeCell ref="J36:J37"/>
    <mergeCell ref="N36:N37"/>
    <mergeCell ref="O36:O37"/>
    <mergeCell ref="P36:S37"/>
    <mergeCell ref="E44:I44"/>
    <mergeCell ref="R44:V44"/>
    <mergeCell ref="B49:C58"/>
    <mergeCell ref="E49:F58"/>
    <mergeCell ref="H49:I58"/>
    <mergeCell ref="K49:L58"/>
    <mergeCell ref="O49:P58"/>
    <mergeCell ref="R49:S58"/>
    <mergeCell ref="U49:V58"/>
    <mergeCell ref="C46:E46"/>
    <mergeCell ref="I46:K46"/>
    <mergeCell ref="P46:R46"/>
    <mergeCell ref="V46:X46"/>
    <mergeCell ref="B48:C48"/>
    <mergeCell ref="E48:F48"/>
    <mergeCell ref="H48:I48"/>
    <mergeCell ref="K48:L48"/>
    <mergeCell ref="O48:P48"/>
    <mergeCell ref="R48:S48"/>
    <mergeCell ref="U48:V48"/>
    <mergeCell ref="X48:Y48"/>
    <mergeCell ref="C47:E47"/>
    <mergeCell ref="I47:K47"/>
    <mergeCell ref="P47:R47"/>
    <mergeCell ref="A61:A62"/>
    <mergeCell ref="B61:B62"/>
    <mergeCell ref="C61:D62"/>
    <mergeCell ref="E61:H62"/>
    <mergeCell ref="I61:I62"/>
    <mergeCell ref="J61:J62"/>
    <mergeCell ref="N61:N62"/>
    <mergeCell ref="O61:O62"/>
    <mergeCell ref="P61:S62"/>
    <mergeCell ref="A64:A65"/>
    <mergeCell ref="B64:B65"/>
    <mergeCell ref="C64:D65"/>
    <mergeCell ref="E64:H65"/>
    <mergeCell ref="I64:I65"/>
    <mergeCell ref="J64:J65"/>
    <mergeCell ref="N64:N65"/>
    <mergeCell ref="O64:O65"/>
    <mergeCell ref="P64:S65"/>
    <mergeCell ref="T67:X68"/>
    <mergeCell ref="A70:A71"/>
    <mergeCell ref="B70:B71"/>
    <mergeCell ref="C70:D71"/>
    <mergeCell ref="E70:H71"/>
    <mergeCell ref="I70:I71"/>
    <mergeCell ref="J70:J71"/>
    <mergeCell ref="N70:N71"/>
    <mergeCell ref="O70:O71"/>
    <mergeCell ref="P70:S71"/>
    <mergeCell ref="T70:X71"/>
    <mergeCell ref="A67:A68"/>
    <mergeCell ref="B67:B68"/>
    <mergeCell ref="C67:D68"/>
    <mergeCell ref="E67:H68"/>
    <mergeCell ref="I67:I68"/>
    <mergeCell ref="J67:J68"/>
    <mergeCell ref="N67:N68"/>
    <mergeCell ref="O67:O68"/>
    <mergeCell ref="P67:S68"/>
    <mergeCell ref="T76:X77"/>
    <mergeCell ref="A73:A74"/>
    <mergeCell ref="B73:B74"/>
    <mergeCell ref="C73:D74"/>
    <mergeCell ref="E73:H74"/>
    <mergeCell ref="I73:I74"/>
    <mergeCell ref="J73:J74"/>
    <mergeCell ref="N73:N74"/>
    <mergeCell ref="O73:O74"/>
    <mergeCell ref="P73:S74"/>
    <mergeCell ref="A76:A77"/>
    <mergeCell ref="B76:B77"/>
    <mergeCell ref="C76:D77"/>
    <mergeCell ref="E76:H77"/>
    <mergeCell ref="I76:I77"/>
    <mergeCell ref="J76:J77"/>
    <mergeCell ref="N76:N77"/>
    <mergeCell ref="O76:O77"/>
    <mergeCell ref="P76:S77"/>
    <mergeCell ref="Y27:Y28"/>
    <mergeCell ref="Y24:Y25"/>
    <mergeCell ref="Y21:Y22"/>
    <mergeCell ref="Y76:Y77"/>
    <mergeCell ref="Y73:Y74"/>
    <mergeCell ref="Y70:Y71"/>
    <mergeCell ref="Y67:Y68"/>
    <mergeCell ref="Y64:Y65"/>
    <mergeCell ref="Y61:Y62"/>
    <mergeCell ref="Y36:Y37"/>
    <mergeCell ref="Y33:Y34"/>
    <mergeCell ref="Y30:Y31"/>
    <mergeCell ref="X49:Y58"/>
    <mergeCell ref="T60:X60"/>
    <mergeCell ref="T61:X62"/>
    <mergeCell ref="T64:X65"/>
    <mergeCell ref="V47:X47"/>
    <mergeCell ref="T33:X34"/>
    <mergeCell ref="T36:X37"/>
    <mergeCell ref="T27:X28"/>
    <mergeCell ref="T30:X31"/>
    <mergeCell ref="T21:X22"/>
    <mergeCell ref="T24:X25"/>
    <mergeCell ref="T73:X74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5" firstPageNumber="4294963191" orientation="portrait" horizontalDpi="36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F8D3-996E-411E-91B3-9DA56D229C1C}">
  <sheetPr>
    <tabColor rgb="FF00B050"/>
    <pageSetUpPr fitToPage="1"/>
  </sheetPr>
  <dimension ref="A1:Y72"/>
  <sheetViews>
    <sheetView view="pageBreakPreview" topLeftCell="A10" zoomScaleNormal="100" zoomScaleSheetLayoutView="100" workbookViewId="0">
      <selection activeCell="M17" sqref="M17"/>
    </sheetView>
  </sheetViews>
  <sheetFormatPr defaultColWidth="9" defaultRowHeight="13.5"/>
  <cols>
    <col min="8" max="8" width="9" customWidth="1"/>
    <col min="11" max="11" width="9" customWidth="1"/>
  </cols>
  <sheetData>
    <row r="1" spans="1:25" ht="39.950000000000003" customHeight="1">
      <c r="A1" s="148" t="s">
        <v>363</v>
      </c>
      <c r="B1" s="119"/>
      <c r="C1" s="119"/>
      <c r="D1" s="119"/>
      <c r="E1" s="119"/>
      <c r="F1" s="119"/>
      <c r="G1" s="153"/>
      <c r="H1" s="153"/>
      <c r="I1" s="153"/>
      <c r="J1" s="153"/>
      <c r="K1" s="154"/>
      <c r="L1" s="154"/>
      <c r="M1" s="154"/>
      <c r="N1" s="154"/>
      <c r="O1" s="483" t="s">
        <v>357</v>
      </c>
      <c r="P1" s="483"/>
      <c r="Q1" s="483"/>
      <c r="R1" s="482" t="str">
        <f>U12選手権②!M66</f>
        <v>壬生町総合公園陸上競技場</v>
      </c>
      <c r="S1" s="482"/>
      <c r="T1" s="482"/>
      <c r="U1" s="482"/>
      <c r="V1" s="482"/>
      <c r="W1" s="482"/>
    </row>
    <row r="2" spans="1:25" ht="30" customHeight="1">
      <c r="A2" s="154"/>
      <c r="B2" s="154"/>
      <c r="C2" s="425">
        <f>U12選手権②!L8</f>
        <v>44250</v>
      </c>
      <c r="D2" s="426"/>
      <c r="E2" s="426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5" ht="30" customHeight="1">
      <c r="G3" s="3"/>
      <c r="H3" s="3"/>
      <c r="I3" s="3"/>
      <c r="J3" s="3"/>
      <c r="K3" s="3"/>
      <c r="L3" s="24"/>
      <c r="M3" s="3"/>
      <c r="N3" s="3"/>
      <c r="O3" s="3"/>
      <c r="P3" s="3"/>
    </row>
    <row r="4" spans="1:25" ht="30" customHeight="1">
      <c r="A4" s="1"/>
      <c r="B4" s="1"/>
      <c r="C4" s="124"/>
      <c r="D4" s="124"/>
      <c r="E4" s="124"/>
      <c r="F4" s="139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47"/>
      <c r="R4" s="124"/>
      <c r="S4" s="124"/>
      <c r="T4" s="1"/>
      <c r="U4" s="1"/>
      <c r="V4" s="1"/>
      <c r="W4" s="1"/>
      <c r="X4" s="1"/>
      <c r="Y4" s="1"/>
    </row>
    <row r="5" spans="1:25" ht="30" customHeight="1">
      <c r="A5" s="1"/>
      <c r="B5" s="1"/>
      <c r="C5" s="124"/>
      <c r="D5" s="124"/>
      <c r="E5" s="124"/>
      <c r="F5" s="139"/>
      <c r="G5" s="124"/>
      <c r="H5" s="124"/>
      <c r="I5" s="124"/>
      <c r="J5" s="124"/>
      <c r="K5" s="481" t="s">
        <v>351</v>
      </c>
      <c r="L5" s="481"/>
      <c r="M5" s="124"/>
      <c r="N5" s="124"/>
      <c r="O5" s="124"/>
      <c r="P5" s="124"/>
      <c r="Q5" s="147"/>
      <c r="R5" s="124"/>
      <c r="S5" s="124"/>
      <c r="T5" s="1"/>
      <c r="U5" s="1"/>
      <c r="V5" s="1"/>
      <c r="W5" s="1"/>
      <c r="X5" s="1"/>
      <c r="Y5" s="1"/>
    </row>
    <row r="6" spans="1:25" ht="30" customHeight="1">
      <c r="A6" s="103"/>
      <c r="B6" s="103"/>
      <c r="C6" s="124"/>
      <c r="D6" s="124"/>
      <c r="E6" s="146"/>
      <c r="F6" s="145"/>
      <c r="G6" s="69"/>
      <c r="H6" s="69"/>
      <c r="I6" s="69"/>
      <c r="J6" s="69"/>
      <c r="K6" s="69"/>
      <c r="L6" s="69"/>
      <c r="M6" s="69"/>
      <c r="N6" s="69"/>
      <c r="O6" s="143"/>
      <c r="P6" s="143"/>
      <c r="Q6" s="144"/>
      <c r="R6" s="143"/>
      <c r="S6" s="69"/>
      <c r="T6" s="108"/>
      <c r="U6" s="108"/>
      <c r="V6" s="108"/>
      <c r="W6" s="103"/>
      <c r="X6" s="103"/>
      <c r="Y6" s="103"/>
    </row>
    <row r="7" spans="1:25" ht="30" customHeight="1">
      <c r="A7" s="103"/>
      <c r="B7" s="103"/>
      <c r="C7" s="124"/>
      <c r="D7" s="139"/>
      <c r="E7" s="124"/>
      <c r="F7" s="69"/>
      <c r="G7" s="142"/>
      <c r="H7" s="141"/>
      <c r="I7" s="69"/>
      <c r="J7" s="69"/>
      <c r="K7" s="69"/>
      <c r="L7" s="69"/>
      <c r="M7" s="69"/>
      <c r="N7" s="140"/>
      <c r="O7" s="69"/>
      <c r="P7" s="69"/>
      <c r="Q7" s="69"/>
      <c r="R7" s="140"/>
      <c r="S7" s="69"/>
      <c r="T7" s="108"/>
      <c r="U7" s="108"/>
      <c r="V7" s="108"/>
      <c r="W7" s="103"/>
      <c r="X7" s="103"/>
      <c r="Y7" s="103"/>
    </row>
    <row r="8" spans="1:25" ht="30" customHeight="1">
      <c r="A8" s="103"/>
      <c r="B8" s="103"/>
      <c r="C8" s="124"/>
      <c r="D8" s="139"/>
      <c r="E8" s="124"/>
      <c r="F8" s="481" t="s">
        <v>338</v>
      </c>
      <c r="G8" s="481"/>
      <c r="H8" s="140"/>
      <c r="I8" s="69"/>
      <c r="J8" s="69"/>
      <c r="K8" s="481"/>
      <c r="L8" s="481"/>
      <c r="M8" s="69"/>
      <c r="N8" s="140"/>
      <c r="O8" s="69"/>
      <c r="P8" s="481" t="s">
        <v>353</v>
      </c>
      <c r="Q8" s="481"/>
      <c r="R8" s="140"/>
      <c r="S8" s="69"/>
      <c r="T8" s="108"/>
      <c r="U8" s="108"/>
      <c r="V8" s="108"/>
      <c r="W8" s="103"/>
      <c r="X8" s="103"/>
      <c r="Y8" s="103"/>
    </row>
    <row r="9" spans="1:25" ht="30" customHeight="1">
      <c r="A9" s="103"/>
      <c r="B9" s="103"/>
      <c r="C9" s="124"/>
      <c r="D9" s="139"/>
      <c r="E9" s="124"/>
      <c r="F9" s="481" t="s">
        <v>364</v>
      </c>
      <c r="G9" s="481"/>
      <c r="H9" s="139"/>
      <c r="I9" s="124"/>
      <c r="J9" s="69"/>
      <c r="K9" s="69"/>
      <c r="L9" s="69"/>
      <c r="M9" s="69"/>
      <c r="N9" s="139"/>
      <c r="O9" s="124"/>
      <c r="P9" s="481" t="s">
        <v>365</v>
      </c>
      <c r="Q9" s="481"/>
      <c r="R9" s="139"/>
      <c r="S9" s="124"/>
      <c r="T9" s="108"/>
      <c r="U9" s="108"/>
      <c r="V9" s="108"/>
      <c r="W9" s="103"/>
      <c r="X9" s="103"/>
      <c r="Y9" s="103"/>
    </row>
    <row r="10" spans="1:25" ht="30" customHeight="1">
      <c r="A10" s="103"/>
      <c r="B10" s="103"/>
      <c r="C10" s="124"/>
      <c r="D10" s="481">
        <v>1</v>
      </c>
      <c r="E10" s="481"/>
      <c r="F10" s="69"/>
      <c r="G10" s="69"/>
      <c r="H10" s="481">
        <v>2</v>
      </c>
      <c r="I10" s="481"/>
      <c r="J10" s="69"/>
      <c r="K10" s="69"/>
      <c r="L10" s="69"/>
      <c r="M10" s="69"/>
      <c r="N10" s="481">
        <v>3</v>
      </c>
      <c r="O10" s="481"/>
      <c r="P10" s="69"/>
      <c r="Q10" s="69"/>
      <c r="R10" s="481">
        <v>4</v>
      </c>
      <c r="S10" s="481"/>
      <c r="T10" s="108"/>
      <c r="U10" s="108"/>
      <c r="V10" s="108"/>
      <c r="W10" s="103"/>
      <c r="X10" s="103"/>
      <c r="Y10" s="103"/>
    </row>
    <row r="11" spans="1:25" ht="30" customHeight="1">
      <c r="A11" s="103"/>
      <c r="B11" s="103"/>
      <c r="C11" s="124"/>
      <c r="D11" s="480">
        <v>1</v>
      </c>
      <c r="E11" s="480"/>
      <c r="F11" s="137"/>
      <c r="G11" s="137"/>
      <c r="H11" s="480">
        <v>2</v>
      </c>
      <c r="I11" s="480"/>
      <c r="J11" s="137"/>
      <c r="K11" s="137"/>
      <c r="L11" s="137"/>
      <c r="M11" s="137"/>
      <c r="N11" s="480">
        <v>3</v>
      </c>
      <c r="O11" s="480"/>
      <c r="P11" s="137"/>
      <c r="Q11" s="137"/>
      <c r="R11" s="480">
        <v>4</v>
      </c>
      <c r="S11" s="480"/>
      <c r="T11" s="108"/>
      <c r="U11" s="108"/>
      <c r="V11" s="108"/>
      <c r="W11" s="103"/>
      <c r="X11" s="103"/>
      <c r="Y11" s="103"/>
    </row>
    <row r="12" spans="1:25" ht="30" customHeight="1">
      <c r="A12" s="103"/>
      <c r="B12" s="103"/>
      <c r="C12" s="124"/>
      <c r="D12" s="480"/>
      <c r="E12" s="480"/>
      <c r="F12" s="137"/>
      <c r="G12" s="137"/>
      <c r="H12" s="480"/>
      <c r="I12" s="480"/>
      <c r="J12" s="137"/>
      <c r="K12" s="137"/>
      <c r="L12" s="137"/>
      <c r="M12" s="137"/>
      <c r="N12" s="480"/>
      <c r="O12" s="480"/>
      <c r="P12" s="137"/>
      <c r="Q12" s="137"/>
      <c r="R12" s="480"/>
      <c r="S12" s="480"/>
      <c r="T12" s="108"/>
      <c r="U12" s="108"/>
      <c r="V12" s="108"/>
      <c r="W12" s="103"/>
      <c r="X12" s="103"/>
      <c r="Y12" s="103"/>
    </row>
    <row r="13" spans="1:25" ht="30" customHeight="1">
      <c r="A13" s="103"/>
      <c r="B13" s="103"/>
      <c r="C13" s="124"/>
      <c r="D13" s="480"/>
      <c r="E13" s="480"/>
      <c r="F13" s="137"/>
      <c r="G13" s="137"/>
      <c r="H13" s="480"/>
      <c r="I13" s="480"/>
      <c r="J13" s="137"/>
      <c r="K13" s="137"/>
      <c r="L13" s="137"/>
      <c r="M13" s="137"/>
      <c r="N13" s="480"/>
      <c r="O13" s="480"/>
      <c r="P13" s="137"/>
      <c r="Q13" s="137"/>
      <c r="R13" s="480"/>
      <c r="S13" s="480"/>
      <c r="T13" s="108"/>
      <c r="U13" s="108"/>
      <c r="V13" s="108"/>
      <c r="W13" s="103"/>
      <c r="X13" s="103"/>
      <c r="Y13" s="103"/>
    </row>
    <row r="14" spans="1:25" ht="30" customHeight="1">
      <c r="A14" s="103"/>
      <c r="B14" s="103"/>
      <c r="C14" s="124"/>
      <c r="D14" s="480"/>
      <c r="E14" s="480"/>
      <c r="F14" s="137"/>
      <c r="G14" s="137"/>
      <c r="H14" s="480"/>
      <c r="I14" s="480"/>
      <c r="J14" s="137"/>
      <c r="K14" s="137"/>
      <c r="L14" s="137"/>
      <c r="M14" s="137"/>
      <c r="N14" s="480"/>
      <c r="O14" s="480"/>
      <c r="P14" s="137"/>
      <c r="Q14" s="137"/>
      <c r="R14" s="480"/>
      <c r="S14" s="480"/>
      <c r="T14" s="108"/>
      <c r="U14" s="108"/>
      <c r="V14" s="108"/>
      <c r="W14" s="103"/>
      <c r="X14" s="103"/>
      <c r="Y14" s="103"/>
    </row>
    <row r="15" spans="1:25" ht="30" customHeight="1">
      <c r="A15" s="103"/>
      <c r="B15" s="103"/>
      <c r="C15" s="124"/>
      <c r="D15" s="480"/>
      <c r="E15" s="480"/>
      <c r="F15" s="137"/>
      <c r="G15" s="137"/>
      <c r="H15" s="480"/>
      <c r="I15" s="480"/>
      <c r="J15" s="137"/>
      <c r="K15" s="137"/>
      <c r="L15" s="137"/>
      <c r="M15" s="137"/>
      <c r="N15" s="480"/>
      <c r="O15" s="480"/>
      <c r="P15" s="137"/>
      <c r="Q15" s="137"/>
      <c r="R15" s="480"/>
      <c r="S15" s="480"/>
      <c r="T15" s="108"/>
      <c r="U15" s="108"/>
      <c r="V15" s="108"/>
      <c r="W15" s="103"/>
      <c r="X15" s="103"/>
      <c r="Y15" s="103"/>
    </row>
    <row r="16" spans="1:25" ht="30" customHeight="1">
      <c r="A16" s="103"/>
      <c r="B16" s="103"/>
      <c r="C16" s="124"/>
      <c r="D16" s="480"/>
      <c r="E16" s="480"/>
      <c r="F16" s="137"/>
      <c r="G16" s="137"/>
      <c r="H16" s="480"/>
      <c r="I16" s="480"/>
      <c r="J16" s="137"/>
      <c r="K16" s="137"/>
      <c r="L16" s="137"/>
      <c r="M16" s="137"/>
      <c r="N16" s="480"/>
      <c r="O16" s="480"/>
      <c r="P16" s="137"/>
      <c r="Q16" s="137"/>
      <c r="R16" s="480"/>
      <c r="S16" s="480"/>
      <c r="T16" s="108"/>
      <c r="U16" s="108"/>
      <c r="V16" s="108"/>
      <c r="W16" s="103"/>
      <c r="X16" s="103"/>
      <c r="Y16" s="103"/>
    </row>
    <row r="17" spans="1:25" ht="30" customHeight="1">
      <c r="A17" s="103"/>
      <c r="B17" s="103"/>
      <c r="C17" s="124"/>
      <c r="D17" s="480"/>
      <c r="E17" s="480"/>
      <c r="F17" s="137"/>
      <c r="G17" s="137"/>
      <c r="H17" s="480"/>
      <c r="I17" s="480"/>
      <c r="J17" s="137"/>
      <c r="K17" s="137"/>
      <c r="L17" s="137"/>
      <c r="M17" s="137"/>
      <c r="N17" s="480"/>
      <c r="O17" s="480"/>
      <c r="P17" s="137"/>
      <c r="Q17" s="137"/>
      <c r="R17" s="480"/>
      <c r="S17" s="480"/>
      <c r="T17" s="108"/>
      <c r="U17" s="108"/>
      <c r="V17" s="108"/>
      <c r="W17" s="103"/>
      <c r="X17" s="103"/>
      <c r="Y17" s="103"/>
    </row>
    <row r="18" spans="1:25" ht="30" customHeight="1">
      <c r="A18" s="103"/>
      <c r="B18" s="103"/>
      <c r="C18" s="124"/>
      <c r="D18" s="480"/>
      <c r="E18" s="480"/>
      <c r="F18" s="137"/>
      <c r="G18" s="137"/>
      <c r="H18" s="480"/>
      <c r="I18" s="480"/>
      <c r="J18" s="137"/>
      <c r="K18" s="137"/>
      <c r="L18" s="137"/>
      <c r="M18" s="137"/>
      <c r="N18" s="480"/>
      <c r="O18" s="480"/>
      <c r="P18" s="137"/>
      <c r="Q18" s="137"/>
      <c r="R18" s="480"/>
      <c r="S18" s="480"/>
      <c r="T18" s="108"/>
      <c r="U18" s="108"/>
      <c r="V18" s="108"/>
      <c r="W18" s="103"/>
      <c r="X18" s="103"/>
      <c r="Y18" s="103"/>
    </row>
    <row r="19" spans="1:25" ht="30" customHeight="1">
      <c r="A19" s="103"/>
      <c r="B19" s="103"/>
      <c r="C19" s="124"/>
      <c r="D19" s="480"/>
      <c r="E19" s="480"/>
      <c r="F19" s="137"/>
      <c r="G19" s="137"/>
      <c r="H19" s="480"/>
      <c r="I19" s="480"/>
      <c r="J19" s="137"/>
      <c r="K19" s="137"/>
      <c r="L19" s="137"/>
      <c r="M19" s="137"/>
      <c r="N19" s="480"/>
      <c r="O19" s="480"/>
      <c r="P19" s="137"/>
      <c r="Q19" s="137"/>
      <c r="R19" s="480"/>
      <c r="S19" s="480"/>
      <c r="T19" s="108"/>
      <c r="U19" s="108"/>
      <c r="V19" s="108"/>
      <c r="W19" s="103"/>
      <c r="X19" s="103"/>
      <c r="Y19" s="103"/>
    </row>
    <row r="20" spans="1:25" ht="30" customHeight="1">
      <c r="A20" s="103"/>
      <c r="B20" s="103"/>
      <c r="C20" s="124"/>
      <c r="D20" s="480"/>
      <c r="E20" s="480"/>
      <c r="F20" s="137"/>
      <c r="G20" s="137"/>
      <c r="H20" s="480"/>
      <c r="I20" s="480"/>
      <c r="J20" s="137"/>
      <c r="K20" s="137"/>
      <c r="L20" s="137"/>
      <c r="M20" s="137"/>
      <c r="N20" s="480"/>
      <c r="O20" s="480"/>
      <c r="P20" s="137"/>
      <c r="Q20" s="137"/>
      <c r="R20" s="480"/>
      <c r="S20" s="480"/>
      <c r="T20" s="108"/>
      <c r="U20" s="108"/>
      <c r="V20" s="108"/>
      <c r="W20" s="103"/>
      <c r="X20" s="103"/>
      <c r="Y20" s="103"/>
    </row>
    <row r="21" spans="1:25" ht="30" customHeight="1">
      <c r="A21" s="103"/>
      <c r="B21" s="103"/>
      <c r="C21" s="103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3"/>
      <c r="X21" s="103"/>
      <c r="Y21" s="103"/>
    </row>
    <row r="22" spans="1:25" ht="30" customHeight="1">
      <c r="A22" s="103"/>
      <c r="B22" s="478" t="s">
        <v>355</v>
      </c>
      <c r="C22" s="478"/>
      <c r="D22" s="47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3"/>
      <c r="X22" s="103"/>
      <c r="Y22" s="103"/>
    </row>
    <row r="23" spans="1:25" ht="30" customHeight="1">
      <c r="A23" s="103"/>
      <c r="B23" s="103" t="s">
        <v>356</v>
      </c>
      <c r="C23" s="103"/>
      <c r="D23" s="103"/>
      <c r="E23" s="103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3"/>
      <c r="X23" s="103"/>
      <c r="Y23" s="103"/>
    </row>
    <row r="24" spans="1:25" ht="30" customHeight="1">
      <c r="A24" s="1"/>
      <c r="B24" s="363" t="s">
        <v>338</v>
      </c>
      <c r="C24" s="479">
        <v>0.39583333333333331</v>
      </c>
      <c r="D24" s="479"/>
      <c r="E24" s="363">
        <f>D11</f>
        <v>1</v>
      </c>
      <c r="F24" s="363"/>
      <c r="G24" s="363"/>
      <c r="H24" s="363"/>
      <c r="I24" s="460">
        <f>K24+K25</f>
        <v>0</v>
      </c>
      <c r="J24" s="461" t="s">
        <v>323</v>
      </c>
      <c r="K24" s="66"/>
      <c r="L24" s="66" t="s">
        <v>167</v>
      </c>
      <c r="M24" s="66"/>
      <c r="N24" s="461" t="s">
        <v>322</v>
      </c>
      <c r="O24" s="460">
        <f>M24+M25</f>
        <v>0</v>
      </c>
      <c r="P24" s="363">
        <f>H11</f>
        <v>2</v>
      </c>
      <c r="Q24" s="363"/>
      <c r="R24" s="363"/>
      <c r="S24" s="363"/>
      <c r="T24" s="363" t="s">
        <v>348</v>
      </c>
      <c r="U24" s="363"/>
      <c r="V24" s="363"/>
      <c r="W24" s="363"/>
      <c r="X24" s="125"/>
      <c r="Y24" s="103"/>
    </row>
    <row r="25" spans="1:25" ht="30" customHeight="1">
      <c r="A25" s="1"/>
      <c r="B25" s="363"/>
      <c r="C25" s="479"/>
      <c r="D25" s="479"/>
      <c r="E25" s="363"/>
      <c r="F25" s="363"/>
      <c r="G25" s="363"/>
      <c r="H25" s="363"/>
      <c r="I25" s="460"/>
      <c r="J25" s="461"/>
      <c r="K25" s="66"/>
      <c r="L25" s="66" t="s">
        <v>167</v>
      </c>
      <c r="M25" s="66"/>
      <c r="N25" s="461"/>
      <c r="O25" s="460"/>
      <c r="P25" s="363"/>
      <c r="Q25" s="363"/>
      <c r="R25" s="363"/>
      <c r="S25" s="363"/>
      <c r="T25" s="363"/>
      <c r="U25" s="363"/>
      <c r="V25" s="363"/>
      <c r="W25" s="363"/>
      <c r="X25" s="125"/>
      <c r="Y25" s="103"/>
    </row>
    <row r="26" spans="1:25" ht="30" customHeight="1">
      <c r="A26" s="1"/>
      <c r="B26" s="130"/>
      <c r="C26" s="134"/>
      <c r="D26" s="134"/>
      <c r="E26" s="135"/>
      <c r="F26" s="135"/>
      <c r="G26" s="135"/>
      <c r="H26" s="135"/>
      <c r="I26" s="104"/>
      <c r="J26" s="126"/>
      <c r="K26" s="66"/>
      <c r="L26" s="66"/>
      <c r="M26" s="66"/>
      <c r="N26" s="126"/>
      <c r="O26" s="14"/>
      <c r="P26" s="135"/>
      <c r="Q26" s="135"/>
      <c r="R26" s="135"/>
      <c r="S26" s="135"/>
      <c r="T26" s="130"/>
      <c r="U26" s="130"/>
      <c r="V26" s="130"/>
      <c r="W26" s="130"/>
      <c r="X26" s="125"/>
      <c r="Y26" s="103"/>
    </row>
    <row r="27" spans="1:25" ht="30" customHeight="1">
      <c r="A27" s="1"/>
      <c r="B27" s="130"/>
      <c r="C27" s="134"/>
      <c r="D27" s="134"/>
      <c r="E27" s="135"/>
      <c r="F27" s="135"/>
      <c r="G27" s="135"/>
      <c r="H27" s="135"/>
      <c r="I27" s="104"/>
      <c r="J27" s="126"/>
      <c r="K27" s="66"/>
      <c r="L27" s="66"/>
      <c r="M27" s="66"/>
      <c r="N27" s="126"/>
      <c r="O27" s="132"/>
      <c r="P27" s="135"/>
      <c r="Q27" s="135"/>
      <c r="R27" s="135"/>
      <c r="S27" s="135"/>
      <c r="T27" s="130"/>
      <c r="U27" s="130"/>
      <c r="V27" s="130"/>
      <c r="W27" s="130"/>
      <c r="X27" s="130"/>
      <c r="Y27" s="103"/>
    </row>
    <row r="28" spans="1:25" ht="30" customHeight="1">
      <c r="A28" s="1"/>
      <c r="B28" s="478" t="s">
        <v>355</v>
      </c>
      <c r="C28" s="478"/>
      <c r="D28" s="478"/>
      <c r="E28" s="135"/>
      <c r="F28" s="135"/>
      <c r="G28" s="135"/>
      <c r="H28" s="135"/>
      <c r="I28" s="136"/>
      <c r="J28" s="117"/>
      <c r="K28" s="66"/>
      <c r="L28" s="66"/>
      <c r="M28" s="66"/>
      <c r="N28" s="117"/>
      <c r="O28" s="132"/>
      <c r="P28" s="135"/>
      <c r="Q28" s="135"/>
      <c r="R28" s="135"/>
      <c r="S28" s="135"/>
      <c r="T28" s="130"/>
      <c r="U28" s="130"/>
      <c r="V28" s="130"/>
      <c r="W28" s="130"/>
      <c r="X28" s="130"/>
      <c r="Y28" s="103"/>
    </row>
    <row r="29" spans="1:25" ht="30" customHeight="1">
      <c r="A29" s="1"/>
      <c r="B29" s="103" t="s">
        <v>354</v>
      </c>
      <c r="C29" s="125"/>
      <c r="D29" s="125"/>
      <c r="E29" s="128"/>
      <c r="F29" s="128"/>
      <c r="G29" s="128"/>
      <c r="H29" s="128"/>
      <c r="I29" s="128"/>
      <c r="J29" s="129"/>
      <c r="K29" s="125"/>
      <c r="L29" s="130"/>
      <c r="M29" s="125"/>
      <c r="N29" s="129"/>
      <c r="O29" s="128"/>
      <c r="P29" s="128"/>
      <c r="Q29" s="128"/>
      <c r="R29" s="128"/>
      <c r="S29" s="128"/>
      <c r="T29" s="125"/>
      <c r="U29" s="125"/>
      <c r="V29" s="125"/>
      <c r="W29" s="125"/>
      <c r="X29" s="125"/>
      <c r="Y29" s="103"/>
    </row>
    <row r="30" spans="1:25" ht="30" customHeight="1">
      <c r="A30" s="1"/>
      <c r="B30" s="363" t="s">
        <v>353</v>
      </c>
      <c r="C30" s="479">
        <v>0.4375</v>
      </c>
      <c r="D30" s="479"/>
      <c r="E30" s="363">
        <f>N11</f>
        <v>3</v>
      </c>
      <c r="F30" s="363"/>
      <c r="G30" s="363"/>
      <c r="H30" s="363"/>
      <c r="I30" s="460">
        <f>K30+K31</f>
        <v>0</v>
      </c>
      <c r="J30" s="461" t="s">
        <v>323</v>
      </c>
      <c r="K30" s="66"/>
      <c r="L30" s="66" t="s">
        <v>167</v>
      </c>
      <c r="M30" s="66"/>
      <c r="N30" s="461" t="s">
        <v>322</v>
      </c>
      <c r="O30" s="460">
        <f>M30+M31</f>
        <v>0</v>
      </c>
      <c r="P30" s="363">
        <f>R11</f>
        <v>4</v>
      </c>
      <c r="Q30" s="363"/>
      <c r="R30" s="363"/>
      <c r="S30" s="363"/>
      <c r="T30" s="363" t="s">
        <v>348</v>
      </c>
      <c r="U30" s="363"/>
      <c r="V30" s="363"/>
      <c r="W30" s="363"/>
      <c r="X30" s="125"/>
      <c r="Y30" s="103"/>
    </row>
    <row r="31" spans="1:25" ht="30" customHeight="1">
      <c r="A31" s="1"/>
      <c r="B31" s="363"/>
      <c r="C31" s="479"/>
      <c r="D31" s="479"/>
      <c r="E31" s="363"/>
      <c r="F31" s="363"/>
      <c r="G31" s="363"/>
      <c r="H31" s="363"/>
      <c r="I31" s="460"/>
      <c r="J31" s="461"/>
      <c r="K31" s="66"/>
      <c r="L31" s="66" t="s">
        <v>167</v>
      </c>
      <c r="M31" s="66"/>
      <c r="N31" s="461"/>
      <c r="O31" s="460"/>
      <c r="P31" s="363"/>
      <c r="Q31" s="363"/>
      <c r="R31" s="363"/>
      <c r="S31" s="363"/>
      <c r="T31" s="363"/>
      <c r="U31" s="363"/>
      <c r="V31" s="363"/>
      <c r="W31" s="363"/>
      <c r="X31" s="125"/>
      <c r="Y31" s="103"/>
    </row>
    <row r="32" spans="1:25" ht="30" customHeight="1">
      <c r="A32" s="1"/>
      <c r="B32" s="130"/>
      <c r="C32" s="134"/>
      <c r="D32" s="134"/>
      <c r="E32" s="135"/>
      <c r="F32" s="135"/>
      <c r="G32" s="135"/>
      <c r="H32" s="135"/>
      <c r="I32" s="14"/>
      <c r="J32" s="117"/>
      <c r="K32" s="66"/>
      <c r="L32" s="66"/>
      <c r="M32" s="66"/>
      <c r="N32" s="117"/>
      <c r="O32" s="14"/>
      <c r="P32" s="135"/>
      <c r="Q32" s="135"/>
      <c r="R32" s="135"/>
      <c r="S32" s="135"/>
      <c r="T32" s="130"/>
      <c r="U32" s="130"/>
      <c r="V32" s="130"/>
      <c r="W32" s="130"/>
      <c r="X32" s="125"/>
      <c r="Y32" s="103"/>
    </row>
    <row r="33" spans="1:25" ht="30" customHeight="1">
      <c r="A33" s="1"/>
      <c r="B33" s="130"/>
      <c r="C33" s="134"/>
      <c r="D33" s="134"/>
      <c r="E33" s="131"/>
      <c r="F33" s="131"/>
      <c r="G33" s="131"/>
      <c r="H33" s="131"/>
      <c r="I33" s="132"/>
      <c r="J33" s="133"/>
      <c r="K33" s="125"/>
      <c r="L33" s="130"/>
      <c r="M33" s="125"/>
      <c r="N33" s="133"/>
      <c r="O33" s="132"/>
      <c r="P33" s="131"/>
      <c r="Q33" s="131"/>
      <c r="R33" s="131"/>
      <c r="S33" s="131"/>
      <c r="T33" s="130"/>
      <c r="U33" s="130"/>
      <c r="V33" s="130"/>
      <c r="W33" s="130"/>
      <c r="X33" s="130"/>
      <c r="Y33" s="103"/>
    </row>
    <row r="34" spans="1:25" ht="30" customHeight="1">
      <c r="A34" s="1"/>
      <c r="B34" s="130"/>
      <c r="C34" s="134"/>
      <c r="D34" s="134"/>
      <c r="E34" s="131"/>
      <c r="F34" s="131"/>
      <c r="G34" s="131"/>
      <c r="H34" s="131"/>
      <c r="I34" s="132"/>
      <c r="J34" s="133"/>
      <c r="K34" s="125"/>
      <c r="L34" s="130"/>
      <c r="M34" s="125"/>
      <c r="N34" s="133"/>
      <c r="O34" s="132"/>
      <c r="P34" s="131"/>
      <c r="Q34" s="131"/>
      <c r="R34" s="131"/>
      <c r="S34" s="131"/>
      <c r="T34" s="130"/>
      <c r="U34" s="130"/>
      <c r="V34" s="130"/>
      <c r="W34" s="130"/>
      <c r="X34" s="130"/>
      <c r="Y34" s="103"/>
    </row>
    <row r="35" spans="1:25" ht="30" customHeight="1">
      <c r="A35" s="1"/>
      <c r="B35" s="478" t="s">
        <v>352</v>
      </c>
      <c r="C35" s="478"/>
      <c r="D35" s="478"/>
      <c r="E35" s="131"/>
      <c r="F35" s="131"/>
      <c r="G35" s="131"/>
      <c r="H35" s="131"/>
      <c r="I35" s="132"/>
      <c r="J35" s="133"/>
      <c r="K35" s="125"/>
      <c r="L35" s="130"/>
      <c r="M35" s="125"/>
      <c r="N35" s="133"/>
      <c r="O35" s="132"/>
      <c r="P35" s="131"/>
      <c r="Q35" s="131"/>
      <c r="R35" s="131"/>
      <c r="S35" s="131"/>
      <c r="T35" s="130"/>
      <c r="U35" s="130"/>
      <c r="V35" s="130"/>
      <c r="W35" s="130"/>
      <c r="X35" s="130"/>
      <c r="Y35" s="103"/>
    </row>
    <row r="36" spans="1:25" ht="30" customHeight="1">
      <c r="A36" s="1"/>
      <c r="B36" s="478"/>
      <c r="C36" s="478"/>
      <c r="D36" s="478"/>
      <c r="E36" s="125"/>
      <c r="F36" s="125"/>
      <c r="G36" s="125"/>
      <c r="H36" s="125"/>
      <c r="I36" s="128"/>
      <c r="J36" s="129"/>
      <c r="K36" s="125"/>
      <c r="L36" s="130"/>
      <c r="M36" s="125"/>
      <c r="N36" s="129"/>
      <c r="O36" s="128"/>
      <c r="P36" s="125"/>
      <c r="Q36" s="125"/>
      <c r="R36" s="125"/>
      <c r="S36" s="125"/>
      <c r="T36" s="125"/>
      <c r="U36" s="125"/>
      <c r="V36" s="125"/>
      <c r="W36" s="125"/>
      <c r="X36" s="125"/>
      <c r="Y36" s="103"/>
    </row>
    <row r="37" spans="1:25" ht="30" customHeight="1">
      <c r="A37" s="1"/>
      <c r="B37" s="363" t="s">
        <v>351</v>
      </c>
      <c r="C37" s="479">
        <v>0.54166666666666663</v>
      </c>
      <c r="D37" s="479"/>
      <c r="E37" s="363" t="s">
        <v>350</v>
      </c>
      <c r="F37" s="363"/>
      <c r="G37" s="363"/>
      <c r="H37" s="363"/>
      <c r="I37" s="434">
        <f>K37+K38+K39</f>
        <v>0</v>
      </c>
      <c r="J37" s="435" t="s">
        <v>323</v>
      </c>
      <c r="K37" s="65"/>
      <c r="L37" s="66" t="s">
        <v>167</v>
      </c>
      <c r="M37" s="66"/>
      <c r="N37" s="435" t="s">
        <v>322</v>
      </c>
      <c r="O37" s="434">
        <f>M37+M38+M39</f>
        <v>0</v>
      </c>
      <c r="P37" s="363" t="s">
        <v>349</v>
      </c>
      <c r="Q37" s="363"/>
      <c r="R37" s="363"/>
      <c r="S37" s="363"/>
      <c r="T37" s="363" t="s">
        <v>348</v>
      </c>
      <c r="U37" s="363"/>
      <c r="V37" s="363"/>
      <c r="W37" s="363"/>
      <c r="X37" s="125"/>
      <c r="Y37" s="103"/>
    </row>
    <row r="38" spans="1:25" ht="30" customHeight="1">
      <c r="A38" s="1"/>
      <c r="B38" s="363"/>
      <c r="C38" s="479"/>
      <c r="D38" s="479"/>
      <c r="E38" s="363"/>
      <c r="F38" s="363"/>
      <c r="G38" s="363"/>
      <c r="H38" s="363"/>
      <c r="I38" s="434"/>
      <c r="J38" s="435"/>
      <c r="K38" s="65"/>
      <c r="L38" s="66" t="s">
        <v>167</v>
      </c>
      <c r="M38" s="66"/>
      <c r="N38" s="435"/>
      <c r="O38" s="434"/>
      <c r="P38" s="363"/>
      <c r="Q38" s="363"/>
      <c r="R38" s="363"/>
      <c r="S38" s="363"/>
      <c r="T38" s="363"/>
      <c r="U38" s="363"/>
      <c r="V38" s="363"/>
      <c r="W38" s="363"/>
      <c r="X38" s="125"/>
      <c r="Y38" s="103"/>
    </row>
    <row r="39" spans="1:25" ht="30" customHeight="1">
      <c r="B39" s="125"/>
      <c r="C39" s="127"/>
      <c r="D39" s="127"/>
      <c r="E39" s="125"/>
      <c r="F39" s="125"/>
      <c r="G39" s="125"/>
      <c r="H39" s="125"/>
      <c r="I39" s="104"/>
      <c r="J39" s="126"/>
      <c r="K39" s="67"/>
      <c r="L39" s="68"/>
      <c r="M39" s="67"/>
      <c r="N39" s="126"/>
      <c r="O39" s="104"/>
      <c r="P39" s="15"/>
      <c r="Q39" s="15"/>
      <c r="R39" s="15"/>
      <c r="S39" s="15"/>
      <c r="T39" s="125"/>
      <c r="U39" s="125"/>
      <c r="V39" s="125"/>
      <c r="W39" s="125"/>
    </row>
    <row r="40" spans="1:25" ht="39.950000000000003" customHeight="1">
      <c r="A40" s="155" t="s">
        <v>374</v>
      </c>
      <c r="B40" s="130"/>
      <c r="C40" s="134"/>
      <c r="D40" s="134"/>
      <c r="E40" s="135"/>
      <c r="F40" s="135"/>
      <c r="G40" s="135"/>
      <c r="H40" s="135"/>
      <c r="I40" s="104"/>
      <c r="J40" s="126"/>
      <c r="K40" s="68"/>
      <c r="L40" s="68"/>
      <c r="M40" s="68"/>
      <c r="N40" s="126"/>
      <c r="O40" s="101"/>
      <c r="P40" s="135"/>
      <c r="Q40" s="135"/>
      <c r="R40" s="135"/>
      <c r="S40" s="135"/>
      <c r="T40" s="130"/>
      <c r="U40" s="130"/>
      <c r="V40" s="130"/>
      <c r="W40" s="130"/>
      <c r="X40" s="125"/>
      <c r="Y40" s="103"/>
    </row>
    <row r="41" spans="1:25" ht="39.950000000000003" customHeight="1">
      <c r="A41" s="1"/>
      <c r="B41" s="130"/>
      <c r="C41" s="134"/>
      <c r="D41" s="134"/>
      <c r="E41" s="135"/>
      <c r="F41" s="135"/>
      <c r="G41" s="135"/>
      <c r="H41" s="135"/>
      <c r="I41" s="104"/>
      <c r="J41" s="126"/>
      <c r="K41" s="68"/>
      <c r="L41" s="68"/>
      <c r="M41" s="15" t="s">
        <v>373</v>
      </c>
      <c r="N41" s="126"/>
      <c r="O41" s="128"/>
      <c r="P41" s="128"/>
      <c r="Q41" s="128"/>
      <c r="R41" s="128"/>
      <c r="S41" s="128"/>
      <c r="T41" s="125"/>
      <c r="U41" s="125"/>
      <c r="V41" s="125"/>
      <c r="W41" s="125"/>
      <c r="X41" s="130"/>
      <c r="Y41" s="103"/>
    </row>
    <row r="42" spans="1:25" ht="20.100000000000001" customHeight="1">
      <c r="B42" s="473" t="s">
        <v>372</v>
      </c>
      <c r="C42" s="473"/>
      <c r="D42" s="473"/>
      <c r="M42" s="363">
        <v>1</v>
      </c>
      <c r="N42" s="476" t="s">
        <v>367</v>
      </c>
      <c r="O42" s="476"/>
      <c r="P42" s="476"/>
      <c r="Q42" s="476"/>
      <c r="S42" s="363">
        <v>9</v>
      </c>
      <c r="T42" s="476" t="s">
        <v>367</v>
      </c>
      <c r="U42" s="476"/>
      <c r="V42" s="476"/>
      <c r="W42" s="476"/>
    </row>
    <row r="43" spans="1:25" ht="20.100000000000001" customHeight="1">
      <c r="B43" s="473"/>
      <c r="C43" s="473"/>
      <c r="D43" s="473"/>
      <c r="M43" s="475"/>
      <c r="N43" s="477"/>
      <c r="O43" s="477"/>
      <c r="P43" s="477"/>
      <c r="Q43" s="477"/>
      <c r="S43" s="475"/>
      <c r="T43" s="477"/>
      <c r="U43" s="477"/>
      <c r="V43" s="477"/>
      <c r="W43" s="477"/>
    </row>
    <row r="44" spans="1:25" ht="20.100000000000001" customHeight="1">
      <c r="B44" s="474"/>
      <c r="C44" s="474"/>
      <c r="D44" s="474"/>
      <c r="E44" s="3"/>
      <c r="F44" s="3"/>
      <c r="G44" s="3"/>
      <c r="H44" s="3"/>
      <c r="I44" s="3"/>
      <c r="J44" s="3"/>
      <c r="M44" s="125"/>
      <c r="S44" s="130"/>
      <c r="W44" s="130"/>
    </row>
    <row r="45" spans="1:25" ht="20.100000000000001" customHeight="1">
      <c r="B45" s="15"/>
      <c r="M45" s="363">
        <v>2</v>
      </c>
      <c r="N45" s="476" t="s">
        <v>367</v>
      </c>
      <c r="O45" s="476"/>
      <c r="P45" s="476"/>
      <c r="Q45" s="476"/>
      <c r="S45" s="363">
        <v>10</v>
      </c>
      <c r="T45" s="476" t="s">
        <v>367</v>
      </c>
      <c r="U45" s="476"/>
      <c r="V45" s="476"/>
      <c r="W45" s="476"/>
    </row>
    <row r="46" spans="1:25" ht="20.100000000000001" customHeight="1">
      <c r="B46" s="473" t="s">
        <v>371</v>
      </c>
      <c r="C46" s="473"/>
      <c r="D46" s="473"/>
      <c r="M46" s="475"/>
      <c r="N46" s="477"/>
      <c r="O46" s="477"/>
      <c r="P46" s="477"/>
      <c r="Q46" s="477"/>
      <c r="S46" s="475"/>
      <c r="T46" s="477"/>
      <c r="U46" s="477"/>
      <c r="V46" s="477"/>
      <c r="W46" s="477"/>
    </row>
    <row r="47" spans="1:25" ht="20.100000000000001" customHeight="1">
      <c r="B47" s="473"/>
      <c r="C47" s="473"/>
      <c r="D47" s="473"/>
      <c r="M47" s="125"/>
      <c r="S47" s="125"/>
      <c r="W47" s="130"/>
    </row>
    <row r="48" spans="1:25" ht="20.100000000000001" customHeight="1">
      <c r="B48" s="474"/>
      <c r="C48" s="474"/>
      <c r="D48" s="474"/>
      <c r="E48" s="3"/>
      <c r="F48" s="3"/>
      <c r="G48" s="3"/>
      <c r="H48" s="3"/>
      <c r="I48" s="3"/>
      <c r="J48" s="3"/>
      <c r="M48" s="363">
        <v>3</v>
      </c>
      <c r="N48" s="476" t="s">
        <v>367</v>
      </c>
      <c r="O48" s="476"/>
      <c r="P48" s="476"/>
      <c r="Q48" s="476"/>
      <c r="S48" s="363">
        <v>11</v>
      </c>
      <c r="T48" s="476" t="s">
        <v>367</v>
      </c>
      <c r="U48" s="476"/>
      <c r="V48" s="476"/>
      <c r="W48" s="476"/>
    </row>
    <row r="49" spans="2:23" ht="20.100000000000001" customHeight="1">
      <c r="B49" s="15"/>
      <c r="M49" s="475"/>
      <c r="N49" s="477"/>
      <c r="O49" s="477"/>
      <c r="P49" s="477"/>
      <c r="Q49" s="477"/>
      <c r="S49" s="475"/>
      <c r="T49" s="477"/>
      <c r="U49" s="477"/>
      <c r="V49" s="477"/>
      <c r="W49" s="477"/>
    </row>
    <row r="50" spans="2:23" ht="20.100000000000001" customHeight="1">
      <c r="B50" s="473" t="s">
        <v>370</v>
      </c>
      <c r="C50" s="473"/>
      <c r="D50" s="473"/>
      <c r="M50" s="125"/>
      <c r="S50" s="125"/>
    </row>
    <row r="51" spans="2:23" ht="20.100000000000001" customHeight="1">
      <c r="B51" s="473"/>
      <c r="C51" s="473"/>
      <c r="D51" s="473"/>
      <c r="M51" s="363">
        <v>4</v>
      </c>
      <c r="N51" s="476" t="s">
        <v>367</v>
      </c>
      <c r="O51" s="476"/>
      <c r="P51" s="476"/>
      <c r="Q51" s="476"/>
      <c r="S51" s="363">
        <v>12</v>
      </c>
      <c r="T51" s="476" t="s">
        <v>367</v>
      </c>
      <c r="U51" s="476"/>
      <c r="V51" s="476"/>
      <c r="W51" s="476"/>
    </row>
    <row r="52" spans="2:23" ht="20.100000000000001" customHeight="1">
      <c r="B52" s="474"/>
      <c r="C52" s="474"/>
      <c r="D52" s="474"/>
      <c r="E52" s="3"/>
      <c r="F52" s="3"/>
      <c r="G52" s="3"/>
      <c r="H52" s="3"/>
      <c r="I52" s="3"/>
      <c r="J52" s="3"/>
      <c r="M52" s="475"/>
      <c r="N52" s="477"/>
      <c r="O52" s="477"/>
      <c r="P52" s="477"/>
      <c r="Q52" s="477"/>
      <c r="S52" s="475"/>
      <c r="T52" s="477"/>
      <c r="U52" s="477"/>
      <c r="V52" s="477"/>
      <c r="W52" s="477"/>
    </row>
    <row r="53" spans="2:23" ht="20.100000000000001" customHeight="1">
      <c r="B53" s="15"/>
      <c r="M53" s="125"/>
      <c r="S53" s="125"/>
    </row>
    <row r="54" spans="2:23" ht="20.100000000000001" customHeight="1">
      <c r="B54" s="473" t="s">
        <v>370</v>
      </c>
      <c r="C54" s="473"/>
      <c r="D54" s="473"/>
      <c r="M54" s="363">
        <v>5</v>
      </c>
      <c r="N54" s="476" t="s">
        <v>367</v>
      </c>
      <c r="O54" s="476"/>
      <c r="P54" s="476"/>
      <c r="Q54" s="476"/>
      <c r="S54" s="363">
        <v>13</v>
      </c>
      <c r="T54" s="476" t="s">
        <v>367</v>
      </c>
      <c r="U54" s="476"/>
      <c r="V54" s="476"/>
      <c r="W54" s="476"/>
    </row>
    <row r="55" spans="2:23" ht="20.100000000000001" customHeight="1">
      <c r="B55" s="473"/>
      <c r="C55" s="473"/>
      <c r="D55" s="473"/>
      <c r="M55" s="475"/>
      <c r="N55" s="477"/>
      <c r="O55" s="477"/>
      <c r="P55" s="477"/>
      <c r="Q55" s="477"/>
      <c r="S55" s="475"/>
      <c r="T55" s="477"/>
      <c r="U55" s="477"/>
      <c r="V55" s="477"/>
      <c r="W55" s="477"/>
    </row>
    <row r="56" spans="2:23" ht="20.100000000000001" customHeight="1">
      <c r="B56" s="474"/>
      <c r="C56" s="474"/>
      <c r="D56" s="474"/>
      <c r="E56" s="3"/>
      <c r="F56" s="3"/>
      <c r="G56" s="3"/>
      <c r="H56" s="3"/>
      <c r="I56" s="3"/>
      <c r="J56" s="3"/>
      <c r="M56" s="125"/>
      <c r="S56" s="125"/>
    </row>
    <row r="57" spans="2:23" ht="20.100000000000001" customHeight="1">
      <c r="B57" s="15"/>
      <c r="M57" s="363">
        <v>6</v>
      </c>
      <c r="N57" s="476" t="s">
        <v>367</v>
      </c>
      <c r="O57" s="476"/>
      <c r="P57" s="476"/>
      <c r="Q57" s="476"/>
      <c r="S57" s="363">
        <v>14</v>
      </c>
      <c r="T57" s="476" t="s">
        <v>367</v>
      </c>
      <c r="U57" s="476"/>
      <c r="V57" s="476"/>
      <c r="W57" s="476"/>
    </row>
    <row r="58" spans="2:23" ht="20.100000000000001" customHeight="1">
      <c r="B58" s="473" t="s">
        <v>369</v>
      </c>
      <c r="C58" s="473"/>
      <c r="D58" s="473"/>
      <c r="M58" s="475"/>
      <c r="N58" s="477"/>
      <c r="O58" s="477"/>
      <c r="P58" s="477"/>
      <c r="Q58" s="477"/>
      <c r="S58" s="475"/>
      <c r="T58" s="477"/>
      <c r="U58" s="477"/>
      <c r="V58" s="477"/>
      <c r="W58" s="477"/>
    </row>
    <row r="59" spans="2:23" ht="20.100000000000001" customHeight="1">
      <c r="B59" s="473"/>
      <c r="C59" s="473"/>
      <c r="D59" s="473"/>
      <c r="M59" s="125"/>
      <c r="S59" s="125"/>
    </row>
    <row r="60" spans="2:23" ht="20.100000000000001" customHeight="1">
      <c r="B60" s="474"/>
      <c r="C60" s="474"/>
      <c r="D60" s="474"/>
      <c r="E60" s="3"/>
      <c r="F60" s="3"/>
      <c r="G60" s="3"/>
      <c r="H60" s="3"/>
      <c r="I60" s="3"/>
      <c r="J60" s="3"/>
      <c r="M60" s="363">
        <v>7</v>
      </c>
      <c r="N60" s="476" t="s">
        <v>367</v>
      </c>
      <c r="O60" s="476"/>
      <c r="P60" s="476"/>
      <c r="Q60" s="476"/>
      <c r="S60" s="363">
        <v>15</v>
      </c>
      <c r="T60" s="476" t="s">
        <v>367</v>
      </c>
      <c r="U60" s="476"/>
      <c r="V60" s="476"/>
      <c r="W60" s="476"/>
    </row>
    <row r="61" spans="2:23" ht="20.100000000000001" customHeight="1">
      <c r="B61" s="15"/>
      <c r="M61" s="475"/>
      <c r="N61" s="477"/>
      <c r="O61" s="477"/>
      <c r="P61" s="477"/>
      <c r="Q61" s="477"/>
      <c r="S61" s="475"/>
      <c r="T61" s="477"/>
      <c r="U61" s="477"/>
      <c r="V61" s="477"/>
      <c r="W61" s="477"/>
    </row>
    <row r="62" spans="2:23" ht="20.100000000000001" customHeight="1">
      <c r="B62" s="473" t="s">
        <v>368</v>
      </c>
      <c r="C62" s="473"/>
      <c r="D62" s="473"/>
      <c r="M62" s="125"/>
      <c r="S62" s="125"/>
    </row>
    <row r="63" spans="2:23" ht="20.100000000000001" customHeight="1">
      <c r="B63" s="473"/>
      <c r="C63" s="473"/>
      <c r="D63" s="473"/>
      <c r="M63" s="363">
        <v>8</v>
      </c>
      <c r="N63" s="476" t="s">
        <v>367</v>
      </c>
      <c r="O63" s="476"/>
      <c r="P63" s="476"/>
      <c r="Q63" s="476"/>
      <c r="S63" s="363">
        <v>16</v>
      </c>
      <c r="T63" s="476" t="s">
        <v>367</v>
      </c>
      <c r="U63" s="476"/>
      <c r="V63" s="476"/>
      <c r="W63" s="476"/>
    </row>
    <row r="64" spans="2:23" ht="20.100000000000001" customHeight="1">
      <c r="B64" s="474"/>
      <c r="C64" s="474"/>
      <c r="D64" s="474"/>
      <c r="E64" s="3"/>
      <c r="F64" s="3"/>
      <c r="G64" s="3"/>
      <c r="H64" s="3"/>
      <c r="I64" s="3"/>
      <c r="J64" s="3"/>
      <c r="M64" s="475"/>
      <c r="N64" s="477"/>
      <c r="O64" s="477"/>
      <c r="P64" s="477"/>
      <c r="Q64" s="477"/>
      <c r="S64" s="475"/>
      <c r="T64" s="477"/>
      <c r="U64" s="477"/>
      <c r="V64" s="477"/>
      <c r="W64" s="477"/>
    </row>
    <row r="65" spans="2:23" ht="20.100000000000001" customHeight="1">
      <c r="B65" s="15"/>
      <c r="M65" s="125"/>
      <c r="S65" s="125"/>
    </row>
    <row r="66" spans="2:23" ht="20.100000000000001" customHeight="1">
      <c r="B66" s="473" t="s">
        <v>366</v>
      </c>
      <c r="C66" s="473"/>
      <c r="D66" s="473"/>
      <c r="M66" s="157"/>
      <c r="N66" s="58"/>
      <c r="O66" s="58"/>
      <c r="P66" s="58"/>
      <c r="Q66" s="58"/>
      <c r="R66" s="19"/>
      <c r="S66" s="157"/>
      <c r="T66" s="58"/>
      <c r="U66" s="58"/>
      <c r="V66" s="58"/>
      <c r="W66" s="58"/>
    </row>
    <row r="67" spans="2:23" ht="20.100000000000001" customHeight="1">
      <c r="B67" s="473"/>
      <c r="C67" s="473"/>
      <c r="D67" s="473"/>
      <c r="M67" s="157"/>
      <c r="N67" s="58"/>
      <c r="O67" s="58"/>
      <c r="P67" s="58"/>
      <c r="Q67" s="58"/>
      <c r="R67" s="19"/>
      <c r="S67" s="157"/>
      <c r="T67" s="58"/>
      <c r="U67" s="58"/>
      <c r="V67" s="58"/>
      <c r="W67" s="58"/>
    </row>
    <row r="68" spans="2:23" ht="20.100000000000001" customHeight="1">
      <c r="B68" s="474"/>
      <c r="C68" s="474"/>
      <c r="D68" s="474"/>
      <c r="E68" s="3"/>
      <c r="F68" s="3"/>
      <c r="G68" s="3"/>
      <c r="H68" s="3"/>
      <c r="I68" s="3"/>
      <c r="J68" s="3"/>
      <c r="M68" s="156"/>
      <c r="N68" s="19"/>
      <c r="O68" s="19"/>
      <c r="P68" s="19"/>
      <c r="Q68" s="19"/>
      <c r="R68" s="19"/>
      <c r="S68" s="156"/>
      <c r="T68" s="19"/>
      <c r="U68" s="19"/>
      <c r="V68" s="19"/>
      <c r="W68" s="19"/>
    </row>
    <row r="69" spans="2:23" ht="20.100000000000001" customHeight="1">
      <c r="B69" s="15"/>
      <c r="M69" s="157"/>
      <c r="N69" s="58"/>
      <c r="O69" s="58"/>
      <c r="P69" s="58"/>
      <c r="Q69" s="58"/>
      <c r="R69" s="19"/>
      <c r="S69" s="157"/>
      <c r="T69" s="58"/>
      <c r="U69" s="58"/>
      <c r="V69" s="58"/>
      <c r="W69" s="58"/>
    </row>
    <row r="70" spans="2:23" ht="20.100000000000001" customHeight="1">
      <c r="B70" s="473" t="s">
        <v>366</v>
      </c>
      <c r="C70" s="473"/>
      <c r="D70" s="473"/>
      <c r="M70" s="157"/>
      <c r="N70" s="58"/>
      <c r="O70" s="58"/>
      <c r="P70" s="58"/>
      <c r="Q70" s="58"/>
      <c r="R70" s="19"/>
      <c r="S70" s="157"/>
      <c r="T70" s="58"/>
      <c r="U70" s="58"/>
      <c r="V70" s="58"/>
      <c r="W70" s="58"/>
    </row>
    <row r="71" spans="2:23" ht="20.100000000000001" customHeight="1">
      <c r="B71" s="473"/>
      <c r="C71" s="473"/>
      <c r="D71" s="473"/>
    </row>
    <row r="72" spans="2:23" ht="20.100000000000001" customHeight="1">
      <c r="B72" s="474"/>
      <c r="C72" s="474"/>
      <c r="D72" s="474"/>
      <c r="E72" s="3"/>
      <c r="F72" s="3"/>
      <c r="G72" s="3"/>
      <c r="H72" s="3"/>
      <c r="I72" s="3"/>
      <c r="J72" s="3"/>
    </row>
  </sheetData>
  <mergeCells count="87">
    <mergeCell ref="T37:W38"/>
    <mergeCell ref="N30:N31"/>
    <mergeCell ref="O30:O31"/>
    <mergeCell ref="I24:I25"/>
    <mergeCell ref="J24:J25"/>
    <mergeCell ref="O24:O25"/>
    <mergeCell ref="I37:I38"/>
    <mergeCell ref="J37:J38"/>
    <mergeCell ref="R1:W1"/>
    <mergeCell ref="K5:L5"/>
    <mergeCell ref="F8:G8"/>
    <mergeCell ref="K8:L8"/>
    <mergeCell ref="P8:Q8"/>
    <mergeCell ref="O1:Q1"/>
    <mergeCell ref="D11:E20"/>
    <mergeCell ref="H11:I20"/>
    <mergeCell ref="N11:O20"/>
    <mergeCell ref="P9:Q9"/>
    <mergeCell ref="N10:O10"/>
    <mergeCell ref="D10:E10"/>
    <mergeCell ref="H10:I10"/>
    <mergeCell ref="C2:E2"/>
    <mergeCell ref="T30:W31"/>
    <mergeCell ref="M45:M46"/>
    <mergeCell ref="R11:S20"/>
    <mergeCell ref="F9:G9"/>
    <mergeCell ref="B22:D22"/>
    <mergeCell ref="R10:S10"/>
    <mergeCell ref="N37:N38"/>
    <mergeCell ref="P37:S38"/>
    <mergeCell ref="T24:W25"/>
    <mergeCell ref="B28:D28"/>
    <mergeCell ref="B30:B31"/>
    <mergeCell ref="C30:D31"/>
    <mergeCell ref="E30:H31"/>
    <mergeCell ref="I30:I31"/>
    <mergeCell ref="J30:J31"/>
    <mergeCell ref="B24:B25"/>
    <mergeCell ref="P24:S25"/>
    <mergeCell ref="O37:O38"/>
    <mergeCell ref="B35:D36"/>
    <mergeCell ref="C24:D25"/>
    <mergeCell ref="E24:H25"/>
    <mergeCell ref="N24:N25"/>
    <mergeCell ref="P30:S31"/>
    <mergeCell ref="B37:B38"/>
    <mergeCell ref="C37:D38"/>
    <mergeCell ref="E37:H38"/>
    <mergeCell ref="B42:D44"/>
    <mergeCell ref="M42:M43"/>
    <mergeCell ref="N42:Q43"/>
    <mergeCell ref="S42:S43"/>
    <mergeCell ref="T42:W43"/>
    <mergeCell ref="N45:Q46"/>
    <mergeCell ref="S45:S46"/>
    <mergeCell ref="T45:W46"/>
    <mergeCell ref="B46:D48"/>
    <mergeCell ref="M48:M49"/>
    <mergeCell ref="N48:Q49"/>
    <mergeCell ref="S48:S49"/>
    <mergeCell ref="T48:W49"/>
    <mergeCell ref="B50:D52"/>
    <mergeCell ref="M51:M52"/>
    <mergeCell ref="N51:Q52"/>
    <mergeCell ref="S51:S52"/>
    <mergeCell ref="T51:W52"/>
    <mergeCell ref="B54:D56"/>
    <mergeCell ref="M54:M55"/>
    <mergeCell ref="N54:Q55"/>
    <mergeCell ref="S54:S55"/>
    <mergeCell ref="T54:W55"/>
    <mergeCell ref="B58:D60"/>
    <mergeCell ref="M60:M61"/>
    <mergeCell ref="N60:Q61"/>
    <mergeCell ref="S60:S61"/>
    <mergeCell ref="T60:W61"/>
    <mergeCell ref="S63:S64"/>
    <mergeCell ref="T63:W64"/>
    <mergeCell ref="M57:M58"/>
    <mergeCell ref="N57:Q58"/>
    <mergeCell ref="S57:S58"/>
    <mergeCell ref="T57:W58"/>
    <mergeCell ref="B70:D72"/>
    <mergeCell ref="B66:D68"/>
    <mergeCell ref="B62:D64"/>
    <mergeCell ref="M63:M64"/>
    <mergeCell ref="N63:Q64"/>
  </mergeCells>
  <phoneticPr fontId="2"/>
  <printOptions horizontalCentered="1" verticalCentered="1"/>
  <pageMargins left="0.78740157480314965" right="0.78740157480314965" top="0.74803149606299213" bottom="0.59055118110236227" header="0" footer="0"/>
  <pageSetup paperSize="9" scale="42" firstPageNumber="4294963191" orientation="portrait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9738-939D-4EBE-95AB-40C0B9F5CFED}">
  <sheetPr>
    <tabColor indexed="41"/>
  </sheetPr>
  <dimension ref="A1:AG70"/>
  <sheetViews>
    <sheetView view="pageBreakPreview" topLeftCell="A49" zoomScale="70" zoomScaleNormal="100" zoomScaleSheetLayoutView="70" workbookViewId="0">
      <selection activeCell="T55" sqref="T55:T56"/>
    </sheetView>
  </sheetViews>
  <sheetFormatPr defaultColWidth="9" defaultRowHeight="13.5"/>
  <cols>
    <col min="1" max="39" width="5.5" customWidth="1"/>
    <col min="263" max="290" width="5.625" customWidth="1"/>
    <col min="519" max="546" width="5.625" customWidth="1"/>
    <col min="775" max="802" width="5.625" customWidth="1"/>
    <col min="1031" max="1058" width="5.625" customWidth="1"/>
    <col min="1287" max="1314" width="5.625" customWidth="1"/>
    <col min="1543" max="1570" width="5.625" customWidth="1"/>
    <col min="1799" max="1826" width="5.625" customWidth="1"/>
    <col min="2055" max="2082" width="5.625" customWidth="1"/>
    <col min="2311" max="2338" width="5.625" customWidth="1"/>
    <col min="2567" max="2594" width="5.625" customWidth="1"/>
    <col min="2823" max="2850" width="5.625" customWidth="1"/>
    <col min="3079" max="3106" width="5.625" customWidth="1"/>
    <col min="3335" max="3362" width="5.625" customWidth="1"/>
    <col min="3591" max="3618" width="5.625" customWidth="1"/>
    <col min="3847" max="3874" width="5.625" customWidth="1"/>
    <col min="4103" max="4130" width="5.625" customWidth="1"/>
    <col min="4359" max="4386" width="5.625" customWidth="1"/>
    <col min="4615" max="4642" width="5.625" customWidth="1"/>
    <col min="4871" max="4898" width="5.625" customWidth="1"/>
    <col min="5127" max="5154" width="5.625" customWidth="1"/>
    <col min="5383" max="5410" width="5.625" customWidth="1"/>
    <col min="5639" max="5666" width="5.625" customWidth="1"/>
    <col min="5895" max="5922" width="5.625" customWidth="1"/>
    <col min="6151" max="6178" width="5.625" customWidth="1"/>
    <col min="6407" max="6434" width="5.625" customWidth="1"/>
    <col min="6663" max="6690" width="5.625" customWidth="1"/>
    <col min="6919" max="6946" width="5.625" customWidth="1"/>
    <col min="7175" max="7202" width="5.625" customWidth="1"/>
    <col min="7431" max="7458" width="5.625" customWidth="1"/>
    <col min="7687" max="7714" width="5.625" customWidth="1"/>
    <col min="7943" max="7970" width="5.625" customWidth="1"/>
    <col min="8199" max="8226" width="5.625" customWidth="1"/>
    <col min="8455" max="8482" width="5.625" customWidth="1"/>
    <col min="8711" max="8738" width="5.625" customWidth="1"/>
    <col min="8967" max="8994" width="5.625" customWidth="1"/>
    <col min="9223" max="9250" width="5.625" customWidth="1"/>
    <col min="9479" max="9506" width="5.625" customWidth="1"/>
    <col min="9735" max="9762" width="5.625" customWidth="1"/>
    <col min="9991" max="10018" width="5.625" customWidth="1"/>
    <col min="10247" max="10274" width="5.625" customWidth="1"/>
    <col min="10503" max="10530" width="5.625" customWidth="1"/>
    <col min="10759" max="10786" width="5.625" customWidth="1"/>
    <col min="11015" max="11042" width="5.625" customWidth="1"/>
    <col min="11271" max="11298" width="5.625" customWidth="1"/>
    <col min="11527" max="11554" width="5.625" customWidth="1"/>
    <col min="11783" max="11810" width="5.625" customWidth="1"/>
    <col min="12039" max="12066" width="5.625" customWidth="1"/>
    <col min="12295" max="12322" width="5.625" customWidth="1"/>
    <col min="12551" max="12578" width="5.625" customWidth="1"/>
    <col min="12807" max="12834" width="5.625" customWidth="1"/>
    <col min="13063" max="13090" width="5.625" customWidth="1"/>
    <col min="13319" max="13346" width="5.625" customWidth="1"/>
    <col min="13575" max="13602" width="5.625" customWidth="1"/>
    <col min="13831" max="13858" width="5.625" customWidth="1"/>
    <col min="14087" max="14114" width="5.625" customWidth="1"/>
    <col min="14343" max="14370" width="5.625" customWidth="1"/>
    <col min="14599" max="14626" width="5.625" customWidth="1"/>
    <col min="14855" max="14882" width="5.625" customWidth="1"/>
    <col min="15111" max="15138" width="5.625" customWidth="1"/>
    <col min="15367" max="15394" width="5.625" customWidth="1"/>
    <col min="15623" max="15650" width="5.625" customWidth="1"/>
    <col min="15879" max="15906" width="5.625" customWidth="1"/>
    <col min="16135" max="16162" width="5.625" customWidth="1"/>
  </cols>
  <sheetData>
    <row r="1" spans="1:33" ht="20.100000000000001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447</v>
      </c>
      <c r="O1" s="425"/>
      <c r="P1" s="425"/>
      <c r="Q1" s="425"/>
      <c r="R1" s="425"/>
      <c r="T1" s="426" t="s">
        <v>446</v>
      </c>
      <c r="U1" s="426"/>
      <c r="V1" s="426"/>
      <c r="W1" s="426"/>
      <c r="X1" s="427" t="str">
        <f>U12組合せ①!T48</f>
        <v>Z会場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R2" s="186"/>
      <c r="S2" s="186"/>
      <c r="T2" s="186"/>
      <c r="U2" s="186"/>
      <c r="V2" s="215"/>
      <c r="W2" s="215"/>
      <c r="X2" s="215"/>
      <c r="Y2" s="215"/>
      <c r="Z2" s="215"/>
      <c r="AA2" s="215"/>
      <c r="AB2" s="215"/>
      <c r="AC2" s="215"/>
      <c r="AD2" s="215"/>
      <c r="AE2" s="215"/>
    </row>
    <row r="3" spans="1:33" ht="20.100000000000001" customHeight="1">
      <c r="A3" s="119"/>
      <c r="F3" s="11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26"/>
      <c r="S3" s="426"/>
      <c r="T3" s="426"/>
      <c r="U3" s="186"/>
      <c r="V3" s="215"/>
      <c r="W3" s="215"/>
      <c r="X3" s="215"/>
      <c r="Y3" s="215"/>
      <c r="Z3" s="215"/>
      <c r="AA3" s="215"/>
      <c r="AB3" s="215"/>
      <c r="AC3" s="215"/>
    </row>
    <row r="4" spans="1:33" ht="20.100000000000001" customHeight="1">
      <c r="A4" s="119"/>
      <c r="B4" s="119"/>
      <c r="C4" s="119"/>
      <c r="D4" s="119"/>
      <c r="E4" s="119"/>
      <c r="F4" s="119"/>
      <c r="G4" s="119"/>
      <c r="I4" s="426" t="s">
        <v>204</v>
      </c>
      <c r="J4" s="426"/>
      <c r="M4" s="186"/>
      <c r="R4" s="186"/>
      <c r="S4" s="186"/>
      <c r="T4" s="186"/>
      <c r="U4" s="186"/>
      <c r="V4" s="215"/>
      <c r="X4" s="426" t="s">
        <v>205</v>
      </c>
      <c r="Y4" s="426"/>
      <c r="Z4" s="151"/>
    </row>
    <row r="5" spans="1:33" ht="20.100000000000001" customHeight="1">
      <c r="A5" s="1"/>
      <c r="B5" s="1"/>
      <c r="C5" s="1"/>
      <c r="D5" s="1"/>
      <c r="E5" s="1"/>
      <c r="F5" s="1"/>
      <c r="G5" s="1"/>
      <c r="H5" s="1"/>
      <c r="I5" s="1"/>
      <c r="J5" s="2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16"/>
      <c r="Z5" s="1"/>
      <c r="AA5" s="1"/>
      <c r="AB5" s="1"/>
      <c r="AC5" s="1"/>
      <c r="AD5" s="1"/>
    </row>
    <row r="6" spans="1:33" ht="20.100000000000001" customHeight="1">
      <c r="A6" s="1"/>
      <c r="B6" s="1"/>
      <c r="C6" s="1"/>
      <c r="D6" s="217"/>
      <c r="E6" s="218"/>
      <c r="F6" s="218"/>
      <c r="G6" s="192"/>
      <c r="H6" s="190"/>
      <c r="I6" s="191"/>
      <c r="J6" s="218"/>
      <c r="K6" s="115"/>
      <c r="L6" s="217"/>
      <c r="M6" s="218"/>
      <c r="N6" s="218"/>
      <c r="O6" s="115"/>
      <c r="P6" s="1"/>
      <c r="Q6" s="1"/>
      <c r="R6" s="1"/>
      <c r="S6" s="1"/>
      <c r="T6" s="1"/>
      <c r="U6" s="217"/>
      <c r="V6" s="218"/>
      <c r="W6" s="218"/>
      <c r="X6" s="192"/>
      <c r="Y6" s="190"/>
      <c r="Z6" s="191"/>
      <c r="AA6" s="218"/>
      <c r="AB6" s="115"/>
      <c r="AC6" s="111"/>
      <c r="AD6" s="2"/>
      <c r="AE6" s="2"/>
      <c r="AF6" s="2"/>
    </row>
    <row r="7" spans="1:33" ht="20.100000000000001" customHeight="1">
      <c r="A7" s="1"/>
      <c r="B7" s="1"/>
      <c r="C7" s="1"/>
      <c r="D7" s="111"/>
      <c r="E7" s="2"/>
      <c r="F7" s="1"/>
      <c r="G7" s="110"/>
      <c r="H7" s="111"/>
      <c r="I7" s="2"/>
      <c r="J7" s="1"/>
      <c r="K7" s="110"/>
      <c r="L7" s="111"/>
      <c r="M7" s="2"/>
      <c r="N7" s="1"/>
      <c r="O7" s="110"/>
      <c r="P7" s="1"/>
      <c r="Q7" s="1"/>
      <c r="R7" s="1"/>
      <c r="S7" s="1"/>
      <c r="T7" s="1"/>
      <c r="U7" s="111"/>
      <c r="V7" s="2"/>
      <c r="W7" s="1"/>
      <c r="X7" s="110"/>
      <c r="Y7" s="111"/>
      <c r="Z7" s="2"/>
      <c r="AA7" s="1"/>
      <c r="AB7" s="110"/>
      <c r="AC7" s="111"/>
      <c r="AD7" s="2"/>
      <c r="AE7" s="2"/>
      <c r="AF7" s="2"/>
    </row>
    <row r="8" spans="1:33" ht="20.100000000000001" customHeight="1">
      <c r="A8" s="1"/>
      <c r="B8" s="1"/>
      <c r="C8" s="409">
        <v>1</v>
      </c>
      <c r="D8" s="409"/>
      <c r="E8" s="187"/>
      <c r="F8" s="1"/>
      <c r="G8" s="409">
        <v>2</v>
      </c>
      <c r="H8" s="409"/>
      <c r="I8" s="187"/>
      <c r="J8" s="1"/>
      <c r="K8" s="409">
        <v>3</v>
      </c>
      <c r="L8" s="409"/>
      <c r="M8" s="187"/>
      <c r="N8" s="1"/>
      <c r="O8" s="409">
        <v>4</v>
      </c>
      <c r="P8" s="409"/>
      <c r="Q8" s="1"/>
      <c r="R8" s="1"/>
      <c r="S8" s="1"/>
      <c r="T8" s="409">
        <v>5</v>
      </c>
      <c r="U8" s="409"/>
      <c r="V8" s="187"/>
      <c r="W8" s="1"/>
      <c r="X8" s="409">
        <v>6</v>
      </c>
      <c r="Y8" s="409"/>
      <c r="Z8" s="187"/>
      <c r="AA8" s="1"/>
      <c r="AB8" s="409">
        <v>7</v>
      </c>
      <c r="AC8" s="409"/>
      <c r="AD8" s="187"/>
      <c r="AE8" s="1"/>
      <c r="AF8" s="409"/>
      <c r="AG8" s="409"/>
    </row>
    <row r="9" spans="1:33" ht="20.100000000000001" customHeight="1">
      <c r="A9" s="1"/>
      <c r="B9" s="1"/>
      <c r="C9" s="433">
        <f>U12組合せ①!S52</f>
        <v>0</v>
      </c>
      <c r="D9" s="433"/>
      <c r="E9" s="220"/>
      <c r="F9" s="228"/>
      <c r="G9" s="433" t="str">
        <f>U12組合せ①!U52</f>
        <v>Z1</v>
      </c>
      <c r="H9" s="433"/>
      <c r="I9" s="220"/>
      <c r="J9" s="214"/>
      <c r="K9" s="433" t="str">
        <f>U12組合せ①!W52</f>
        <v>Z2</v>
      </c>
      <c r="L9" s="433"/>
      <c r="M9" s="220"/>
      <c r="N9" s="214"/>
      <c r="O9" s="433" t="str">
        <f>U12組合せ①!Y52</f>
        <v>Z3</v>
      </c>
      <c r="P9" s="433"/>
      <c r="Q9" s="214"/>
      <c r="R9" s="214"/>
      <c r="S9" s="214"/>
      <c r="T9" s="433" t="str">
        <f>U12組合せ①!AB52</f>
        <v>Z4</v>
      </c>
      <c r="U9" s="433"/>
      <c r="V9" s="220"/>
      <c r="W9" s="214"/>
      <c r="X9" s="433" t="str">
        <f>U12組合せ①!AD52</f>
        <v>Z5</v>
      </c>
      <c r="Y9" s="433"/>
      <c r="Z9" s="220"/>
      <c r="AA9" s="214"/>
      <c r="AB9" s="433" t="str">
        <f>U12組合せ①!AF52</f>
        <v>Z6</v>
      </c>
      <c r="AC9" s="433"/>
      <c r="AD9" s="220"/>
      <c r="AE9" s="214"/>
      <c r="AF9" s="433"/>
      <c r="AG9" s="433"/>
    </row>
    <row r="10" spans="1:33" ht="20.100000000000001" customHeight="1">
      <c r="A10" s="1"/>
      <c r="B10" s="1"/>
      <c r="C10" s="433"/>
      <c r="D10" s="433"/>
      <c r="E10" s="220"/>
      <c r="F10" s="228"/>
      <c r="G10" s="433"/>
      <c r="H10" s="433"/>
      <c r="I10" s="220"/>
      <c r="J10" s="214"/>
      <c r="K10" s="433"/>
      <c r="L10" s="433"/>
      <c r="M10" s="220"/>
      <c r="N10" s="214"/>
      <c r="O10" s="433"/>
      <c r="P10" s="433"/>
      <c r="Q10" s="214"/>
      <c r="R10" s="214"/>
      <c r="S10" s="214"/>
      <c r="T10" s="433"/>
      <c r="U10" s="433"/>
      <c r="V10" s="220"/>
      <c r="W10" s="214"/>
      <c r="X10" s="433"/>
      <c r="Y10" s="433"/>
      <c r="Z10" s="220"/>
      <c r="AA10" s="214"/>
      <c r="AB10" s="433"/>
      <c r="AC10" s="433"/>
      <c r="AD10" s="220"/>
      <c r="AE10" s="214"/>
      <c r="AF10" s="433"/>
      <c r="AG10" s="433"/>
    </row>
    <row r="11" spans="1:33" ht="20.100000000000001" customHeight="1">
      <c r="A11" s="1"/>
      <c r="B11" s="1"/>
      <c r="C11" s="433"/>
      <c r="D11" s="433"/>
      <c r="E11" s="220"/>
      <c r="F11" s="228"/>
      <c r="G11" s="433"/>
      <c r="H11" s="433"/>
      <c r="I11" s="220"/>
      <c r="J11" s="214"/>
      <c r="K11" s="433"/>
      <c r="L11" s="433"/>
      <c r="M11" s="220"/>
      <c r="N11" s="214"/>
      <c r="O11" s="433"/>
      <c r="P11" s="433"/>
      <c r="Q11" s="214"/>
      <c r="R11" s="214"/>
      <c r="S11" s="214"/>
      <c r="T11" s="433"/>
      <c r="U11" s="433"/>
      <c r="V11" s="220"/>
      <c r="W11" s="214"/>
      <c r="X11" s="433"/>
      <c r="Y11" s="433"/>
      <c r="Z11" s="220"/>
      <c r="AA11" s="214"/>
      <c r="AB11" s="433"/>
      <c r="AC11" s="433"/>
      <c r="AD11" s="220"/>
      <c r="AE11" s="214"/>
      <c r="AF11" s="433"/>
      <c r="AG11" s="433"/>
    </row>
    <row r="12" spans="1:33" ht="20.100000000000001" customHeight="1">
      <c r="A12" s="1"/>
      <c r="B12" s="1"/>
      <c r="C12" s="433"/>
      <c r="D12" s="433"/>
      <c r="E12" s="220"/>
      <c r="F12" s="228"/>
      <c r="G12" s="433"/>
      <c r="H12" s="433"/>
      <c r="I12" s="220"/>
      <c r="J12" s="214"/>
      <c r="K12" s="433"/>
      <c r="L12" s="433"/>
      <c r="M12" s="220"/>
      <c r="N12" s="214"/>
      <c r="O12" s="433"/>
      <c r="P12" s="433"/>
      <c r="Q12" s="214"/>
      <c r="R12" s="214"/>
      <c r="S12" s="214"/>
      <c r="T12" s="433"/>
      <c r="U12" s="433"/>
      <c r="V12" s="220"/>
      <c r="W12" s="214"/>
      <c r="X12" s="433"/>
      <c r="Y12" s="433"/>
      <c r="Z12" s="220"/>
      <c r="AA12" s="214"/>
      <c r="AB12" s="433"/>
      <c r="AC12" s="433"/>
      <c r="AD12" s="220"/>
      <c r="AE12" s="214"/>
      <c r="AF12" s="433"/>
      <c r="AG12" s="433"/>
    </row>
    <row r="13" spans="1:33" ht="20.100000000000001" customHeight="1">
      <c r="A13" s="1"/>
      <c r="B13" s="1"/>
      <c r="C13" s="433"/>
      <c r="D13" s="433"/>
      <c r="E13" s="220"/>
      <c r="F13" s="228"/>
      <c r="G13" s="433"/>
      <c r="H13" s="433"/>
      <c r="I13" s="220"/>
      <c r="J13" s="214"/>
      <c r="K13" s="433"/>
      <c r="L13" s="433"/>
      <c r="M13" s="220"/>
      <c r="N13" s="214"/>
      <c r="O13" s="433"/>
      <c r="P13" s="433"/>
      <c r="Q13" s="214"/>
      <c r="R13" s="214"/>
      <c r="S13" s="214"/>
      <c r="T13" s="433"/>
      <c r="U13" s="433"/>
      <c r="V13" s="220"/>
      <c r="W13" s="214"/>
      <c r="X13" s="433"/>
      <c r="Y13" s="433"/>
      <c r="Z13" s="220"/>
      <c r="AA13" s="214"/>
      <c r="AB13" s="433"/>
      <c r="AC13" s="433"/>
      <c r="AD13" s="220"/>
      <c r="AE13" s="214"/>
      <c r="AF13" s="433"/>
      <c r="AG13" s="433"/>
    </row>
    <row r="14" spans="1:33" ht="20.100000000000001" customHeight="1">
      <c r="A14" s="1"/>
      <c r="B14" s="1"/>
      <c r="C14" s="433"/>
      <c r="D14" s="433"/>
      <c r="E14" s="220"/>
      <c r="F14" s="228"/>
      <c r="G14" s="433"/>
      <c r="H14" s="433"/>
      <c r="I14" s="220"/>
      <c r="J14" s="214"/>
      <c r="K14" s="433"/>
      <c r="L14" s="433"/>
      <c r="M14" s="220"/>
      <c r="N14" s="214"/>
      <c r="O14" s="433"/>
      <c r="P14" s="433"/>
      <c r="Q14" s="214"/>
      <c r="R14" s="214"/>
      <c r="S14" s="214"/>
      <c r="T14" s="433"/>
      <c r="U14" s="433"/>
      <c r="V14" s="220"/>
      <c r="W14" s="214"/>
      <c r="X14" s="433"/>
      <c r="Y14" s="433"/>
      <c r="Z14" s="220"/>
      <c r="AA14" s="214"/>
      <c r="AB14" s="433"/>
      <c r="AC14" s="433"/>
      <c r="AD14" s="220"/>
      <c r="AE14" s="214"/>
      <c r="AF14" s="433"/>
      <c r="AG14" s="433"/>
    </row>
    <row r="15" spans="1:33" ht="20.100000000000001" customHeight="1">
      <c r="A15" s="1"/>
      <c r="B15" s="1"/>
      <c r="C15" s="433"/>
      <c r="D15" s="433"/>
      <c r="E15" s="220"/>
      <c r="F15" s="228"/>
      <c r="G15" s="433"/>
      <c r="H15" s="433"/>
      <c r="I15" s="220"/>
      <c r="J15" s="214"/>
      <c r="K15" s="433"/>
      <c r="L15" s="433"/>
      <c r="M15" s="220"/>
      <c r="N15" s="214"/>
      <c r="O15" s="433"/>
      <c r="P15" s="433"/>
      <c r="Q15" s="214"/>
      <c r="R15" s="214"/>
      <c r="S15" s="214"/>
      <c r="T15" s="433"/>
      <c r="U15" s="433"/>
      <c r="V15" s="220"/>
      <c r="W15" s="214"/>
      <c r="X15" s="433"/>
      <c r="Y15" s="433"/>
      <c r="Z15" s="220"/>
      <c r="AA15" s="214"/>
      <c r="AB15" s="433"/>
      <c r="AC15" s="433"/>
      <c r="AD15" s="220"/>
      <c r="AE15" s="214"/>
      <c r="AF15" s="433"/>
      <c r="AG15" s="433"/>
    </row>
    <row r="16" spans="1:33" ht="20.100000000000001" customHeight="1">
      <c r="A16" s="1"/>
      <c r="B16" s="1"/>
      <c r="C16" s="433"/>
      <c r="D16" s="433"/>
      <c r="E16" s="220"/>
      <c r="F16" s="228"/>
      <c r="G16" s="433"/>
      <c r="H16" s="433"/>
      <c r="I16" s="220"/>
      <c r="J16" s="214"/>
      <c r="K16" s="433"/>
      <c r="L16" s="433"/>
      <c r="M16" s="220"/>
      <c r="N16" s="214"/>
      <c r="O16" s="433"/>
      <c r="P16" s="433"/>
      <c r="Q16" s="214"/>
      <c r="R16" s="214"/>
      <c r="S16" s="214"/>
      <c r="T16" s="433"/>
      <c r="U16" s="433"/>
      <c r="V16" s="220"/>
      <c r="W16" s="214"/>
      <c r="X16" s="433"/>
      <c r="Y16" s="433"/>
      <c r="Z16" s="220"/>
      <c r="AA16" s="214"/>
      <c r="AB16" s="433"/>
      <c r="AC16" s="433"/>
      <c r="AD16" s="220"/>
      <c r="AE16" s="214"/>
      <c r="AF16" s="433"/>
      <c r="AG16" s="433"/>
    </row>
    <row r="17" spans="1:33" ht="20.100000000000001" customHeight="1">
      <c r="A17" s="1"/>
      <c r="B17" s="1"/>
      <c r="C17" s="433"/>
      <c r="D17" s="433"/>
      <c r="E17" s="220"/>
      <c r="F17" s="228"/>
      <c r="G17" s="433"/>
      <c r="H17" s="433"/>
      <c r="I17" s="220"/>
      <c r="J17" s="214"/>
      <c r="K17" s="433"/>
      <c r="L17" s="433"/>
      <c r="M17" s="220"/>
      <c r="N17" s="214"/>
      <c r="O17" s="433"/>
      <c r="P17" s="433"/>
      <c r="Q17" s="214"/>
      <c r="R17" s="214"/>
      <c r="S17" s="214"/>
      <c r="T17" s="433"/>
      <c r="U17" s="433"/>
      <c r="V17" s="220"/>
      <c r="W17" s="214"/>
      <c r="X17" s="433"/>
      <c r="Y17" s="433"/>
      <c r="Z17" s="220"/>
      <c r="AA17" s="214"/>
      <c r="AB17" s="433"/>
      <c r="AC17" s="433"/>
      <c r="AD17" s="220"/>
      <c r="AE17" s="214"/>
      <c r="AF17" s="433"/>
      <c r="AG17" s="433"/>
    </row>
    <row r="18" spans="1:33" ht="20.100000000000001" customHeight="1">
      <c r="A18" s="103"/>
      <c r="B18" s="103"/>
      <c r="C18" s="103"/>
      <c r="D18" s="103"/>
      <c r="E18" s="103"/>
      <c r="F18" s="103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03"/>
      <c r="AC18" s="103"/>
      <c r="AD18" s="103"/>
      <c r="AE18" s="103"/>
    </row>
    <row r="19" spans="1:33" ht="20.100000000000001" customHeight="1">
      <c r="B19" s="193" t="s">
        <v>385</v>
      </c>
      <c r="D19" s="19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B19" s="222"/>
      <c r="AC19" s="470" t="s">
        <v>467</v>
      </c>
      <c r="AD19" s="470"/>
      <c r="AE19" s="470"/>
      <c r="AF19" s="470"/>
    </row>
    <row r="20" spans="1:33" ht="20.100000000000001" customHeight="1">
      <c r="B20" s="409" t="s">
        <v>444</v>
      </c>
      <c r="C20" s="409" t="s">
        <v>5</v>
      </c>
      <c r="D20" s="464">
        <v>0.39583333333333331</v>
      </c>
      <c r="E20" s="464"/>
      <c r="F20" s="464"/>
      <c r="G20" s="437">
        <f>C9</f>
        <v>0</v>
      </c>
      <c r="H20" s="437"/>
      <c r="I20" s="437"/>
      <c r="J20" s="437"/>
      <c r="K20" s="437"/>
      <c r="L20" s="437"/>
      <c r="M20" s="437"/>
      <c r="N20" s="434">
        <f>P20+P21</f>
        <v>0</v>
      </c>
      <c r="O20" s="435" t="s">
        <v>10</v>
      </c>
      <c r="P20" s="198">
        <v>0</v>
      </c>
      <c r="Q20" s="187" t="s">
        <v>167</v>
      </c>
      <c r="R20" s="198">
        <v>0</v>
      </c>
      <c r="S20" s="435" t="s">
        <v>11</v>
      </c>
      <c r="T20" s="434">
        <f>R20+R21</f>
        <v>0</v>
      </c>
      <c r="U20" s="437" t="str">
        <f>G9</f>
        <v>Z1</v>
      </c>
      <c r="V20" s="437"/>
      <c r="W20" s="437"/>
      <c r="X20" s="437"/>
      <c r="Y20" s="437"/>
      <c r="Z20" s="437"/>
      <c r="AA20" s="437"/>
      <c r="AB20" s="158"/>
      <c r="AC20" s="411" t="s">
        <v>458</v>
      </c>
      <c r="AD20" s="411"/>
      <c r="AE20" s="411"/>
      <c r="AF20" s="411"/>
    </row>
    <row r="21" spans="1:33" ht="20.100000000000001" customHeight="1">
      <c r="B21" s="409"/>
      <c r="C21" s="409"/>
      <c r="D21" s="464"/>
      <c r="E21" s="464"/>
      <c r="F21" s="464"/>
      <c r="G21" s="437"/>
      <c r="H21" s="437"/>
      <c r="I21" s="437"/>
      <c r="J21" s="437"/>
      <c r="K21" s="437"/>
      <c r="L21" s="437"/>
      <c r="M21" s="437"/>
      <c r="N21" s="434"/>
      <c r="O21" s="435"/>
      <c r="P21" s="198">
        <v>0</v>
      </c>
      <c r="Q21" s="187" t="s">
        <v>167</v>
      </c>
      <c r="R21" s="198">
        <v>0</v>
      </c>
      <c r="S21" s="435"/>
      <c r="T21" s="434"/>
      <c r="U21" s="437"/>
      <c r="V21" s="437"/>
      <c r="W21" s="437"/>
      <c r="X21" s="437"/>
      <c r="Y21" s="437"/>
      <c r="Z21" s="437"/>
      <c r="AA21" s="437"/>
      <c r="AB21" s="158"/>
      <c r="AC21" s="411"/>
      <c r="AD21" s="411"/>
      <c r="AE21" s="411"/>
      <c r="AF21" s="411"/>
    </row>
    <row r="22" spans="1:33" ht="20.100000000000001" customHeight="1">
      <c r="B22" s="187"/>
      <c r="C22" s="187"/>
      <c r="E22" s="194"/>
      <c r="F22" s="194"/>
      <c r="G22" s="194"/>
      <c r="H22" s="228"/>
      <c r="I22" s="228"/>
      <c r="J22" s="228"/>
      <c r="K22" s="228"/>
      <c r="L22" s="228"/>
      <c r="M22" s="228"/>
      <c r="N22" s="198"/>
      <c r="O22" s="126"/>
      <c r="P22" s="198"/>
      <c r="Q22" s="187"/>
      <c r="R22" s="198"/>
      <c r="S22" s="126"/>
      <c r="T22" s="198"/>
      <c r="U22" s="187"/>
      <c r="V22" s="228"/>
      <c r="W22" s="228"/>
      <c r="X22" s="228"/>
      <c r="Y22" s="228"/>
      <c r="Z22" s="228"/>
      <c r="AA22" s="1"/>
      <c r="AB22" s="187"/>
      <c r="AC22" s="188"/>
      <c r="AD22" s="188"/>
      <c r="AE22" s="188"/>
      <c r="AF22" s="188"/>
    </row>
    <row r="23" spans="1:33" ht="20.100000000000001" customHeight="1">
      <c r="B23" s="409" t="s">
        <v>445</v>
      </c>
      <c r="C23" s="409" t="s">
        <v>5</v>
      </c>
      <c r="D23" s="464">
        <v>0.39583333333333331</v>
      </c>
      <c r="E23" s="464"/>
      <c r="F23" s="464"/>
      <c r="G23" s="437" t="str">
        <f>K9</f>
        <v>Z2</v>
      </c>
      <c r="H23" s="437"/>
      <c r="I23" s="437"/>
      <c r="J23" s="437"/>
      <c r="K23" s="437"/>
      <c r="L23" s="437"/>
      <c r="M23" s="437"/>
      <c r="N23" s="434">
        <f>P23+P24</f>
        <v>0</v>
      </c>
      <c r="O23" s="435" t="s">
        <v>10</v>
      </c>
      <c r="P23" s="198">
        <v>0</v>
      </c>
      <c r="Q23" s="187" t="s">
        <v>167</v>
      </c>
      <c r="R23" s="198">
        <v>0</v>
      </c>
      <c r="S23" s="435" t="s">
        <v>11</v>
      </c>
      <c r="T23" s="434">
        <f>R23+R24</f>
        <v>0</v>
      </c>
      <c r="U23" s="437" t="str">
        <f>O9</f>
        <v>Z3</v>
      </c>
      <c r="V23" s="437"/>
      <c r="W23" s="437"/>
      <c r="X23" s="437"/>
      <c r="Y23" s="437"/>
      <c r="Z23" s="437"/>
      <c r="AA23" s="437"/>
      <c r="AB23" s="158"/>
      <c r="AC23" s="411" t="s">
        <v>459</v>
      </c>
      <c r="AD23" s="411"/>
      <c r="AE23" s="411"/>
      <c r="AF23" s="411"/>
    </row>
    <row r="24" spans="1:33" ht="20.100000000000001" customHeight="1">
      <c r="B24" s="409"/>
      <c r="C24" s="409"/>
      <c r="D24" s="464"/>
      <c r="E24" s="464"/>
      <c r="F24" s="464"/>
      <c r="G24" s="437"/>
      <c r="H24" s="437"/>
      <c r="I24" s="437"/>
      <c r="J24" s="437"/>
      <c r="K24" s="437"/>
      <c r="L24" s="437"/>
      <c r="M24" s="437"/>
      <c r="N24" s="434"/>
      <c r="O24" s="435"/>
      <c r="P24" s="198">
        <v>0</v>
      </c>
      <c r="Q24" s="187" t="s">
        <v>167</v>
      </c>
      <c r="R24" s="198">
        <v>0</v>
      </c>
      <c r="S24" s="435"/>
      <c r="T24" s="434"/>
      <c r="U24" s="437"/>
      <c r="V24" s="437"/>
      <c r="W24" s="437"/>
      <c r="X24" s="437"/>
      <c r="Y24" s="437"/>
      <c r="Z24" s="437"/>
      <c r="AA24" s="437"/>
      <c r="AB24" s="158"/>
      <c r="AC24" s="411"/>
      <c r="AD24" s="411"/>
      <c r="AE24" s="411"/>
      <c r="AF24" s="411"/>
    </row>
    <row r="25" spans="1:33" ht="20.100000000000001" customHeight="1">
      <c r="B25" s="187"/>
      <c r="C25" s="187"/>
      <c r="E25" s="194"/>
      <c r="F25" s="194"/>
      <c r="G25" s="194"/>
      <c r="H25" s="228"/>
      <c r="I25" s="228"/>
      <c r="J25" s="228"/>
      <c r="K25" s="228"/>
      <c r="L25" s="228"/>
      <c r="M25" s="228"/>
      <c r="N25" s="198"/>
      <c r="O25" s="126"/>
      <c r="P25" s="198"/>
      <c r="Q25" s="187"/>
      <c r="R25" s="198"/>
      <c r="S25" s="126"/>
      <c r="T25" s="198"/>
      <c r="U25" s="187"/>
      <c r="V25" s="228"/>
      <c r="W25" s="228"/>
      <c r="X25" s="228"/>
      <c r="Y25" s="228"/>
      <c r="Z25" s="228"/>
      <c r="AA25" s="1"/>
      <c r="AB25" s="187"/>
      <c r="AC25" s="188"/>
      <c r="AD25" s="188"/>
      <c r="AE25" s="188"/>
      <c r="AF25" s="188"/>
    </row>
    <row r="26" spans="1:33" ht="20.100000000000001" customHeight="1">
      <c r="B26" s="1"/>
      <c r="C26" s="187"/>
      <c r="E26" s="1"/>
      <c r="F26" s="1"/>
      <c r="G26" s="1"/>
      <c r="H26" s="107"/>
      <c r="I26" s="107"/>
      <c r="J26" s="107"/>
      <c r="K26" s="107"/>
      <c r="L26" s="107"/>
      <c r="M26" s="107"/>
      <c r="N26" s="229"/>
      <c r="O26" s="126"/>
      <c r="P26" s="198"/>
      <c r="Q26" s="187"/>
      <c r="R26" s="198"/>
      <c r="S26" s="126"/>
      <c r="T26" s="231"/>
      <c r="U26" s="195"/>
      <c r="V26" s="107"/>
      <c r="W26" s="107"/>
      <c r="X26" s="107"/>
      <c r="Y26" s="107"/>
      <c r="Z26" s="107"/>
      <c r="AA26" s="1"/>
      <c r="AB26" s="103"/>
      <c r="AC26" s="188"/>
      <c r="AD26" s="196"/>
      <c r="AE26" s="196"/>
      <c r="AF26" s="196"/>
    </row>
    <row r="27" spans="1:33" ht="20.100000000000001" customHeight="1">
      <c r="B27" s="409" t="s">
        <v>444</v>
      </c>
      <c r="C27" s="409" t="s">
        <v>6</v>
      </c>
      <c r="D27" s="464">
        <v>0.4236111111111111</v>
      </c>
      <c r="E27" s="464"/>
      <c r="F27" s="464"/>
      <c r="G27" s="437" t="str">
        <f>T9</f>
        <v>Z4</v>
      </c>
      <c r="H27" s="437"/>
      <c r="I27" s="437"/>
      <c r="J27" s="437"/>
      <c r="K27" s="437"/>
      <c r="L27" s="437"/>
      <c r="M27" s="437"/>
      <c r="N27" s="434">
        <f>P27+P28</f>
        <v>0</v>
      </c>
      <c r="O27" s="435" t="s">
        <v>10</v>
      </c>
      <c r="P27" s="198">
        <v>0</v>
      </c>
      <c r="Q27" s="187" t="s">
        <v>167</v>
      </c>
      <c r="R27" s="198">
        <v>0</v>
      </c>
      <c r="S27" s="435" t="s">
        <v>11</v>
      </c>
      <c r="T27" s="434">
        <f>R27+R28</f>
        <v>0</v>
      </c>
      <c r="U27" s="437" t="str">
        <f>X9</f>
        <v>Z5</v>
      </c>
      <c r="V27" s="437"/>
      <c r="W27" s="437"/>
      <c r="X27" s="437"/>
      <c r="Y27" s="437"/>
      <c r="Z27" s="437"/>
      <c r="AA27" s="437"/>
      <c r="AB27" s="158"/>
      <c r="AC27" s="411" t="s">
        <v>460</v>
      </c>
      <c r="AD27" s="411"/>
      <c r="AE27" s="411"/>
      <c r="AF27" s="411"/>
    </row>
    <row r="28" spans="1:33" ht="20.100000000000001" customHeight="1">
      <c r="B28" s="409"/>
      <c r="C28" s="409"/>
      <c r="D28" s="464"/>
      <c r="E28" s="464"/>
      <c r="F28" s="464"/>
      <c r="G28" s="437"/>
      <c r="H28" s="437"/>
      <c r="I28" s="437"/>
      <c r="J28" s="437"/>
      <c r="K28" s="437"/>
      <c r="L28" s="437"/>
      <c r="M28" s="437"/>
      <c r="N28" s="434"/>
      <c r="O28" s="435"/>
      <c r="P28" s="198">
        <v>0</v>
      </c>
      <c r="Q28" s="187" t="s">
        <v>167</v>
      </c>
      <c r="R28" s="198">
        <v>0</v>
      </c>
      <c r="S28" s="435"/>
      <c r="T28" s="434"/>
      <c r="U28" s="437"/>
      <c r="V28" s="437"/>
      <c r="W28" s="437"/>
      <c r="X28" s="437"/>
      <c r="Y28" s="437"/>
      <c r="Z28" s="437"/>
      <c r="AA28" s="437"/>
      <c r="AB28" s="158"/>
      <c r="AC28" s="411"/>
      <c r="AD28" s="411"/>
      <c r="AE28" s="411"/>
      <c r="AF28" s="411"/>
    </row>
    <row r="29" spans="1:33" ht="20.100000000000001" customHeight="1">
      <c r="B29" s="187"/>
      <c r="C29" s="187"/>
      <c r="E29" s="194"/>
      <c r="F29" s="194"/>
      <c r="G29" s="194"/>
      <c r="H29" s="228"/>
      <c r="I29" s="228"/>
      <c r="J29" s="228"/>
      <c r="K29" s="228"/>
      <c r="L29" s="228"/>
      <c r="M29" s="228"/>
      <c r="N29" s="198"/>
      <c r="O29" s="126"/>
      <c r="P29" s="198"/>
      <c r="Q29" s="187"/>
      <c r="R29" s="198"/>
      <c r="S29" s="126"/>
      <c r="T29" s="198"/>
      <c r="U29" s="187"/>
      <c r="V29" s="228"/>
      <c r="W29" s="228"/>
      <c r="X29" s="228"/>
      <c r="Y29" s="228"/>
      <c r="Z29" s="228"/>
      <c r="AA29" s="1"/>
      <c r="AB29" s="187"/>
      <c r="AC29" s="188"/>
      <c r="AD29" s="188"/>
      <c r="AE29" s="188"/>
      <c r="AF29" s="188"/>
    </row>
    <row r="30" spans="1:33" ht="20.100000000000001" customHeight="1">
      <c r="B30" s="409" t="s">
        <v>445</v>
      </c>
      <c r="C30" s="409" t="s">
        <v>6</v>
      </c>
      <c r="D30" s="492" t="s">
        <v>457</v>
      </c>
      <c r="E30" s="492"/>
      <c r="F30" s="492"/>
      <c r="G30" s="492"/>
      <c r="H30" s="492"/>
      <c r="I30" s="492"/>
      <c r="J30" s="492"/>
      <c r="K30" s="492"/>
      <c r="L30" s="492"/>
      <c r="M30" s="492"/>
      <c r="N30" s="234"/>
      <c r="O30" s="235"/>
      <c r="P30" s="198"/>
      <c r="Q30" s="187"/>
      <c r="R30" s="198"/>
      <c r="S30" s="235"/>
      <c r="T30" s="234"/>
      <c r="U30" s="236"/>
      <c r="V30" s="236"/>
      <c r="W30" s="236"/>
      <c r="X30" s="236"/>
      <c r="Y30" s="236"/>
      <c r="Z30" s="236"/>
      <c r="AA30" s="236"/>
      <c r="AB30" s="158"/>
      <c r="AC30" s="188"/>
      <c r="AD30" s="188"/>
      <c r="AE30" s="188"/>
      <c r="AF30" s="188"/>
    </row>
    <row r="31" spans="1:33" ht="20.100000000000001" customHeight="1">
      <c r="B31" s="409"/>
      <c r="C31" s="409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234"/>
      <c r="O31" s="235"/>
      <c r="P31" s="198"/>
      <c r="Q31" s="187"/>
      <c r="R31" s="198"/>
      <c r="S31" s="235"/>
      <c r="T31" s="234"/>
      <c r="U31" s="236"/>
      <c r="V31" s="236"/>
      <c r="W31" s="236"/>
      <c r="X31" s="236"/>
      <c r="Y31" s="236"/>
      <c r="Z31" s="236"/>
      <c r="AA31" s="236"/>
      <c r="AB31" s="158"/>
      <c r="AC31" s="188"/>
      <c r="AD31" s="188"/>
      <c r="AE31" s="188"/>
      <c r="AF31" s="188"/>
    </row>
    <row r="32" spans="1:33" ht="20.100000000000001" customHeight="1">
      <c r="B32" s="1"/>
      <c r="C32" s="187"/>
      <c r="E32" s="1"/>
      <c r="F32" s="1"/>
      <c r="G32" s="1"/>
      <c r="H32" s="107"/>
      <c r="I32" s="107"/>
      <c r="J32" s="107"/>
      <c r="K32" s="107"/>
      <c r="L32" s="107"/>
      <c r="M32" s="107"/>
      <c r="N32" s="229"/>
      <c r="O32" s="126"/>
      <c r="P32" s="198"/>
      <c r="Q32" s="187"/>
      <c r="R32" s="198"/>
      <c r="S32" s="126"/>
      <c r="T32" s="231"/>
      <c r="U32" s="195"/>
      <c r="V32" s="107"/>
      <c r="W32" s="107"/>
      <c r="X32" s="107"/>
      <c r="Y32" s="107"/>
      <c r="Z32" s="107"/>
      <c r="AA32" s="1"/>
      <c r="AB32" s="103"/>
      <c r="AC32" s="188"/>
      <c r="AD32" s="196"/>
      <c r="AE32" s="196"/>
      <c r="AF32" s="196"/>
    </row>
    <row r="33" spans="2:32" ht="20.100000000000001" customHeight="1">
      <c r="B33" s="1"/>
      <c r="C33" s="187"/>
      <c r="E33" s="1"/>
      <c r="F33" s="1"/>
      <c r="G33" s="1"/>
      <c r="H33" s="107"/>
      <c r="I33" s="107"/>
      <c r="J33" s="107"/>
      <c r="K33" s="107"/>
      <c r="L33" s="107"/>
      <c r="M33" s="107"/>
      <c r="N33" s="229"/>
      <c r="O33" s="126"/>
      <c r="P33" s="198"/>
      <c r="Q33" s="187"/>
      <c r="R33" s="198"/>
      <c r="S33" s="126"/>
      <c r="T33" s="231"/>
      <c r="U33" s="195"/>
      <c r="V33" s="107"/>
      <c r="W33" s="107"/>
      <c r="X33" s="107"/>
      <c r="Y33" s="107"/>
      <c r="Z33" s="107"/>
      <c r="AA33" s="1"/>
      <c r="AB33" s="103"/>
      <c r="AC33" s="188"/>
      <c r="AD33" s="196"/>
      <c r="AE33" s="196"/>
      <c r="AF33" s="196"/>
    </row>
    <row r="34" spans="2:32" ht="20.100000000000001" customHeight="1">
      <c r="B34" s="409" t="s">
        <v>444</v>
      </c>
      <c r="C34" s="409" t="s">
        <v>7</v>
      </c>
      <c r="D34" s="464">
        <v>0.4513888888888889</v>
      </c>
      <c r="E34" s="464"/>
      <c r="F34" s="464"/>
      <c r="G34" s="437">
        <f>C9</f>
        <v>0</v>
      </c>
      <c r="H34" s="437"/>
      <c r="I34" s="437"/>
      <c r="J34" s="437"/>
      <c r="K34" s="437"/>
      <c r="L34" s="437"/>
      <c r="M34" s="437"/>
      <c r="N34" s="434">
        <f>P34+P35</f>
        <v>0</v>
      </c>
      <c r="O34" s="435" t="s">
        <v>10</v>
      </c>
      <c r="P34" s="198">
        <v>0</v>
      </c>
      <c r="Q34" s="187" t="s">
        <v>167</v>
      </c>
      <c r="R34" s="198">
        <v>0</v>
      </c>
      <c r="S34" s="435" t="s">
        <v>11</v>
      </c>
      <c r="T34" s="434">
        <f>R34+R35</f>
        <v>0</v>
      </c>
      <c r="U34" s="437" t="str">
        <f>K9</f>
        <v>Z2</v>
      </c>
      <c r="V34" s="437"/>
      <c r="W34" s="437"/>
      <c r="X34" s="437"/>
      <c r="Y34" s="437"/>
      <c r="Z34" s="437"/>
      <c r="AA34" s="437"/>
      <c r="AB34" s="158"/>
      <c r="AC34" s="411" t="s">
        <v>461</v>
      </c>
      <c r="AD34" s="411"/>
      <c r="AE34" s="411"/>
      <c r="AF34" s="411"/>
    </row>
    <row r="35" spans="2:32" ht="20.100000000000001" customHeight="1">
      <c r="B35" s="409"/>
      <c r="C35" s="409"/>
      <c r="D35" s="464"/>
      <c r="E35" s="464"/>
      <c r="F35" s="464"/>
      <c r="G35" s="437"/>
      <c r="H35" s="437"/>
      <c r="I35" s="437"/>
      <c r="J35" s="437"/>
      <c r="K35" s="437"/>
      <c r="L35" s="437"/>
      <c r="M35" s="437"/>
      <c r="N35" s="434"/>
      <c r="O35" s="435"/>
      <c r="P35" s="198">
        <v>0</v>
      </c>
      <c r="Q35" s="187" t="s">
        <v>167</v>
      </c>
      <c r="R35" s="198">
        <v>0</v>
      </c>
      <c r="S35" s="435"/>
      <c r="T35" s="434"/>
      <c r="U35" s="437"/>
      <c r="V35" s="437"/>
      <c r="W35" s="437"/>
      <c r="X35" s="437"/>
      <c r="Y35" s="437"/>
      <c r="Z35" s="437"/>
      <c r="AA35" s="437"/>
      <c r="AB35" s="158"/>
      <c r="AC35" s="411"/>
      <c r="AD35" s="411"/>
      <c r="AE35" s="411"/>
      <c r="AF35" s="411"/>
    </row>
    <row r="36" spans="2:32" ht="20.100000000000001" customHeight="1">
      <c r="B36" s="187"/>
      <c r="C36" s="187"/>
      <c r="E36" s="194"/>
      <c r="F36" s="194"/>
      <c r="G36" s="194"/>
      <c r="H36" s="228"/>
      <c r="I36" s="228"/>
      <c r="J36" s="228"/>
      <c r="K36" s="228"/>
      <c r="L36" s="228"/>
      <c r="M36" s="228"/>
      <c r="N36" s="198"/>
      <c r="O36" s="126"/>
      <c r="P36" s="198"/>
      <c r="Q36" s="187"/>
      <c r="R36" s="198"/>
      <c r="S36" s="126"/>
      <c r="T36" s="198"/>
      <c r="U36" s="187"/>
      <c r="V36" s="228"/>
      <c r="W36" s="228"/>
      <c r="X36" s="228"/>
      <c r="Y36" s="228"/>
      <c r="Z36" s="228"/>
      <c r="AA36" s="1"/>
      <c r="AB36" s="187"/>
      <c r="AC36" s="188"/>
      <c r="AD36" s="188"/>
      <c r="AE36" s="188"/>
      <c r="AF36" s="188"/>
    </row>
    <row r="37" spans="2:32" ht="20.100000000000001" customHeight="1">
      <c r="B37" s="409" t="s">
        <v>445</v>
      </c>
      <c r="C37" s="409" t="s">
        <v>7</v>
      </c>
      <c r="D37" s="464">
        <v>0.4513888888888889</v>
      </c>
      <c r="E37" s="464"/>
      <c r="F37" s="464"/>
      <c r="G37" s="437" t="str">
        <f>G9</f>
        <v>Z1</v>
      </c>
      <c r="H37" s="437"/>
      <c r="I37" s="437"/>
      <c r="J37" s="437"/>
      <c r="K37" s="437"/>
      <c r="L37" s="437"/>
      <c r="M37" s="437"/>
      <c r="N37" s="434">
        <f>P37+P38</f>
        <v>0</v>
      </c>
      <c r="O37" s="435" t="s">
        <v>10</v>
      </c>
      <c r="P37" s="198">
        <v>0</v>
      </c>
      <c r="Q37" s="187" t="s">
        <v>167</v>
      </c>
      <c r="R37" s="198">
        <v>0</v>
      </c>
      <c r="S37" s="435" t="s">
        <v>11</v>
      </c>
      <c r="T37" s="434">
        <f>R37+R38</f>
        <v>0</v>
      </c>
      <c r="U37" s="437" t="str">
        <f>O9</f>
        <v>Z3</v>
      </c>
      <c r="V37" s="437"/>
      <c r="W37" s="437"/>
      <c r="X37" s="437"/>
      <c r="Y37" s="437"/>
      <c r="Z37" s="437"/>
      <c r="AA37" s="437"/>
      <c r="AB37" s="158"/>
      <c r="AC37" s="411" t="s">
        <v>462</v>
      </c>
      <c r="AD37" s="411"/>
      <c r="AE37" s="411"/>
      <c r="AF37" s="411"/>
    </row>
    <row r="38" spans="2:32" ht="20.100000000000001" customHeight="1">
      <c r="B38" s="409"/>
      <c r="C38" s="409"/>
      <c r="D38" s="464"/>
      <c r="E38" s="464"/>
      <c r="F38" s="464"/>
      <c r="G38" s="437"/>
      <c r="H38" s="437"/>
      <c r="I38" s="437"/>
      <c r="J38" s="437"/>
      <c r="K38" s="437"/>
      <c r="L38" s="437"/>
      <c r="M38" s="437"/>
      <c r="N38" s="434"/>
      <c r="O38" s="435"/>
      <c r="P38" s="198">
        <v>0</v>
      </c>
      <c r="Q38" s="187" t="s">
        <v>167</v>
      </c>
      <c r="R38" s="198">
        <v>0</v>
      </c>
      <c r="S38" s="435"/>
      <c r="T38" s="434"/>
      <c r="U38" s="437"/>
      <c r="V38" s="437"/>
      <c r="W38" s="437"/>
      <c r="X38" s="437"/>
      <c r="Y38" s="437"/>
      <c r="Z38" s="437"/>
      <c r="AA38" s="437"/>
      <c r="AB38" s="158"/>
      <c r="AC38" s="411"/>
      <c r="AD38" s="411"/>
      <c r="AE38" s="411"/>
      <c r="AF38" s="411"/>
    </row>
    <row r="39" spans="2:32" ht="20.100000000000001" customHeight="1">
      <c r="B39" s="1"/>
      <c r="C39" s="187"/>
      <c r="E39" s="1"/>
      <c r="F39" s="1"/>
      <c r="G39" s="1"/>
      <c r="H39" s="107"/>
      <c r="I39" s="107"/>
      <c r="J39" s="107"/>
      <c r="K39" s="107"/>
      <c r="L39" s="107"/>
      <c r="M39" s="107"/>
      <c r="N39" s="229"/>
      <c r="O39" s="126"/>
      <c r="P39" s="198"/>
      <c r="Q39" s="187"/>
      <c r="R39" s="198"/>
      <c r="S39" s="126"/>
      <c r="T39" s="231"/>
      <c r="U39" s="195"/>
      <c r="V39" s="107"/>
      <c r="W39" s="107"/>
      <c r="X39" s="107"/>
      <c r="Y39" s="107"/>
      <c r="Z39" s="107"/>
      <c r="AA39" s="1"/>
      <c r="AB39" s="103"/>
      <c r="AC39" s="12"/>
      <c r="AD39" s="196"/>
      <c r="AE39" s="196"/>
      <c r="AF39" s="196"/>
    </row>
    <row r="40" spans="2:32" ht="20.100000000000001" customHeight="1">
      <c r="B40" s="1"/>
      <c r="C40" s="187"/>
      <c r="E40" s="1"/>
      <c r="F40" s="1"/>
      <c r="G40" s="1"/>
      <c r="H40" s="107"/>
      <c r="I40" s="107"/>
      <c r="J40" s="107"/>
      <c r="K40" s="107"/>
      <c r="L40" s="107"/>
      <c r="M40" s="107"/>
      <c r="N40" s="229"/>
      <c r="O40" s="126"/>
      <c r="P40" s="198"/>
      <c r="Q40" s="187"/>
      <c r="R40" s="198"/>
      <c r="S40" s="126"/>
      <c r="T40" s="231"/>
      <c r="U40" s="195"/>
      <c r="V40" s="107"/>
      <c r="W40" s="107"/>
      <c r="X40" s="107"/>
      <c r="Y40" s="107"/>
      <c r="Z40" s="107"/>
      <c r="AA40" s="1"/>
      <c r="AB40" s="103"/>
      <c r="AC40" s="12"/>
      <c r="AD40" s="196"/>
      <c r="AE40" s="196"/>
      <c r="AF40" s="196"/>
    </row>
    <row r="41" spans="2:32" ht="20.100000000000001" customHeight="1">
      <c r="B41" s="409" t="s">
        <v>444</v>
      </c>
      <c r="C41" s="409" t="s">
        <v>8</v>
      </c>
      <c r="D41" s="464">
        <v>0.47916666666666669</v>
      </c>
      <c r="E41" s="464"/>
      <c r="F41" s="464"/>
      <c r="G41" s="437" t="str">
        <f>T9</f>
        <v>Z4</v>
      </c>
      <c r="H41" s="437"/>
      <c r="I41" s="437"/>
      <c r="J41" s="437"/>
      <c r="K41" s="437"/>
      <c r="L41" s="437"/>
      <c r="M41" s="437"/>
      <c r="N41" s="434">
        <f>P41+P42</f>
        <v>0</v>
      </c>
      <c r="O41" s="435" t="s">
        <v>10</v>
      </c>
      <c r="P41" s="198">
        <v>0</v>
      </c>
      <c r="Q41" s="187" t="s">
        <v>167</v>
      </c>
      <c r="R41" s="198">
        <v>0</v>
      </c>
      <c r="S41" s="435" t="s">
        <v>11</v>
      </c>
      <c r="T41" s="434">
        <f>R41+R42</f>
        <v>0</v>
      </c>
      <c r="U41" s="437" t="str">
        <f>AB9</f>
        <v>Z6</v>
      </c>
      <c r="V41" s="437"/>
      <c r="W41" s="437"/>
      <c r="X41" s="437"/>
      <c r="Y41" s="437"/>
      <c r="Z41" s="437"/>
      <c r="AA41" s="437"/>
      <c r="AB41" s="158"/>
      <c r="AC41" s="411" t="s">
        <v>463</v>
      </c>
      <c r="AD41" s="411"/>
      <c r="AE41" s="411"/>
      <c r="AF41" s="411"/>
    </row>
    <row r="42" spans="2:32" ht="20.100000000000001" customHeight="1">
      <c r="B42" s="409"/>
      <c r="C42" s="409"/>
      <c r="D42" s="464"/>
      <c r="E42" s="464"/>
      <c r="F42" s="464"/>
      <c r="G42" s="437"/>
      <c r="H42" s="437"/>
      <c r="I42" s="437"/>
      <c r="J42" s="437"/>
      <c r="K42" s="437"/>
      <c r="L42" s="437"/>
      <c r="M42" s="437"/>
      <c r="N42" s="434"/>
      <c r="O42" s="435"/>
      <c r="P42" s="198">
        <v>0</v>
      </c>
      <c r="Q42" s="187" t="s">
        <v>167</v>
      </c>
      <c r="R42" s="198">
        <v>0</v>
      </c>
      <c r="S42" s="435"/>
      <c r="T42" s="434"/>
      <c r="U42" s="437"/>
      <c r="V42" s="437"/>
      <c r="W42" s="437"/>
      <c r="X42" s="437"/>
      <c r="Y42" s="437"/>
      <c r="Z42" s="437"/>
      <c r="AA42" s="437"/>
      <c r="AB42" s="158"/>
      <c r="AC42" s="411"/>
      <c r="AD42" s="411"/>
      <c r="AE42" s="411"/>
      <c r="AF42" s="411"/>
    </row>
    <row r="43" spans="2:32" ht="20.100000000000001" customHeight="1">
      <c r="B43" s="187"/>
      <c r="C43" s="187"/>
      <c r="E43" s="194"/>
      <c r="F43" s="194"/>
      <c r="G43" s="194"/>
      <c r="H43" s="228"/>
      <c r="I43" s="228"/>
      <c r="J43" s="228"/>
      <c r="K43" s="228"/>
      <c r="L43" s="228"/>
      <c r="M43" s="228"/>
      <c r="N43" s="198"/>
      <c r="O43" s="126"/>
      <c r="P43" s="198"/>
      <c r="Q43" s="187"/>
      <c r="R43" s="198"/>
      <c r="S43" s="126"/>
      <c r="T43" s="198"/>
      <c r="U43" s="187"/>
      <c r="V43" s="228"/>
      <c r="W43" s="228"/>
      <c r="X43" s="228"/>
      <c r="Y43" s="228"/>
      <c r="Z43" s="228"/>
      <c r="AA43" s="1"/>
      <c r="AB43" s="187"/>
      <c r="AC43" s="188"/>
      <c r="AD43" s="188"/>
      <c r="AE43" s="188"/>
      <c r="AF43" s="188"/>
    </row>
    <row r="44" spans="2:32" ht="20.100000000000001" customHeight="1">
      <c r="B44" s="409" t="s">
        <v>445</v>
      </c>
      <c r="C44" s="409" t="s">
        <v>8</v>
      </c>
      <c r="D44" s="492" t="s">
        <v>457</v>
      </c>
      <c r="E44" s="492"/>
      <c r="F44" s="492"/>
      <c r="G44" s="492"/>
      <c r="H44" s="492"/>
      <c r="I44" s="492"/>
      <c r="J44" s="492"/>
      <c r="K44" s="492"/>
      <c r="L44" s="492"/>
      <c r="M44" s="492"/>
      <c r="N44" s="234"/>
      <c r="O44" s="235"/>
      <c r="P44" s="198"/>
      <c r="Q44" s="187"/>
      <c r="R44" s="198"/>
      <c r="S44" s="235"/>
      <c r="T44" s="234"/>
      <c r="U44" s="236"/>
      <c r="V44" s="236"/>
      <c r="W44" s="236"/>
      <c r="X44" s="236"/>
      <c r="Y44" s="236"/>
      <c r="Z44" s="236"/>
      <c r="AA44" s="236"/>
      <c r="AB44" s="158"/>
      <c r="AC44" s="188"/>
      <c r="AD44" s="188"/>
      <c r="AE44" s="188"/>
      <c r="AF44" s="188"/>
    </row>
    <row r="45" spans="2:32" ht="20.100000000000001" customHeight="1">
      <c r="B45" s="409"/>
      <c r="C45" s="409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234"/>
      <c r="O45" s="235"/>
      <c r="P45" s="198"/>
      <c r="Q45" s="187"/>
      <c r="R45" s="198"/>
      <c r="S45" s="235"/>
      <c r="T45" s="234"/>
      <c r="U45" s="236"/>
      <c r="V45" s="236"/>
      <c r="W45" s="236"/>
      <c r="X45" s="236"/>
      <c r="Y45" s="236"/>
      <c r="Z45" s="236"/>
      <c r="AA45" s="236"/>
      <c r="AB45" s="158"/>
      <c r="AC45" s="188"/>
      <c r="AD45" s="188"/>
      <c r="AE45" s="188"/>
      <c r="AF45" s="188"/>
    </row>
    <row r="46" spans="2:32" ht="20.100000000000001" customHeight="1">
      <c r="B46" s="1"/>
      <c r="C46" s="1"/>
      <c r="E46" s="1"/>
      <c r="F46" s="1"/>
      <c r="G46" s="1"/>
      <c r="H46" s="107"/>
      <c r="I46" s="107"/>
      <c r="J46" s="107"/>
      <c r="K46" s="107"/>
      <c r="L46" s="107"/>
      <c r="M46" s="107"/>
      <c r="N46" s="229"/>
      <c r="O46" s="1"/>
      <c r="P46" s="198"/>
      <c r="Q46" s="187"/>
      <c r="R46" s="198"/>
      <c r="S46" s="1"/>
      <c r="T46" s="231"/>
      <c r="U46" s="195"/>
      <c r="V46" s="107"/>
      <c r="W46" s="107"/>
      <c r="X46" s="107"/>
      <c r="Y46" s="107"/>
      <c r="Z46" s="107"/>
      <c r="AA46" s="1"/>
      <c r="AB46" s="103"/>
      <c r="AC46" s="12"/>
      <c r="AD46" s="196"/>
      <c r="AE46" s="196"/>
      <c r="AF46" s="196"/>
    </row>
    <row r="47" spans="2:32" ht="20.100000000000001" customHeight="1">
      <c r="B47" s="1"/>
      <c r="C47" s="1"/>
      <c r="E47" s="1"/>
      <c r="F47" s="1"/>
      <c r="G47" s="1"/>
      <c r="H47" s="107"/>
      <c r="I47" s="107"/>
      <c r="J47" s="107"/>
      <c r="K47" s="107"/>
      <c r="L47" s="107"/>
      <c r="M47" s="107"/>
      <c r="N47" s="229"/>
      <c r="O47" s="1"/>
      <c r="P47" s="198"/>
      <c r="Q47" s="187"/>
      <c r="R47" s="198"/>
      <c r="S47" s="1"/>
      <c r="T47" s="231"/>
      <c r="U47" s="195"/>
      <c r="V47" s="107"/>
      <c r="W47" s="107"/>
      <c r="X47" s="107"/>
      <c r="Y47" s="107"/>
      <c r="Z47" s="107"/>
      <c r="AA47" s="1"/>
      <c r="AB47" s="103"/>
      <c r="AC47" s="12"/>
      <c r="AD47" s="196"/>
      <c r="AE47" s="196"/>
      <c r="AF47" s="196"/>
    </row>
    <row r="48" spans="2:32" ht="20.100000000000001" customHeight="1">
      <c r="B48" s="409" t="s">
        <v>444</v>
      </c>
      <c r="C48" s="409" t="s">
        <v>9</v>
      </c>
      <c r="D48" s="464">
        <v>0.50694444444444442</v>
      </c>
      <c r="E48" s="464"/>
      <c r="F48" s="464"/>
      <c r="G48" s="437">
        <f>C9</f>
        <v>0</v>
      </c>
      <c r="H48" s="437"/>
      <c r="I48" s="437"/>
      <c r="J48" s="437"/>
      <c r="K48" s="437"/>
      <c r="L48" s="437"/>
      <c r="M48" s="437"/>
      <c r="N48" s="434">
        <f>P48+P49</f>
        <v>0</v>
      </c>
      <c r="O48" s="435" t="s">
        <v>10</v>
      </c>
      <c r="P48" s="198">
        <v>0</v>
      </c>
      <c r="Q48" s="187" t="s">
        <v>167</v>
      </c>
      <c r="R48" s="198">
        <v>0</v>
      </c>
      <c r="S48" s="435" t="s">
        <v>11</v>
      </c>
      <c r="T48" s="434">
        <f>R48+R49</f>
        <v>0</v>
      </c>
      <c r="U48" s="437" t="str">
        <f>O9</f>
        <v>Z3</v>
      </c>
      <c r="V48" s="437"/>
      <c r="W48" s="437"/>
      <c r="X48" s="437"/>
      <c r="Y48" s="437"/>
      <c r="Z48" s="437"/>
      <c r="AA48" s="437"/>
      <c r="AB48" s="158"/>
      <c r="AC48" s="411" t="s">
        <v>464</v>
      </c>
      <c r="AD48" s="411"/>
      <c r="AE48" s="411"/>
      <c r="AF48" s="411"/>
    </row>
    <row r="49" spans="2:32" ht="20.100000000000001" customHeight="1">
      <c r="B49" s="409"/>
      <c r="C49" s="409"/>
      <c r="D49" s="464"/>
      <c r="E49" s="464"/>
      <c r="F49" s="464"/>
      <c r="G49" s="437"/>
      <c r="H49" s="437"/>
      <c r="I49" s="437"/>
      <c r="J49" s="437"/>
      <c r="K49" s="437"/>
      <c r="L49" s="437"/>
      <c r="M49" s="437"/>
      <c r="N49" s="434"/>
      <c r="O49" s="435"/>
      <c r="P49" s="198">
        <v>0</v>
      </c>
      <c r="Q49" s="187" t="s">
        <v>167</v>
      </c>
      <c r="R49" s="198">
        <v>0</v>
      </c>
      <c r="S49" s="435"/>
      <c r="T49" s="434"/>
      <c r="U49" s="437"/>
      <c r="V49" s="437"/>
      <c r="W49" s="437"/>
      <c r="X49" s="437"/>
      <c r="Y49" s="437"/>
      <c r="Z49" s="437"/>
      <c r="AA49" s="437"/>
      <c r="AB49" s="158"/>
      <c r="AC49" s="411"/>
      <c r="AD49" s="411"/>
      <c r="AE49" s="411"/>
      <c r="AF49" s="411"/>
    </row>
    <row r="50" spans="2:32" ht="20.100000000000001" customHeight="1">
      <c r="B50" s="187"/>
      <c r="C50" s="187"/>
      <c r="E50" s="194"/>
      <c r="F50" s="194"/>
      <c r="G50" s="194"/>
      <c r="H50" s="228"/>
      <c r="I50" s="228"/>
      <c r="J50" s="228"/>
      <c r="K50" s="228"/>
      <c r="L50" s="228"/>
      <c r="M50" s="228"/>
      <c r="N50" s="198"/>
      <c r="O50" s="126"/>
      <c r="P50" s="198"/>
      <c r="Q50" s="187"/>
      <c r="R50" s="198"/>
      <c r="S50" s="126"/>
      <c r="T50" s="198"/>
      <c r="U50" s="187"/>
      <c r="V50" s="228"/>
      <c r="W50" s="228"/>
      <c r="X50" s="228"/>
      <c r="Y50" s="228"/>
      <c r="Z50" s="228"/>
      <c r="AA50" s="1"/>
      <c r="AB50" s="187"/>
      <c r="AC50" s="188"/>
      <c r="AD50" s="188"/>
      <c r="AE50" s="188"/>
      <c r="AF50" s="188"/>
    </row>
    <row r="51" spans="2:32" ht="20.100000000000001" customHeight="1">
      <c r="B51" s="409" t="s">
        <v>445</v>
      </c>
      <c r="C51" s="409" t="s">
        <v>9</v>
      </c>
      <c r="D51" s="464">
        <v>0.50694444444444442</v>
      </c>
      <c r="E51" s="464"/>
      <c r="F51" s="464"/>
      <c r="G51" s="437" t="str">
        <f>G9</f>
        <v>Z1</v>
      </c>
      <c r="H51" s="437"/>
      <c r="I51" s="437"/>
      <c r="J51" s="437"/>
      <c r="K51" s="437"/>
      <c r="L51" s="437"/>
      <c r="M51" s="437"/>
      <c r="N51" s="434">
        <f>P51+P52</f>
        <v>0</v>
      </c>
      <c r="O51" s="435" t="s">
        <v>10</v>
      </c>
      <c r="P51" s="198">
        <v>0</v>
      </c>
      <c r="Q51" s="187" t="s">
        <v>167</v>
      </c>
      <c r="R51" s="198">
        <v>0</v>
      </c>
      <c r="S51" s="435" t="s">
        <v>11</v>
      </c>
      <c r="T51" s="434">
        <f>R51+R52</f>
        <v>0</v>
      </c>
      <c r="U51" s="437" t="str">
        <f>K9</f>
        <v>Z2</v>
      </c>
      <c r="V51" s="437"/>
      <c r="W51" s="437"/>
      <c r="X51" s="437"/>
      <c r="Y51" s="437"/>
      <c r="Z51" s="437"/>
      <c r="AA51" s="437"/>
      <c r="AB51" s="158"/>
      <c r="AC51" s="411" t="s">
        <v>465</v>
      </c>
      <c r="AD51" s="411"/>
      <c r="AE51" s="411"/>
      <c r="AF51" s="411"/>
    </row>
    <row r="52" spans="2:32" ht="20.100000000000001" customHeight="1">
      <c r="B52" s="409"/>
      <c r="C52" s="409"/>
      <c r="D52" s="464"/>
      <c r="E52" s="464"/>
      <c r="F52" s="464"/>
      <c r="G52" s="437"/>
      <c r="H52" s="437"/>
      <c r="I52" s="437"/>
      <c r="J52" s="437"/>
      <c r="K52" s="437"/>
      <c r="L52" s="437"/>
      <c r="M52" s="437"/>
      <c r="N52" s="434"/>
      <c r="O52" s="435"/>
      <c r="P52" s="198">
        <v>0</v>
      </c>
      <c r="Q52" s="187" t="s">
        <v>167</v>
      </c>
      <c r="R52" s="198">
        <v>0</v>
      </c>
      <c r="S52" s="435"/>
      <c r="T52" s="434"/>
      <c r="U52" s="437"/>
      <c r="V52" s="437"/>
      <c r="W52" s="437"/>
      <c r="X52" s="437"/>
      <c r="Y52" s="437"/>
      <c r="Z52" s="437"/>
      <c r="AA52" s="437"/>
      <c r="AB52" s="158"/>
      <c r="AC52" s="411"/>
      <c r="AD52" s="411"/>
      <c r="AE52" s="411"/>
      <c r="AF52" s="411"/>
    </row>
    <row r="53" spans="2:32" ht="20.100000000000001" customHeight="1">
      <c r="B53" s="187"/>
      <c r="D53" s="187"/>
      <c r="E53" s="194"/>
      <c r="F53" s="194"/>
      <c r="G53" s="194"/>
      <c r="H53" s="228"/>
      <c r="I53" s="228"/>
      <c r="J53" s="228"/>
      <c r="K53" s="228"/>
      <c r="L53" s="228"/>
      <c r="M53" s="228"/>
      <c r="N53" s="198"/>
      <c r="O53" s="126"/>
      <c r="P53" s="198"/>
      <c r="Q53" s="187"/>
      <c r="R53" s="198"/>
      <c r="S53" s="126"/>
      <c r="T53" s="198"/>
      <c r="U53" s="187"/>
      <c r="V53" s="228"/>
      <c r="W53" s="228"/>
      <c r="X53" s="228"/>
      <c r="Y53" s="228"/>
      <c r="Z53" s="228"/>
      <c r="AA53" s="1"/>
      <c r="AB53" s="187"/>
      <c r="AC53" s="188"/>
      <c r="AD53" s="188"/>
      <c r="AE53" s="188"/>
      <c r="AF53" s="188"/>
    </row>
    <row r="54" spans="2:32" ht="20.100000000000001" customHeight="1">
      <c r="G54" s="1"/>
      <c r="H54" s="107"/>
      <c r="I54" s="107"/>
      <c r="J54" s="107"/>
      <c r="K54" s="107"/>
      <c r="L54" s="107"/>
      <c r="M54" s="107"/>
      <c r="N54" s="230"/>
      <c r="P54" s="198"/>
      <c r="Q54" s="187"/>
      <c r="R54" s="198"/>
      <c r="T54" s="232"/>
      <c r="U54" s="195"/>
      <c r="V54" s="107"/>
      <c r="W54" s="107"/>
      <c r="X54" s="107"/>
      <c r="Y54" s="107"/>
      <c r="Z54" s="107"/>
      <c r="AA54" s="1"/>
      <c r="AC54" s="12"/>
      <c r="AD54" s="12"/>
      <c r="AE54" s="12"/>
      <c r="AF54" s="12"/>
    </row>
    <row r="55" spans="2:32" ht="20.100000000000001" customHeight="1">
      <c r="B55" s="409" t="s">
        <v>444</v>
      </c>
      <c r="C55" s="409" t="s">
        <v>1</v>
      </c>
      <c r="D55" s="464">
        <v>0.53472222222222221</v>
      </c>
      <c r="E55" s="464"/>
      <c r="F55" s="464"/>
      <c r="G55" s="437" t="str">
        <f>X9</f>
        <v>Z5</v>
      </c>
      <c r="H55" s="437"/>
      <c r="I55" s="437"/>
      <c r="J55" s="437"/>
      <c r="K55" s="437"/>
      <c r="L55" s="437"/>
      <c r="M55" s="437"/>
      <c r="N55" s="434">
        <f>P55+P56</f>
        <v>0</v>
      </c>
      <c r="O55" s="435" t="s">
        <v>10</v>
      </c>
      <c r="P55" s="198">
        <v>0</v>
      </c>
      <c r="Q55" s="187" t="s">
        <v>167</v>
      </c>
      <c r="R55" s="198">
        <v>0</v>
      </c>
      <c r="S55" s="435" t="s">
        <v>11</v>
      </c>
      <c r="T55" s="434">
        <f>R55+R56</f>
        <v>0</v>
      </c>
      <c r="U55" s="437" t="str">
        <f>AB9</f>
        <v>Z6</v>
      </c>
      <c r="V55" s="437"/>
      <c r="W55" s="437"/>
      <c r="X55" s="437"/>
      <c r="Y55" s="437"/>
      <c r="Z55" s="437"/>
      <c r="AA55" s="437"/>
      <c r="AB55" s="158"/>
      <c r="AC55" s="411" t="s">
        <v>466</v>
      </c>
      <c r="AD55" s="411"/>
      <c r="AE55" s="411"/>
      <c r="AF55" s="411"/>
    </row>
    <row r="56" spans="2:32" ht="20.100000000000001" customHeight="1">
      <c r="B56" s="409"/>
      <c r="C56" s="409"/>
      <c r="D56" s="464"/>
      <c r="E56" s="464"/>
      <c r="F56" s="464"/>
      <c r="G56" s="437"/>
      <c r="H56" s="437"/>
      <c r="I56" s="437"/>
      <c r="J56" s="437"/>
      <c r="K56" s="437"/>
      <c r="L56" s="437"/>
      <c r="M56" s="437"/>
      <c r="N56" s="434"/>
      <c r="O56" s="435"/>
      <c r="P56" s="198">
        <v>0</v>
      </c>
      <c r="Q56" s="187" t="s">
        <v>167</v>
      </c>
      <c r="R56" s="198">
        <v>0</v>
      </c>
      <c r="S56" s="435"/>
      <c r="T56" s="434"/>
      <c r="U56" s="437"/>
      <c r="V56" s="437"/>
      <c r="W56" s="437"/>
      <c r="X56" s="437"/>
      <c r="Y56" s="437"/>
      <c r="Z56" s="437"/>
      <c r="AA56" s="437"/>
      <c r="AB56" s="158"/>
      <c r="AC56" s="411"/>
      <c r="AD56" s="411"/>
      <c r="AE56" s="411"/>
      <c r="AF56" s="411"/>
    </row>
    <row r="57" spans="2:32" ht="20.100000000000001" customHeight="1">
      <c r="B57" s="187"/>
      <c r="C57" s="187"/>
      <c r="E57" s="194"/>
      <c r="F57" s="194"/>
      <c r="G57" s="194"/>
      <c r="H57" s="228"/>
      <c r="I57" s="228"/>
      <c r="J57" s="228"/>
      <c r="K57" s="228"/>
      <c r="L57" s="228"/>
      <c r="M57" s="228"/>
      <c r="N57" s="198"/>
      <c r="O57" s="126"/>
      <c r="P57" s="198"/>
      <c r="Q57" s="187"/>
      <c r="R57" s="198"/>
      <c r="S57" s="126"/>
      <c r="T57" s="198"/>
      <c r="U57" s="187"/>
      <c r="V57" s="228"/>
      <c r="W57" s="228"/>
      <c r="X57" s="228"/>
      <c r="Y57" s="228"/>
      <c r="Z57" s="228"/>
      <c r="AA57" s="1"/>
      <c r="AB57" s="187"/>
      <c r="AC57" s="187"/>
      <c r="AD57" s="187"/>
      <c r="AE57" s="187"/>
      <c r="AF57" s="188"/>
    </row>
    <row r="58" spans="2:32" ht="20.100000000000001" customHeight="1">
      <c r="B58" s="409" t="s">
        <v>445</v>
      </c>
      <c r="C58" s="409" t="s">
        <v>1</v>
      </c>
      <c r="D58" s="492" t="s">
        <v>457</v>
      </c>
      <c r="E58" s="492"/>
      <c r="F58" s="492"/>
      <c r="G58" s="492"/>
      <c r="H58" s="492"/>
      <c r="I58" s="492"/>
      <c r="J58" s="492"/>
      <c r="K58" s="492"/>
      <c r="L58" s="492"/>
      <c r="M58" s="492"/>
      <c r="N58" s="234"/>
      <c r="O58" s="235"/>
      <c r="P58" s="198"/>
      <c r="Q58" s="187"/>
      <c r="R58" s="198"/>
      <c r="S58" s="235"/>
      <c r="T58" s="234"/>
      <c r="U58" s="236"/>
      <c r="V58" s="236"/>
      <c r="W58" s="236"/>
      <c r="X58" s="236"/>
      <c r="Y58" s="236"/>
      <c r="Z58" s="236"/>
      <c r="AA58" s="236"/>
      <c r="AB58" s="158"/>
      <c r="AC58" s="158"/>
      <c r="AD58" s="158"/>
      <c r="AE58" s="158"/>
      <c r="AF58" s="158"/>
    </row>
    <row r="59" spans="2:32" ht="20.100000000000001" customHeight="1">
      <c r="B59" s="409"/>
      <c r="C59" s="409"/>
      <c r="D59" s="492"/>
      <c r="E59" s="492"/>
      <c r="F59" s="492"/>
      <c r="G59" s="492"/>
      <c r="H59" s="492"/>
      <c r="I59" s="492"/>
      <c r="J59" s="492"/>
      <c r="K59" s="492"/>
      <c r="L59" s="492"/>
      <c r="M59" s="492"/>
      <c r="N59" s="234"/>
      <c r="O59" s="235"/>
      <c r="P59" s="198"/>
      <c r="Q59" s="187"/>
      <c r="R59" s="198"/>
      <c r="S59" s="235"/>
      <c r="T59" s="234"/>
      <c r="U59" s="236"/>
      <c r="V59" s="236"/>
      <c r="W59" s="236"/>
      <c r="X59" s="236"/>
      <c r="Y59" s="236"/>
      <c r="Z59" s="236"/>
      <c r="AA59" s="236"/>
      <c r="AB59" s="158"/>
      <c r="AC59" s="158"/>
      <c r="AD59" s="158"/>
      <c r="AE59" s="158"/>
      <c r="AF59" s="158"/>
    </row>
    <row r="60" spans="2:32" ht="20.100000000000001" customHeight="1"/>
    <row r="61" spans="2:32" ht="20.100000000000001" customHeight="1">
      <c r="B61" s="402" t="str">
        <f>I4</f>
        <v>Z</v>
      </c>
      <c r="C61" s="403"/>
      <c r="D61" s="403"/>
      <c r="E61" s="404"/>
      <c r="F61" s="396">
        <f>B63</f>
        <v>0</v>
      </c>
      <c r="G61" s="397"/>
      <c r="H61" s="396" t="str">
        <f>B65</f>
        <v>Z1</v>
      </c>
      <c r="I61" s="397"/>
      <c r="J61" s="396" t="str">
        <f>B67</f>
        <v>Z2</v>
      </c>
      <c r="K61" s="397"/>
      <c r="L61" s="396" t="str">
        <f>B69</f>
        <v>Z3</v>
      </c>
      <c r="M61" s="397"/>
      <c r="N61" s="442" t="s">
        <v>2</v>
      </c>
      <c r="O61" s="442" t="s">
        <v>3</v>
      </c>
      <c r="P61" s="442" t="s">
        <v>4</v>
      </c>
      <c r="Q61" s="221"/>
      <c r="R61" s="402" t="str">
        <f>X4</f>
        <v>ZZ</v>
      </c>
      <c r="S61" s="403"/>
      <c r="T61" s="403"/>
      <c r="U61" s="404"/>
      <c r="V61" s="396" t="str">
        <f>T9</f>
        <v>Z4</v>
      </c>
      <c r="W61" s="397"/>
      <c r="X61" s="396" t="str">
        <f>X9</f>
        <v>Z5</v>
      </c>
      <c r="Y61" s="397"/>
      <c r="Z61" s="396" t="str">
        <f>AB9</f>
        <v>Z6</v>
      </c>
      <c r="AA61" s="397"/>
      <c r="AB61" s="442" t="s">
        <v>2</v>
      </c>
      <c r="AC61" s="442" t="s">
        <v>3</v>
      </c>
      <c r="AD61" s="442" t="s">
        <v>4</v>
      </c>
    </row>
    <row r="62" spans="2:32" ht="20.100000000000001" customHeight="1">
      <c r="B62" s="405"/>
      <c r="C62" s="406"/>
      <c r="D62" s="406"/>
      <c r="E62" s="407"/>
      <c r="F62" s="398"/>
      <c r="G62" s="399"/>
      <c r="H62" s="398"/>
      <c r="I62" s="399"/>
      <c r="J62" s="398"/>
      <c r="K62" s="399"/>
      <c r="L62" s="398"/>
      <c r="M62" s="399"/>
      <c r="N62" s="443"/>
      <c r="O62" s="443"/>
      <c r="P62" s="443"/>
      <c r="Q62" s="221"/>
      <c r="R62" s="405"/>
      <c r="S62" s="406"/>
      <c r="T62" s="406"/>
      <c r="U62" s="407"/>
      <c r="V62" s="398"/>
      <c r="W62" s="399"/>
      <c r="X62" s="398"/>
      <c r="Y62" s="399"/>
      <c r="Z62" s="398"/>
      <c r="AA62" s="399"/>
      <c r="AB62" s="443"/>
      <c r="AC62" s="443"/>
      <c r="AD62" s="443"/>
    </row>
    <row r="63" spans="2:32" ht="20.100000000000001" customHeight="1">
      <c r="B63" s="396">
        <f>C9</f>
        <v>0</v>
      </c>
      <c r="C63" s="446"/>
      <c r="D63" s="446"/>
      <c r="E63" s="397"/>
      <c r="F63" s="448"/>
      <c r="G63" s="449"/>
      <c r="H63" s="233">
        <f>N20</f>
        <v>0</v>
      </c>
      <c r="I63" s="233">
        <f>T20</f>
        <v>0</v>
      </c>
      <c r="J63" s="233">
        <f>N34</f>
        <v>0</v>
      </c>
      <c r="K63" s="233">
        <f>T34</f>
        <v>0</v>
      </c>
      <c r="L63" s="233">
        <f>N48</f>
        <v>0</v>
      </c>
      <c r="M63" s="233">
        <f>T48</f>
        <v>0</v>
      </c>
      <c r="N63" s="438">
        <f>COUNTIF(F64:M64,"○")*3+COUNTIF(F64:M64,"△")</f>
        <v>3</v>
      </c>
      <c r="O63" s="438">
        <f>H63-I63+J63-K63+L63-M63</f>
        <v>0</v>
      </c>
      <c r="P63" s="440"/>
      <c r="Q63" s="189"/>
      <c r="R63" s="396" t="str">
        <f>T9</f>
        <v>Z4</v>
      </c>
      <c r="S63" s="446"/>
      <c r="T63" s="446"/>
      <c r="U63" s="397"/>
      <c r="V63" s="448"/>
      <c r="W63" s="449"/>
      <c r="X63" s="233">
        <f>N27</f>
        <v>0</v>
      </c>
      <c r="Y63" s="233">
        <f>T27</f>
        <v>0</v>
      </c>
      <c r="Z63" s="233">
        <f>N41</f>
        <v>0</v>
      </c>
      <c r="AA63" s="233">
        <f>T41</f>
        <v>0</v>
      </c>
      <c r="AB63" s="438">
        <f>COUNTIF(V64:AA64,"○")*3+COUNTIF(V64:AA64,"△")</f>
        <v>2</v>
      </c>
      <c r="AC63" s="438">
        <f>X63-Y63+Z63-AA63</f>
        <v>0</v>
      </c>
      <c r="AD63" s="438"/>
    </row>
    <row r="64" spans="2:32" ht="20.100000000000001" customHeight="1">
      <c r="B64" s="398"/>
      <c r="C64" s="447"/>
      <c r="D64" s="447"/>
      <c r="E64" s="399"/>
      <c r="F64" s="450"/>
      <c r="G64" s="451"/>
      <c r="H64" s="444" t="str">
        <f>IF(H63&gt;I63,"○",IF(H63&lt;I63,"×",IF(H63=I63,"△")))</f>
        <v>△</v>
      </c>
      <c r="I64" s="445"/>
      <c r="J64" s="444" t="str">
        <f>IF(J63&gt;K63,"○",IF(J63&lt;K63,"×",IF(J63=K63,"△")))</f>
        <v>△</v>
      </c>
      <c r="K64" s="445"/>
      <c r="L64" s="444" t="str">
        <f>IF(L63&gt;M63,"○",IF(L63&lt;M63,"×",IF(L63=M63,"△")))</f>
        <v>△</v>
      </c>
      <c r="M64" s="445"/>
      <c r="N64" s="439"/>
      <c r="O64" s="439"/>
      <c r="P64" s="441"/>
      <c r="Q64" s="189"/>
      <c r="R64" s="398"/>
      <c r="S64" s="447"/>
      <c r="T64" s="447"/>
      <c r="U64" s="399"/>
      <c r="V64" s="450"/>
      <c r="W64" s="451"/>
      <c r="X64" s="444" t="str">
        <f>IF(X63&gt;Y63,"○",IF(X63&lt;Y63,"×",IF(X63=Y63,"△")))</f>
        <v>△</v>
      </c>
      <c r="Y64" s="445"/>
      <c r="Z64" s="444" t="str">
        <f>IF(Z63&gt;AA63,"○",IF(Z63&lt;AA63,"×",IF(Z63=AA63,"△")))</f>
        <v>△</v>
      </c>
      <c r="AA64" s="445"/>
      <c r="AB64" s="439"/>
      <c r="AC64" s="439"/>
      <c r="AD64" s="439"/>
    </row>
    <row r="65" spans="2:30" ht="20.100000000000001" customHeight="1">
      <c r="B65" s="396" t="str">
        <f>G9</f>
        <v>Z1</v>
      </c>
      <c r="C65" s="446"/>
      <c r="D65" s="446"/>
      <c r="E65" s="397"/>
      <c r="F65" s="233">
        <f>I63</f>
        <v>0</v>
      </c>
      <c r="G65" s="233">
        <f>H63</f>
        <v>0</v>
      </c>
      <c r="H65" s="448"/>
      <c r="I65" s="449"/>
      <c r="J65" s="233">
        <f>N51</f>
        <v>0</v>
      </c>
      <c r="K65" s="233">
        <f>T51</f>
        <v>0</v>
      </c>
      <c r="L65" s="233">
        <f>N37</f>
        <v>0</v>
      </c>
      <c r="M65" s="233">
        <f>T37</f>
        <v>0</v>
      </c>
      <c r="N65" s="438">
        <f>COUNTIF(F66:M66,"○")*3+COUNTIF(F66:M66,"△")</f>
        <v>3</v>
      </c>
      <c r="O65" s="438">
        <f>F65-G65+J65-K65+L65-M65</f>
        <v>0</v>
      </c>
      <c r="P65" s="440"/>
      <c r="Q65" s="189"/>
      <c r="R65" s="396" t="str">
        <f>X9</f>
        <v>Z5</v>
      </c>
      <c r="S65" s="446"/>
      <c r="T65" s="446"/>
      <c r="U65" s="397"/>
      <c r="V65" s="233">
        <f>Y63</f>
        <v>0</v>
      </c>
      <c r="W65" s="233">
        <f>X63</f>
        <v>0</v>
      </c>
      <c r="X65" s="448"/>
      <c r="Y65" s="449"/>
      <c r="Z65" s="233">
        <f>N55</f>
        <v>0</v>
      </c>
      <c r="AA65" s="233">
        <f>T55</f>
        <v>0</v>
      </c>
      <c r="AB65" s="438">
        <f>COUNTIF(V66:AA66,"○")*3+COUNTIF(V66:AA66,"△")</f>
        <v>2</v>
      </c>
      <c r="AC65" s="438">
        <f>V65-W65+Z65-AA65</f>
        <v>0</v>
      </c>
      <c r="AD65" s="438"/>
    </row>
    <row r="66" spans="2:30" ht="20.100000000000001" customHeight="1">
      <c r="B66" s="398"/>
      <c r="C66" s="447"/>
      <c r="D66" s="447"/>
      <c r="E66" s="399"/>
      <c r="F66" s="444" t="str">
        <f>IF(F65&gt;G65,"○",IF(F65&lt;G65,"×",IF(F65=G65,"△")))</f>
        <v>△</v>
      </c>
      <c r="G66" s="445"/>
      <c r="H66" s="450"/>
      <c r="I66" s="451"/>
      <c r="J66" s="444" t="str">
        <f>IF(J65&gt;K65,"○",IF(J65&lt;K65,"×",IF(J65=K65,"△")))</f>
        <v>△</v>
      </c>
      <c r="K66" s="445"/>
      <c r="L66" s="444" t="str">
        <f>IF(L65&gt;M65,"○",IF(L65&lt;M65,"×",IF(L65=M65,"△")))</f>
        <v>△</v>
      </c>
      <c r="M66" s="445"/>
      <c r="N66" s="439"/>
      <c r="O66" s="439"/>
      <c r="P66" s="441"/>
      <c r="Q66" s="189"/>
      <c r="R66" s="398"/>
      <c r="S66" s="447"/>
      <c r="T66" s="447"/>
      <c r="U66" s="399"/>
      <c r="V66" s="444" t="str">
        <f>IF(V65&gt;W65,"○",IF(V65&lt;W65,"×",IF(V65=W65,"△")))</f>
        <v>△</v>
      </c>
      <c r="W66" s="445"/>
      <c r="X66" s="450"/>
      <c r="Y66" s="451"/>
      <c r="Z66" s="444" t="str">
        <f>IF(Z65&gt;AA65,"○",IF(Z65&lt;AA65,"×",IF(Z65=AA65,"△")))</f>
        <v>△</v>
      </c>
      <c r="AA66" s="445"/>
      <c r="AB66" s="439"/>
      <c r="AC66" s="439"/>
      <c r="AD66" s="439"/>
    </row>
    <row r="67" spans="2:30" ht="20.100000000000001" customHeight="1">
      <c r="B67" s="396" t="str">
        <f>K9</f>
        <v>Z2</v>
      </c>
      <c r="C67" s="446"/>
      <c r="D67" s="446"/>
      <c r="E67" s="397"/>
      <c r="F67" s="233">
        <f>K63</f>
        <v>0</v>
      </c>
      <c r="G67" s="233">
        <f>J63</f>
        <v>0</v>
      </c>
      <c r="H67" s="233">
        <f>K65</f>
        <v>0</v>
      </c>
      <c r="I67" s="233">
        <f>J65</f>
        <v>0</v>
      </c>
      <c r="J67" s="448"/>
      <c r="K67" s="449"/>
      <c r="L67" s="233">
        <f>N23</f>
        <v>0</v>
      </c>
      <c r="M67" s="233">
        <f>T23</f>
        <v>0</v>
      </c>
      <c r="N67" s="438">
        <f>COUNTIF(F68:M68,"○")*3+COUNTIF(F68:M68,"△")</f>
        <v>3</v>
      </c>
      <c r="O67" s="438">
        <f>F67-G67+H67-I67+L67-M67</f>
        <v>0</v>
      </c>
      <c r="P67" s="440"/>
      <c r="Q67" s="189"/>
      <c r="R67" s="396" t="str">
        <f>AB9</f>
        <v>Z6</v>
      </c>
      <c r="S67" s="446"/>
      <c r="T67" s="446"/>
      <c r="U67" s="397"/>
      <c r="V67" s="233">
        <f>AA63</f>
        <v>0</v>
      </c>
      <c r="W67" s="233">
        <f>Z63</f>
        <v>0</v>
      </c>
      <c r="X67" s="233">
        <f>AA65</f>
        <v>0</v>
      </c>
      <c r="Y67" s="233">
        <f>Z65</f>
        <v>0</v>
      </c>
      <c r="Z67" s="448"/>
      <c r="AA67" s="449"/>
      <c r="AB67" s="438">
        <f>COUNTIF(V68:AA68,"○")*3+COUNTIF(V68:AA68,"△")</f>
        <v>2</v>
      </c>
      <c r="AC67" s="438">
        <f>V67-W67+X67-Y67</f>
        <v>0</v>
      </c>
      <c r="AD67" s="438"/>
    </row>
    <row r="68" spans="2:30" ht="20.100000000000001" customHeight="1">
      <c r="B68" s="398"/>
      <c r="C68" s="447"/>
      <c r="D68" s="447"/>
      <c r="E68" s="399"/>
      <c r="F68" s="444" t="str">
        <f>IF(F67&gt;G67,"○",IF(F67&lt;G67,"×",IF(F67=G67,"△")))</f>
        <v>△</v>
      </c>
      <c r="G68" s="445"/>
      <c r="H68" s="444" t="str">
        <f>IF(H67&gt;I67,"○",IF(H67&lt;I67,"×",IF(H67=I67,"△")))</f>
        <v>△</v>
      </c>
      <c r="I68" s="445"/>
      <c r="J68" s="450"/>
      <c r="K68" s="451"/>
      <c r="L68" s="444" t="str">
        <f>IF(L67&gt;M67,"○",IF(L67&lt;M67,"×",IF(L67=M67,"△")))</f>
        <v>△</v>
      </c>
      <c r="M68" s="445"/>
      <c r="N68" s="439"/>
      <c r="O68" s="439"/>
      <c r="P68" s="441"/>
      <c r="Q68" s="189"/>
      <c r="R68" s="489"/>
      <c r="S68" s="490"/>
      <c r="T68" s="490"/>
      <c r="U68" s="491"/>
      <c r="V68" s="487" t="str">
        <f>IF(V67&gt;W67,"○",IF(V67&lt;W67,"×",IF(V67=W67,"△")))</f>
        <v>△</v>
      </c>
      <c r="W68" s="488"/>
      <c r="X68" s="487" t="str">
        <f>IF(X67&gt;Y67,"○",IF(X67&lt;Y67,"×",IF(X67=Y67,"△")))</f>
        <v>△</v>
      </c>
      <c r="Y68" s="488"/>
      <c r="Z68" s="484"/>
      <c r="AA68" s="485"/>
      <c r="AB68" s="486"/>
      <c r="AC68" s="486"/>
      <c r="AD68" s="486"/>
    </row>
    <row r="69" spans="2:30" ht="20.100000000000001" customHeight="1">
      <c r="B69" s="396" t="str">
        <f>O9</f>
        <v>Z3</v>
      </c>
      <c r="C69" s="446"/>
      <c r="D69" s="446"/>
      <c r="E69" s="397"/>
      <c r="F69" s="233">
        <f>M63</f>
        <v>0</v>
      </c>
      <c r="G69" s="233">
        <f>L63</f>
        <v>0</v>
      </c>
      <c r="H69" s="233">
        <f>M65</f>
        <v>0</v>
      </c>
      <c r="I69" s="233">
        <f>L65</f>
        <v>0</v>
      </c>
      <c r="J69" s="233">
        <f>M67</f>
        <v>0</v>
      </c>
      <c r="K69" s="233">
        <f>L67</f>
        <v>0</v>
      </c>
      <c r="L69" s="448"/>
      <c r="M69" s="449"/>
      <c r="N69" s="438">
        <f>COUNTIF(F70:M70,"○")*3+COUNTIF(F70:M70,"△")</f>
        <v>3</v>
      </c>
      <c r="O69" s="438">
        <f>F69-G69+H69-I69+J69-K69</f>
        <v>0</v>
      </c>
      <c r="P69" s="440"/>
      <c r="Q69" s="189"/>
      <c r="R69" s="237"/>
      <c r="S69" s="237"/>
      <c r="T69" s="237"/>
      <c r="U69" s="237"/>
      <c r="V69" s="240"/>
      <c r="W69" s="240"/>
      <c r="X69" s="240"/>
      <c r="Y69" s="240"/>
      <c r="Z69" s="240"/>
      <c r="AA69" s="240"/>
      <c r="AB69" s="241"/>
      <c r="AC69" s="241"/>
      <c r="AD69" s="242"/>
    </row>
    <row r="70" spans="2:30" ht="20.100000000000001" customHeight="1">
      <c r="B70" s="398"/>
      <c r="C70" s="447"/>
      <c r="D70" s="447"/>
      <c r="E70" s="399"/>
      <c r="F70" s="444" t="str">
        <f>IF(F69&gt;G69,"○",IF(F69&lt;G69,"×",IF(F69=G69,"△")))</f>
        <v>△</v>
      </c>
      <c r="G70" s="445"/>
      <c r="H70" s="444" t="str">
        <f>IF(H69&gt;I69,"○",IF(H69&lt;I69,"×",IF(H69=I69,"△")))</f>
        <v>△</v>
      </c>
      <c r="I70" s="445"/>
      <c r="J70" s="444" t="str">
        <f>IF(J69&gt;K69,"○",IF(J69&lt;K69,"×",IF(J69=K69,"△")))</f>
        <v>△</v>
      </c>
      <c r="K70" s="445"/>
      <c r="L70" s="450"/>
      <c r="M70" s="451"/>
      <c r="N70" s="439"/>
      <c r="O70" s="439"/>
      <c r="P70" s="441"/>
      <c r="Q70" s="189"/>
      <c r="R70" s="238"/>
      <c r="S70" s="238"/>
      <c r="T70" s="238"/>
      <c r="U70" s="238"/>
      <c r="V70" s="239"/>
      <c r="W70" s="239"/>
      <c r="X70" s="239"/>
      <c r="Y70" s="239"/>
      <c r="Z70" s="239"/>
      <c r="AA70" s="239"/>
      <c r="AB70" s="239"/>
      <c r="AC70" s="239"/>
      <c r="AD70" s="41"/>
    </row>
  </sheetData>
  <mergeCells count="191">
    <mergeCell ref="A1:L1"/>
    <mergeCell ref="N1:R1"/>
    <mergeCell ref="T1:W1"/>
    <mergeCell ref="X1:AG1"/>
    <mergeCell ref="R3:T3"/>
    <mergeCell ref="I4:J4"/>
    <mergeCell ref="X4:Y4"/>
    <mergeCell ref="AB8:AC8"/>
    <mergeCell ref="AF8:AG8"/>
    <mergeCell ref="C9:D17"/>
    <mergeCell ref="G9:H17"/>
    <mergeCell ref="K9:L17"/>
    <mergeCell ref="O9:P17"/>
    <mergeCell ref="T9:U17"/>
    <mergeCell ref="X9:Y17"/>
    <mergeCell ref="AB9:AC17"/>
    <mergeCell ref="AF9:AG17"/>
    <mergeCell ref="C8:D8"/>
    <mergeCell ref="G8:H8"/>
    <mergeCell ref="K8:L8"/>
    <mergeCell ref="O8:P8"/>
    <mergeCell ref="T8:U8"/>
    <mergeCell ref="X8:Y8"/>
    <mergeCell ref="AC19:AF19"/>
    <mergeCell ref="B20:B21"/>
    <mergeCell ref="C20:C21"/>
    <mergeCell ref="D20:F21"/>
    <mergeCell ref="G20:M21"/>
    <mergeCell ref="N20:N21"/>
    <mergeCell ref="O20:O21"/>
    <mergeCell ref="S20:S21"/>
    <mergeCell ref="T20:T21"/>
    <mergeCell ref="U20:AA21"/>
    <mergeCell ref="AC20:AF21"/>
    <mergeCell ref="AC27:AF28"/>
    <mergeCell ref="B30:B31"/>
    <mergeCell ref="C30:C31"/>
    <mergeCell ref="AC23:AF24"/>
    <mergeCell ref="B27:B28"/>
    <mergeCell ref="C27:C28"/>
    <mergeCell ref="D27:F28"/>
    <mergeCell ref="G27:M28"/>
    <mergeCell ref="N27:N28"/>
    <mergeCell ref="O27:O28"/>
    <mergeCell ref="S27:S28"/>
    <mergeCell ref="T27:T28"/>
    <mergeCell ref="U27:AA28"/>
    <mergeCell ref="D30:M31"/>
    <mergeCell ref="B23:B24"/>
    <mergeCell ref="C23:C24"/>
    <mergeCell ref="D23:F24"/>
    <mergeCell ref="G23:M24"/>
    <mergeCell ref="N23:N24"/>
    <mergeCell ref="O23:O24"/>
    <mergeCell ref="S23:S24"/>
    <mergeCell ref="T23:T24"/>
    <mergeCell ref="U23:AA24"/>
    <mergeCell ref="AC34:AF35"/>
    <mergeCell ref="B37:B38"/>
    <mergeCell ref="C37:C38"/>
    <mergeCell ref="D37:F38"/>
    <mergeCell ref="G37:M38"/>
    <mergeCell ref="N37:N38"/>
    <mergeCell ref="O37:O38"/>
    <mergeCell ref="S37:S38"/>
    <mergeCell ref="T37:T38"/>
    <mergeCell ref="U37:AA38"/>
    <mergeCell ref="B34:B35"/>
    <mergeCell ref="C34:C35"/>
    <mergeCell ref="D34:F35"/>
    <mergeCell ref="G34:M35"/>
    <mergeCell ref="N34:N35"/>
    <mergeCell ref="O34:O35"/>
    <mergeCell ref="S34:S35"/>
    <mergeCell ref="T34:T35"/>
    <mergeCell ref="U34:AA35"/>
    <mergeCell ref="AC41:AF42"/>
    <mergeCell ref="B44:B45"/>
    <mergeCell ref="C44:C45"/>
    <mergeCell ref="AC37:AF38"/>
    <mergeCell ref="B41:B42"/>
    <mergeCell ref="C41:C42"/>
    <mergeCell ref="D41:F42"/>
    <mergeCell ref="G41:M42"/>
    <mergeCell ref="N41:N42"/>
    <mergeCell ref="O41:O42"/>
    <mergeCell ref="S41:S42"/>
    <mergeCell ref="T41:T42"/>
    <mergeCell ref="U41:AA42"/>
    <mergeCell ref="D44:M45"/>
    <mergeCell ref="AC48:AF49"/>
    <mergeCell ref="B51:B52"/>
    <mergeCell ref="C51:C52"/>
    <mergeCell ref="D51:F52"/>
    <mergeCell ref="G51:M52"/>
    <mergeCell ref="N51:N52"/>
    <mergeCell ref="O51:O52"/>
    <mergeCell ref="S51:S52"/>
    <mergeCell ref="T51:T52"/>
    <mergeCell ref="U51:AA52"/>
    <mergeCell ref="B48:B49"/>
    <mergeCell ref="C48:C49"/>
    <mergeCell ref="D48:F49"/>
    <mergeCell ref="G48:M49"/>
    <mergeCell ref="N48:N49"/>
    <mergeCell ref="O48:O49"/>
    <mergeCell ref="S48:S49"/>
    <mergeCell ref="T48:T49"/>
    <mergeCell ref="U48:AA49"/>
    <mergeCell ref="P61:P62"/>
    <mergeCell ref="R61:U62"/>
    <mergeCell ref="AC55:AF56"/>
    <mergeCell ref="B58:B59"/>
    <mergeCell ref="C58:C59"/>
    <mergeCell ref="AC51:AF52"/>
    <mergeCell ref="B55:B56"/>
    <mergeCell ref="C55:C56"/>
    <mergeCell ref="D55:F56"/>
    <mergeCell ref="G55:M56"/>
    <mergeCell ref="N55:N56"/>
    <mergeCell ref="O55:O56"/>
    <mergeCell ref="S55:S56"/>
    <mergeCell ref="T55:T56"/>
    <mergeCell ref="U55:AA56"/>
    <mergeCell ref="D58:M59"/>
    <mergeCell ref="AD63:AD64"/>
    <mergeCell ref="H64:I64"/>
    <mergeCell ref="J64:K64"/>
    <mergeCell ref="L64:M64"/>
    <mergeCell ref="X64:Y64"/>
    <mergeCell ref="Z64:AA64"/>
    <mergeCell ref="AD61:AD62"/>
    <mergeCell ref="B63:E64"/>
    <mergeCell ref="F63:G64"/>
    <mergeCell ref="N63:N64"/>
    <mergeCell ref="O63:O64"/>
    <mergeCell ref="P63:P64"/>
    <mergeCell ref="R63:U64"/>
    <mergeCell ref="V63:W64"/>
    <mergeCell ref="AB63:AB64"/>
    <mergeCell ref="AC63:AC64"/>
    <mergeCell ref="V61:W62"/>
    <mergeCell ref="X61:Y62"/>
    <mergeCell ref="Z61:AA62"/>
    <mergeCell ref="AB61:AB62"/>
    <mergeCell ref="AC61:AC62"/>
    <mergeCell ref="B61:E62"/>
    <mergeCell ref="F61:G62"/>
    <mergeCell ref="H61:I62"/>
    <mergeCell ref="X65:Y66"/>
    <mergeCell ref="AB65:AB66"/>
    <mergeCell ref="AC65:AC66"/>
    <mergeCell ref="AD65:AD66"/>
    <mergeCell ref="F66:G66"/>
    <mergeCell ref="J66:K66"/>
    <mergeCell ref="L66:M66"/>
    <mergeCell ref="V66:W66"/>
    <mergeCell ref="Z66:AA66"/>
    <mergeCell ref="H65:I66"/>
    <mergeCell ref="N65:N66"/>
    <mergeCell ref="O65:O66"/>
    <mergeCell ref="P65:P66"/>
    <mergeCell ref="R65:U66"/>
    <mergeCell ref="P69:P70"/>
    <mergeCell ref="Z67:AA68"/>
    <mergeCell ref="AB67:AB68"/>
    <mergeCell ref="AC67:AC68"/>
    <mergeCell ref="AD67:AD68"/>
    <mergeCell ref="F68:G68"/>
    <mergeCell ref="H68:I68"/>
    <mergeCell ref="L68:M68"/>
    <mergeCell ref="V68:W68"/>
    <mergeCell ref="X68:Y68"/>
    <mergeCell ref="J67:K68"/>
    <mergeCell ref="N67:N68"/>
    <mergeCell ref="O67:O68"/>
    <mergeCell ref="P67:P68"/>
    <mergeCell ref="R67:U68"/>
    <mergeCell ref="F70:G70"/>
    <mergeCell ref="H70:I70"/>
    <mergeCell ref="J70:K70"/>
    <mergeCell ref="B69:E70"/>
    <mergeCell ref="L69:M70"/>
    <mergeCell ref="N69:N70"/>
    <mergeCell ref="B67:E68"/>
    <mergeCell ref="B65:E66"/>
    <mergeCell ref="J61:K62"/>
    <mergeCell ref="L61:M62"/>
    <mergeCell ref="N61:N62"/>
    <mergeCell ref="O69:O70"/>
    <mergeCell ref="O61:O6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7" orientation="portrait" horizontalDpi="4294967293" verticalDpi="36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2AA31-BF9E-4A3C-B4FC-6B928F348295}">
  <sheetPr>
    <tabColor indexed="41"/>
  </sheetPr>
  <dimension ref="A1:AG70"/>
  <sheetViews>
    <sheetView view="pageBreakPreview" zoomScale="60" zoomScaleNormal="100" workbookViewId="0">
      <selection activeCell="Z18" sqref="Z18"/>
    </sheetView>
  </sheetViews>
  <sheetFormatPr defaultColWidth="9" defaultRowHeight="13.5"/>
  <cols>
    <col min="1" max="39" width="5.5" customWidth="1"/>
    <col min="263" max="290" width="5.625" customWidth="1"/>
    <col min="519" max="546" width="5.625" customWidth="1"/>
    <col min="775" max="802" width="5.625" customWidth="1"/>
    <col min="1031" max="1058" width="5.625" customWidth="1"/>
    <col min="1287" max="1314" width="5.625" customWidth="1"/>
    <col min="1543" max="1570" width="5.625" customWidth="1"/>
    <col min="1799" max="1826" width="5.625" customWidth="1"/>
    <col min="2055" max="2082" width="5.625" customWidth="1"/>
    <col min="2311" max="2338" width="5.625" customWidth="1"/>
    <col min="2567" max="2594" width="5.625" customWidth="1"/>
    <col min="2823" max="2850" width="5.625" customWidth="1"/>
    <col min="3079" max="3106" width="5.625" customWidth="1"/>
    <col min="3335" max="3362" width="5.625" customWidth="1"/>
    <col min="3591" max="3618" width="5.625" customWidth="1"/>
    <col min="3847" max="3874" width="5.625" customWidth="1"/>
    <col min="4103" max="4130" width="5.625" customWidth="1"/>
    <col min="4359" max="4386" width="5.625" customWidth="1"/>
    <col min="4615" max="4642" width="5.625" customWidth="1"/>
    <col min="4871" max="4898" width="5.625" customWidth="1"/>
    <col min="5127" max="5154" width="5.625" customWidth="1"/>
    <col min="5383" max="5410" width="5.625" customWidth="1"/>
    <col min="5639" max="5666" width="5.625" customWidth="1"/>
    <col min="5895" max="5922" width="5.625" customWidth="1"/>
    <col min="6151" max="6178" width="5.625" customWidth="1"/>
    <col min="6407" max="6434" width="5.625" customWidth="1"/>
    <col min="6663" max="6690" width="5.625" customWidth="1"/>
    <col min="6919" max="6946" width="5.625" customWidth="1"/>
    <col min="7175" max="7202" width="5.625" customWidth="1"/>
    <col min="7431" max="7458" width="5.625" customWidth="1"/>
    <col min="7687" max="7714" width="5.625" customWidth="1"/>
    <col min="7943" max="7970" width="5.625" customWidth="1"/>
    <col min="8199" max="8226" width="5.625" customWidth="1"/>
    <col min="8455" max="8482" width="5.625" customWidth="1"/>
    <col min="8711" max="8738" width="5.625" customWidth="1"/>
    <col min="8967" max="8994" width="5.625" customWidth="1"/>
    <col min="9223" max="9250" width="5.625" customWidth="1"/>
    <col min="9479" max="9506" width="5.625" customWidth="1"/>
    <col min="9735" max="9762" width="5.625" customWidth="1"/>
    <col min="9991" max="10018" width="5.625" customWidth="1"/>
    <col min="10247" max="10274" width="5.625" customWidth="1"/>
    <col min="10503" max="10530" width="5.625" customWidth="1"/>
    <col min="10759" max="10786" width="5.625" customWidth="1"/>
    <col min="11015" max="11042" width="5.625" customWidth="1"/>
    <col min="11271" max="11298" width="5.625" customWidth="1"/>
    <col min="11527" max="11554" width="5.625" customWidth="1"/>
    <col min="11783" max="11810" width="5.625" customWidth="1"/>
    <col min="12039" max="12066" width="5.625" customWidth="1"/>
    <col min="12295" max="12322" width="5.625" customWidth="1"/>
    <col min="12551" max="12578" width="5.625" customWidth="1"/>
    <col min="12807" max="12834" width="5.625" customWidth="1"/>
    <col min="13063" max="13090" width="5.625" customWidth="1"/>
    <col min="13319" max="13346" width="5.625" customWidth="1"/>
    <col min="13575" max="13602" width="5.625" customWidth="1"/>
    <col min="13831" max="13858" width="5.625" customWidth="1"/>
    <col min="14087" max="14114" width="5.625" customWidth="1"/>
    <col min="14343" max="14370" width="5.625" customWidth="1"/>
    <col min="14599" max="14626" width="5.625" customWidth="1"/>
    <col min="14855" max="14882" width="5.625" customWidth="1"/>
    <col min="15111" max="15138" width="5.625" customWidth="1"/>
    <col min="15367" max="15394" width="5.625" customWidth="1"/>
    <col min="15623" max="15650" width="5.625" customWidth="1"/>
    <col min="15879" max="15906" width="5.625" customWidth="1"/>
    <col min="16135" max="16162" width="5.625" customWidth="1"/>
  </cols>
  <sheetData>
    <row r="1" spans="1:33" ht="20.100000000000001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504</v>
      </c>
      <c r="O1" s="425"/>
      <c r="P1" s="425"/>
      <c r="Q1" s="425"/>
      <c r="R1" s="425"/>
      <c r="T1" s="426" t="s">
        <v>505</v>
      </c>
      <c r="U1" s="426"/>
      <c r="V1" s="426"/>
      <c r="W1" s="426"/>
      <c r="X1" s="427" t="str">
        <f>U12組合せ①!T27</f>
        <v>N会場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R2" s="247"/>
      <c r="S2" s="247"/>
      <c r="T2" s="247"/>
      <c r="U2" s="247"/>
      <c r="V2" s="215"/>
      <c r="W2" s="215"/>
      <c r="X2" s="215"/>
      <c r="Y2" s="215"/>
      <c r="Z2" s="215"/>
      <c r="AA2" s="215"/>
      <c r="AB2" s="215"/>
      <c r="AC2" s="215"/>
      <c r="AD2" s="215"/>
      <c r="AE2" s="215"/>
    </row>
    <row r="3" spans="1:33" ht="20.100000000000001" customHeight="1">
      <c r="A3" s="119"/>
      <c r="F3" s="11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26"/>
      <c r="S3" s="426"/>
      <c r="T3" s="426"/>
      <c r="U3" s="247"/>
      <c r="V3" s="215"/>
      <c r="W3" s="215"/>
      <c r="X3" s="215"/>
      <c r="Y3" s="215"/>
      <c r="Z3" s="215"/>
      <c r="AA3" s="215"/>
      <c r="AB3" s="215"/>
      <c r="AC3" s="215"/>
    </row>
    <row r="4" spans="1:33" ht="20.100000000000001" customHeight="1">
      <c r="A4" s="119"/>
      <c r="B4" s="119"/>
      <c r="C4" s="119"/>
      <c r="D4" s="119"/>
      <c r="E4" s="119"/>
      <c r="F4" s="119"/>
      <c r="G4" s="119"/>
      <c r="I4" s="426" t="s">
        <v>487</v>
      </c>
      <c r="J4" s="426"/>
      <c r="M4" s="247"/>
      <c r="R4" s="247"/>
      <c r="S4" s="247"/>
      <c r="T4" s="247"/>
      <c r="U4" s="247"/>
      <c r="V4" s="215"/>
      <c r="X4" s="426" t="s">
        <v>488</v>
      </c>
      <c r="Y4" s="426"/>
      <c r="Z4" s="151"/>
    </row>
    <row r="5" spans="1:33" ht="20.100000000000001" customHeight="1">
      <c r="A5" s="1"/>
      <c r="B5" s="1"/>
      <c r="C5" s="1"/>
      <c r="D5" s="1"/>
      <c r="E5" s="1"/>
      <c r="F5" s="1"/>
      <c r="G5" s="1"/>
      <c r="H5" s="1"/>
      <c r="I5" s="1"/>
      <c r="J5" s="2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16"/>
      <c r="Z5" s="1"/>
      <c r="AA5" s="1"/>
      <c r="AB5" s="1"/>
      <c r="AC5" s="1"/>
      <c r="AD5" s="1"/>
    </row>
    <row r="6" spans="1:33" ht="20.100000000000001" customHeight="1">
      <c r="A6" s="1"/>
      <c r="B6" s="1"/>
      <c r="C6" s="1"/>
      <c r="D6" s="217"/>
      <c r="E6" s="218"/>
      <c r="F6" s="218"/>
      <c r="G6" s="256"/>
      <c r="H6" s="254"/>
      <c r="I6" s="255"/>
      <c r="J6" s="218"/>
      <c r="K6" s="115"/>
      <c r="L6" s="217"/>
      <c r="M6" s="218"/>
      <c r="N6" s="218"/>
      <c r="O6" s="115"/>
      <c r="P6" s="1"/>
      <c r="Q6" s="1"/>
      <c r="R6" s="1"/>
      <c r="S6" s="217"/>
      <c r="T6" s="218"/>
      <c r="U6" s="218"/>
      <c r="V6" s="256"/>
      <c r="W6" s="254"/>
      <c r="X6" s="255"/>
      <c r="Y6" s="218"/>
      <c r="Z6" s="115"/>
      <c r="AA6" s="217"/>
      <c r="AB6" s="218"/>
      <c r="AC6" s="218"/>
      <c r="AD6" s="115"/>
    </row>
    <row r="7" spans="1:33" ht="20.100000000000001" customHeight="1">
      <c r="A7" s="1"/>
      <c r="B7" s="1"/>
      <c r="C7" s="1"/>
      <c r="D7" s="111"/>
      <c r="E7" s="2"/>
      <c r="F7" s="1"/>
      <c r="G7" s="110"/>
      <c r="H7" s="111"/>
      <c r="I7" s="2"/>
      <c r="J7" s="1"/>
      <c r="K7" s="110"/>
      <c r="L7" s="111"/>
      <c r="M7" s="2"/>
      <c r="N7" s="1"/>
      <c r="O7" s="110"/>
      <c r="P7" s="1"/>
      <c r="Q7" s="1"/>
      <c r="R7" s="1"/>
      <c r="S7" s="111"/>
      <c r="T7" s="2"/>
      <c r="U7" s="1"/>
      <c r="V7" s="110"/>
      <c r="W7" s="111"/>
      <c r="X7" s="2"/>
      <c r="Y7" s="1"/>
      <c r="Z7" s="110"/>
      <c r="AA7" s="111"/>
      <c r="AB7" s="2"/>
      <c r="AC7" s="1"/>
      <c r="AD7" s="110"/>
    </row>
    <row r="8" spans="1:33" ht="20.100000000000001" customHeight="1">
      <c r="A8" s="1"/>
      <c r="B8" s="1"/>
      <c r="C8" s="409">
        <v>1</v>
      </c>
      <c r="D8" s="409"/>
      <c r="E8" s="245"/>
      <c r="F8" s="1"/>
      <c r="G8" s="409">
        <v>2</v>
      </c>
      <c r="H8" s="409"/>
      <c r="I8" s="245"/>
      <c r="J8" s="1"/>
      <c r="K8" s="409">
        <v>3</v>
      </c>
      <c r="L8" s="409"/>
      <c r="M8" s="245"/>
      <c r="N8" s="1"/>
      <c r="O8" s="409">
        <v>4</v>
      </c>
      <c r="P8" s="409"/>
      <c r="Q8" s="1"/>
      <c r="R8" s="409">
        <v>5</v>
      </c>
      <c r="S8" s="409"/>
      <c r="T8" s="245"/>
      <c r="U8" s="1"/>
      <c r="V8" s="409">
        <v>6</v>
      </c>
      <c r="W8" s="409"/>
      <c r="X8" s="245"/>
      <c r="Y8" s="1"/>
      <c r="Z8" s="409">
        <v>7</v>
      </c>
      <c r="AA8" s="409"/>
      <c r="AB8" s="245"/>
      <c r="AC8" s="1"/>
      <c r="AD8" s="409">
        <v>8</v>
      </c>
      <c r="AE8" s="409"/>
    </row>
    <row r="9" spans="1:33" ht="20.100000000000001" customHeight="1">
      <c r="A9" s="1"/>
      <c r="B9" s="1"/>
      <c r="C9" s="433" t="str">
        <f>U12組合せ①!S31</f>
        <v>N1</v>
      </c>
      <c r="D9" s="433"/>
      <c r="E9" s="248"/>
      <c r="F9" s="251"/>
      <c r="G9" s="433" t="str">
        <f>U12組合せ①!U31</f>
        <v>N2</v>
      </c>
      <c r="H9" s="433"/>
      <c r="I9" s="248"/>
      <c r="J9" s="214"/>
      <c r="K9" s="433" t="str">
        <f>U12組合せ①!W31</f>
        <v>N3</v>
      </c>
      <c r="L9" s="433"/>
      <c r="M9" s="248"/>
      <c r="N9" s="214"/>
      <c r="O9" s="433" t="str">
        <f>U12組合せ①!Y31</f>
        <v>N4</v>
      </c>
      <c r="P9" s="433"/>
      <c r="Q9" s="214"/>
      <c r="R9" s="433" t="str">
        <f>U12組合せ①!AB31</f>
        <v>N5</v>
      </c>
      <c r="S9" s="433"/>
      <c r="T9" s="248"/>
      <c r="U9" s="214"/>
      <c r="V9" s="433" t="str">
        <f>U12組合せ①!AD31</f>
        <v>N6</v>
      </c>
      <c r="W9" s="433"/>
      <c r="X9" s="248"/>
      <c r="Y9" s="214"/>
      <c r="Z9" s="433" t="str">
        <f>U12組合せ①!AF31</f>
        <v>N7</v>
      </c>
      <c r="AA9" s="433"/>
      <c r="AB9" s="248"/>
      <c r="AC9" s="214"/>
      <c r="AD9" s="433" t="str">
        <f>U12組合せ①!AH31</f>
        <v>N8</v>
      </c>
      <c r="AE9" s="433"/>
    </row>
    <row r="10" spans="1:33" ht="20.100000000000001" customHeight="1">
      <c r="A10" s="1"/>
      <c r="B10" s="1"/>
      <c r="C10" s="433"/>
      <c r="D10" s="433"/>
      <c r="E10" s="248"/>
      <c r="F10" s="251"/>
      <c r="G10" s="433"/>
      <c r="H10" s="433"/>
      <c r="I10" s="248"/>
      <c r="J10" s="214"/>
      <c r="K10" s="433"/>
      <c r="L10" s="433"/>
      <c r="M10" s="248"/>
      <c r="N10" s="214"/>
      <c r="O10" s="433"/>
      <c r="P10" s="433"/>
      <c r="Q10" s="214"/>
      <c r="R10" s="433"/>
      <c r="S10" s="433"/>
      <c r="T10" s="248"/>
      <c r="U10" s="214"/>
      <c r="V10" s="433"/>
      <c r="W10" s="433"/>
      <c r="X10" s="248"/>
      <c r="Y10" s="214"/>
      <c r="Z10" s="433"/>
      <c r="AA10" s="433"/>
      <c r="AB10" s="248"/>
      <c r="AC10" s="214"/>
      <c r="AD10" s="433"/>
      <c r="AE10" s="433"/>
    </row>
    <row r="11" spans="1:33" ht="20.100000000000001" customHeight="1">
      <c r="A11" s="1"/>
      <c r="B11" s="1"/>
      <c r="C11" s="433"/>
      <c r="D11" s="433"/>
      <c r="E11" s="248"/>
      <c r="F11" s="251"/>
      <c r="G11" s="433"/>
      <c r="H11" s="433"/>
      <c r="I11" s="248"/>
      <c r="J11" s="214"/>
      <c r="K11" s="433"/>
      <c r="L11" s="433"/>
      <c r="M11" s="248"/>
      <c r="N11" s="214"/>
      <c r="O11" s="433"/>
      <c r="P11" s="433"/>
      <c r="Q11" s="214"/>
      <c r="R11" s="433"/>
      <c r="S11" s="433"/>
      <c r="T11" s="248"/>
      <c r="U11" s="214"/>
      <c r="V11" s="433"/>
      <c r="W11" s="433"/>
      <c r="X11" s="248"/>
      <c r="Y11" s="214"/>
      <c r="Z11" s="433"/>
      <c r="AA11" s="433"/>
      <c r="AB11" s="248"/>
      <c r="AC11" s="214"/>
      <c r="AD11" s="433"/>
      <c r="AE11" s="433"/>
    </row>
    <row r="12" spans="1:33" ht="20.100000000000001" customHeight="1">
      <c r="A12" s="1"/>
      <c r="B12" s="1"/>
      <c r="C12" s="433"/>
      <c r="D12" s="433"/>
      <c r="E12" s="248"/>
      <c r="F12" s="251"/>
      <c r="G12" s="433"/>
      <c r="H12" s="433"/>
      <c r="I12" s="248"/>
      <c r="J12" s="214"/>
      <c r="K12" s="433"/>
      <c r="L12" s="433"/>
      <c r="M12" s="248"/>
      <c r="N12" s="214"/>
      <c r="O12" s="433"/>
      <c r="P12" s="433"/>
      <c r="Q12" s="214"/>
      <c r="R12" s="433"/>
      <c r="S12" s="433"/>
      <c r="T12" s="248"/>
      <c r="U12" s="214"/>
      <c r="V12" s="433"/>
      <c r="W12" s="433"/>
      <c r="X12" s="248"/>
      <c r="Y12" s="214"/>
      <c r="Z12" s="433"/>
      <c r="AA12" s="433"/>
      <c r="AB12" s="248"/>
      <c r="AC12" s="214"/>
      <c r="AD12" s="433"/>
      <c r="AE12" s="433"/>
    </row>
    <row r="13" spans="1:33" ht="20.100000000000001" customHeight="1">
      <c r="A13" s="1"/>
      <c r="B13" s="1"/>
      <c r="C13" s="433"/>
      <c r="D13" s="433"/>
      <c r="E13" s="248"/>
      <c r="F13" s="251"/>
      <c r="G13" s="433"/>
      <c r="H13" s="433"/>
      <c r="I13" s="248"/>
      <c r="J13" s="214"/>
      <c r="K13" s="433"/>
      <c r="L13" s="433"/>
      <c r="M13" s="248"/>
      <c r="N13" s="214"/>
      <c r="O13" s="433"/>
      <c r="P13" s="433"/>
      <c r="Q13" s="214"/>
      <c r="R13" s="433"/>
      <c r="S13" s="433"/>
      <c r="T13" s="248"/>
      <c r="U13" s="214"/>
      <c r="V13" s="433"/>
      <c r="W13" s="433"/>
      <c r="X13" s="248"/>
      <c r="Y13" s="214"/>
      <c r="Z13" s="433"/>
      <c r="AA13" s="433"/>
      <c r="AB13" s="248"/>
      <c r="AC13" s="214"/>
      <c r="AD13" s="433"/>
      <c r="AE13" s="433"/>
    </row>
    <row r="14" spans="1:33" ht="20.100000000000001" customHeight="1">
      <c r="A14" s="1"/>
      <c r="B14" s="1"/>
      <c r="C14" s="433"/>
      <c r="D14" s="433"/>
      <c r="E14" s="248"/>
      <c r="F14" s="251"/>
      <c r="G14" s="433"/>
      <c r="H14" s="433"/>
      <c r="I14" s="248"/>
      <c r="J14" s="214"/>
      <c r="K14" s="433"/>
      <c r="L14" s="433"/>
      <c r="M14" s="248"/>
      <c r="N14" s="214"/>
      <c r="O14" s="433"/>
      <c r="P14" s="433"/>
      <c r="Q14" s="214"/>
      <c r="R14" s="433"/>
      <c r="S14" s="433"/>
      <c r="T14" s="248"/>
      <c r="U14" s="214"/>
      <c r="V14" s="433"/>
      <c r="W14" s="433"/>
      <c r="X14" s="248"/>
      <c r="Y14" s="214"/>
      <c r="Z14" s="433"/>
      <c r="AA14" s="433"/>
      <c r="AB14" s="248"/>
      <c r="AC14" s="214"/>
      <c r="AD14" s="433"/>
      <c r="AE14" s="433"/>
    </row>
    <row r="15" spans="1:33" ht="20.100000000000001" customHeight="1">
      <c r="A15" s="1"/>
      <c r="B15" s="1"/>
      <c r="C15" s="433"/>
      <c r="D15" s="433"/>
      <c r="E15" s="248"/>
      <c r="F15" s="251"/>
      <c r="G15" s="433"/>
      <c r="H15" s="433"/>
      <c r="I15" s="248"/>
      <c r="J15" s="214"/>
      <c r="K15" s="433"/>
      <c r="L15" s="433"/>
      <c r="M15" s="248"/>
      <c r="N15" s="214"/>
      <c r="O15" s="433"/>
      <c r="P15" s="433"/>
      <c r="Q15" s="214"/>
      <c r="R15" s="433"/>
      <c r="S15" s="433"/>
      <c r="T15" s="248"/>
      <c r="U15" s="214"/>
      <c r="V15" s="433"/>
      <c r="W15" s="433"/>
      <c r="X15" s="248"/>
      <c r="Y15" s="214"/>
      <c r="Z15" s="433"/>
      <c r="AA15" s="433"/>
      <c r="AB15" s="248"/>
      <c r="AC15" s="214"/>
      <c r="AD15" s="433"/>
      <c r="AE15" s="433"/>
    </row>
    <row r="16" spans="1:33" ht="20.100000000000001" customHeight="1">
      <c r="A16" s="1"/>
      <c r="B16" s="1"/>
      <c r="C16" s="433"/>
      <c r="D16" s="433"/>
      <c r="E16" s="248"/>
      <c r="F16" s="251"/>
      <c r="G16" s="433"/>
      <c r="H16" s="433"/>
      <c r="I16" s="248"/>
      <c r="J16" s="214"/>
      <c r="K16" s="433"/>
      <c r="L16" s="433"/>
      <c r="M16" s="248"/>
      <c r="N16" s="214"/>
      <c r="O16" s="433"/>
      <c r="P16" s="433"/>
      <c r="Q16" s="214"/>
      <c r="R16" s="433"/>
      <c r="S16" s="433"/>
      <c r="T16" s="248"/>
      <c r="U16" s="214"/>
      <c r="V16" s="433"/>
      <c r="W16" s="433"/>
      <c r="X16" s="248"/>
      <c r="Y16" s="214"/>
      <c r="Z16" s="433"/>
      <c r="AA16" s="433"/>
      <c r="AB16" s="248"/>
      <c r="AC16" s="214"/>
      <c r="AD16" s="433"/>
      <c r="AE16" s="433"/>
    </row>
    <row r="17" spans="1:32" ht="20.100000000000001" customHeight="1">
      <c r="A17" s="1"/>
      <c r="B17" s="1"/>
      <c r="C17" s="433"/>
      <c r="D17" s="433"/>
      <c r="E17" s="248"/>
      <c r="F17" s="251"/>
      <c r="G17" s="433"/>
      <c r="H17" s="433"/>
      <c r="I17" s="248"/>
      <c r="J17" s="214"/>
      <c r="K17" s="433"/>
      <c r="L17" s="433"/>
      <c r="M17" s="248"/>
      <c r="N17" s="214"/>
      <c r="O17" s="433"/>
      <c r="P17" s="433"/>
      <c r="Q17" s="214"/>
      <c r="R17" s="433"/>
      <c r="S17" s="433"/>
      <c r="T17" s="248"/>
      <c r="U17" s="214"/>
      <c r="V17" s="433"/>
      <c r="W17" s="433"/>
      <c r="X17" s="248"/>
      <c r="Y17" s="214"/>
      <c r="Z17" s="433"/>
      <c r="AA17" s="433"/>
      <c r="AB17" s="248"/>
      <c r="AC17" s="214"/>
      <c r="AD17" s="433"/>
      <c r="AE17" s="433"/>
    </row>
    <row r="18" spans="1:32" ht="20.100000000000001" customHeight="1">
      <c r="A18" s="103"/>
      <c r="B18" s="103"/>
      <c r="C18" s="103"/>
      <c r="D18" s="103"/>
      <c r="E18" s="103"/>
      <c r="F18" s="103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103"/>
      <c r="AC18" s="103"/>
      <c r="AD18" s="103"/>
      <c r="AE18" s="103"/>
    </row>
    <row r="19" spans="1:32" ht="20.100000000000001" customHeight="1">
      <c r="B19" s="253" t="s">
        <v>385</v>
      </c>
      <c r="D19" s="25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B19" s="222"/>
      <c r="AC19" s="470" t="s">
        <v>449</v>
      </c>
      <c r="AD19" s="470"/>
      <c r="AE19" s="470"/>
      <c r="AF19" s="470"/>
    </row>
    <row r="20" spans="1:32" ht="20.100000000000001" customHeight="1">
      <c r="B20" s="409" t="s">
        <v>444</v>
      </c>
      <c r="C20" s="409" t="s">
        <v>5</v>
      </c>
      <c r="D20" s="464">
        <v>0.39583333333333331</v>
      </c>
      <c r="E20" s="464"/>
      <c r="F20" s="464"/>
      <c r="G20" s="437" t="str">
        <f>C9</f>
        <v>N1</v>
      </c>
      <c r="H20" s="437"/>
      <c r="I20" s="437"/>
      <c r="J20" s="437"/>
      <c r="K20" s="437"/>
      <c r="L20" s="437"/>
      <c r="M20" s="437"/>
      <c r="N20" s="434">
        <f>P20+P21</f>
        <v>0</v>
      </c>
      <c r="O20" s="435" t="s">
        <v>10</v>
      </c>
      <c r="P20" s="252">
        <v>0</v>
      </c>
      <c r="Q20" s="245" t="s">
        <v>167</v>
      </c>
      <c r="R20" s="252">
        <v>0</v>
      </c>
      <c r="S20" s="435" t="s">
        <v>11</v>
      </c>
      <c r="T20" s="434">
        <f>R20+R21</f>
        <v>0</v>
      </c>
      <c r="U20" s="437" t="str">
        <f>G9</f>
        <v>N2</v>
      </c>
      <c r="V20" s="437"/>
      <c r="W20" s="437"/>
      <c r="X20" s="437"/>
      <c r="Y20" s="437"/>
      <c r="Z20" s="437"/>
      <c r="AA20" s="437"/>
      <c r="AB20" s="158"/>
      <c r="AC20" s="409" t="s">
        <v>448</v>
      </c>
      <c r="AD20" s="409"/>
      <c r="AE20" s="409"/>
      <c r="AF20" s="409"/>
    </row>
    <row r="21" spans="1:32" ht="20.100000000000001" customHeight="1">
      <c r="B21" s="409"/>
      <c r="C21" s="409"/>
      <c r="D21" s="464"/>
      <c r="E21" s="464"/>
      <c r="F21" s="464"/>
      <c r="G21" s="437"/>
      <c r="H21" s="437"/>
      <c r="I21" s="437"/>
      <c r="J21" s="437"/>
      <c r="K21" s="437"/>
      <c r="L21" s="437"/>
      <c r="M21" s="437"/>
      <c r="N21" s="434"/>
      <c r="O21" s="435"/>
      <c r="P21" s="252">
        <v>0</v>
      </c>
      <c r="Q21" s="245" t="s">
        <v>167</v>
      </c>
      <c r="R21" s="252">
        <v>0</v>
      </c>
      <c r="S21" s="435"/>
      <c r="T21" s="434"/>
      <c r="U21" s="437"/>
      <c r="V21" s="437"/>
      <c r="W21" s="437"/>
      <c r="X21" s="437"/>
      <c r="Y21" s="437"/>
      <c r="Z21" s="437"/>
      <c r="AA21" s="437"/>
      <c r="AB21" s="158"/>
      <c r="AC21" s="409"/>
      <c r="AD21" s="409"/>
      <c r="AE21" s="409"/>
      <c r="AF21" s="409"/>
    </row>
    <row r="22" spans="1:32" ht="20.100000000000001" customHeight="1">
      <c r="B22" s="245"/>
      <c r="C22" s="245"/>
      <c r="E22" s="250"/>
      <c r="F22" s="250"/>
      <c r="G22" s="250"/>
      <c r="H22" s="251"/>
      <c r="I22" s="251"/>
      <c r="J22" s="251"/>
      <c r="K22" s="251"/>
      <c r="L22" s="251"/>
      <c r="M22" s="251"/>
      <c r="N22" s="252"/>
      <c r="O22" s="126"/>
      <c r="P22" s="252"/>
      <c r="Q22" s="245"/>
      <c r="R22" s="252"/>
      <c r="S22" s="126"/>
      <c r="T22" s="252"/>
      <c r="U22" s="245"/>
      <c r="V22" s="251"/>
      <c r="W22" s="251"/>
      <c r="X22" s="251"/>
      <c r="Y22" s="251"/>
      <c r="Z22" s="251"/>
      <c r="AA22" s="1"/>
      <c r="AB22" s="245"/>
      <c r="AC22" s="245"/>
      <c r="AD22" s="245"/>
      <c r="AE22" s="245"/>
      <c r="AF22" s="246"/>
    </row>
    <row r="23" spans="1:32" ht="20.100000000000001" customHeight="1">
      <c r="B23" s="409" t="s">
        <v>445</v>
      </c>
      <c r="C23" s="409" t="s">
        <v>5</v>
      </c>
      <c r="D23" s="464">
        <v>0.39583333333333331</v>
      </c>
      <c r="E23" s="464"/>
      <c r="F23" s="464"/>
      <c r="G23" s="437" t="str">
        <f>K9</f>
        <v>N3</v>
      </c>
      <c r="H23" s="437"/>
      <c r="I23" s="437"/>
      <c r="J23" s="437"/>
      <c r="K23" s="437"/>
      <c r="L23" s="437"/>
      <c r="M23" s="437"/>
      <c r="N23" s="434">
        <f>P23+P24</f>
        <v>0</v>
      </c>
      <c r="O23" s="435" t="s">
        <v>10</v>
      </c>
      <c r="P23" s="252">
        <v>0</v>
      </c>
      <c r="Q23" s="245" t="s">
        <v>167</v>
      </c>
      <c r="R23" s="252">
        <v>0</v>
      </c>
      <c r="S23" s="435" t="s">
        <v>11</v>
      </c>
      <c r="T23" s="434">
        <f>R23+R24</f>
        <v>0</v>
      </c>
      <c r="U23" s="437" t="str">
        <f>O9</f>
        <v>N4</v>
      </c>
      <c r="V23" s="437"/>
      <c r="W23" s="437"/>
      <c r="X23" s="437"/>
      <c r="Y23" s="437"/>
      <c r="Z23" s="437"/>
      <c r="AA23" s="437"/>
      <c r="AB23" s="158"/>
      <c r="AC23" s="409" t="s">
        <v>450</v>
      </c>
      <c r="AD23" s="409"/>
      <c r="AE23" s="409"/>
      <c r="AF23" s="409"/>
    </row>
    <row r="24" spans="1:32" ht="20.100000000000001" customHeight="1">
      <c r="B24" s="409"/>
      <c r="C24" s="409"/>
      <c r="D24" s="464"/>
      <c r="E24" s="464"/>
      <c r="F24" s="464"/>
      <c r="G24" s="437"/>
      <c r="H24" s="437"/>
      <c r="I24" s="437"/>
      <c r="J24" s="437"/>
      <c r="K24" s="437"/>
      <c r="L24" s="437"/>
      <c r="M24" s="437"/>
      <c r="N24" s="434"/>
      <c r="O24" s="435"/>
      <c r="P24" s="252">
        <v>0</v>
      </c>
      <c r="Q24" s="245" t="s">
        <v>167</v>
      </c>
      <c r="R24" s="252">
        <v>0</v>
      </c>
      <c r="S24" s="435"/>
      <c r="T24" s="434"/>
      <c r="U24" s="437"/>
      <c r="V24" s="437"/>
      <c r="W24" s="437"/>
      <c r="X24" s="437"/>
      <c r="Y24" s="437"/>
      <c r="Z24" s="437"/>
      <c r="AA24" s="437"/>
      <c r="AB24" s="158"/>
      <c r="AC24" s="409"/>
      <c r="AD24" s="409"/>
      <c r="AE24" s="409"/>
      <c r="AF24" s="409"/>
    </row>
    <row r="25" spans="1:32" ht="20.100000000000001" customHeight="1">
      <c r="B25" s="245"/>
      <c r="C25" s="245"/>
      <c r="E25" s="250"/>
      <c r="F25" s="250"/>
      <c r="G25" s="250"/>
      <c r="H25" s="251"/>
      <c r="I25" s="251"/>
      <c r="J25" s="251"/>
      <c r="K25" s="251"/>
      <c r="L25" s="251"/>
      <c r="M25" s="251"/>
      <c r="N25" s="252"/>
      <c r="O25" s="126"/>
      <c r="P25" s="252"/>
      <c r="Q25" s="245"/>
      <c r="R25" s="252"/>
      <c r="S25" s="126"/>
      <c r="T25" s="252"/>
      <c r="U25" s="245"/>
      <c r="V25" s="251"/>
      <c r="W25" s="251"/>
      <c r="X25" s="251"/>
      <c r="Y25" s="251"/>
      <c r="Z25" s="251"/>
      <c r="AA25" s="1"/>
      <c r="AB25" s="245"/>
      <c r="AC25" s="245"/>
      <c r="AD25" s="245"/>
      <c r="AE25" s="245"/>
      <c r="AF25" s="246"/>
    </row>
    <row r="26" spans="1:32" ht="20.100000000000001" customHeight="1">
      <c r="B26" s="1"/>
      <c r="C26" s="245"/>
      <c r="E26" s="1"/>
      <c r="F26" s="1"/>
      <c r="G26" s="1"/>
      <c r="H26" s="107"/>
      <c r="I26" s="107"/>
      <c r="J26" s="107"/>
      <c r="K26" s="107"/>
      <c r="L26" s="107"/>
      <c r="M26" s="107"/>
      <c r="N26" s="229"/>
      <c r="O26" s="126"/>
      <c r="P26" s="252"/>
      <c r="Q26" s="245"/>
      <c r="R26" s="252"/>
      <c r="S26" s="126"/>
      <c r="T26" s="231"/>
      <c r="U26" s="243"/>
      <c r="V26" s="107"/>
      <c r="W26" s="107"/>
      <c r="X26" s="107"/>
      <c r="Y26" s="107"/>
      <c r="Z26" s="107"/>
      <c r="AA26" s="1"/>
      <c r="AB26" s="103"/>
      <c r="AC26" s="1"/>
      <c r="AD26" s="103"/>
      <c r="AE26" s="103"/>
      <c r="AF26" s="103"/>
    </row>
    <row r="27" spans="1:32" ht="20.100000000000001" customHeight="1">
      <c r="B27" s="409" t="s">
        <v>444</v>
      </c>
      <c r="C27" s="409" t="s">
        <v>6</v>
      </c>
      <c r="D27" s="464">
        <v>0.4236111111111111</v>
      </c>
      <c r="E27" s="464"/>
      <c r="F27" s="464"/>
      <c r="G27" s="437" t="str">
        <f>R9</f>
        <v>N5</v>
      </c>
      <c r="H27" s="437"/>
      <c r="I27" s="437"/>
      <c r="J27" s="437"/>
      <c r="K27" s="437"/>
      <c r="L27" s="437"/>
      <c r="M27" s="437"/>
      <c r="N27" s="434">
        <f>P27+P28</f>
        <v>0</v>
      </c>
      <c r="O27" s="435" t="s">
        <v>10</v>
      </c>
      <c r="P27" s="252">
        <v>0</v>
      </c>
      <c r="Q27" s="245" t="s">
        <v>167</v>
      </c>
      <c r="R27" s="252">
        <v>0</v>
      </c>
      <c r="S27" s="435" t="s">
        <v>11</v>
      </c>
      <c r="T27" s="434">
        <f>R27+R28</f>
        <v>0</v>
      </c>
      <c r="U27" s="437" t="str">
        <f>V9</f>
        <v>N6</v>
      </c>
      <c r="V27" s="437"/>
      <c r="W27" s="437"/>
      <c r="X27" s="437"/>
      <c r="Y27" s="437"/>
      <c r="Z27" s="437"/>
      <c r="AA27" s="437"/>
      <c r="AB27" s="158"/>
      <c r="AC27" s="409" t="s">
        <v>451</v>
      </c>
      <c r="AD27" s="409"/>
      <c r="AE27" s="409"/>
      <c r="AF27" s="409"/>
    </row>
    <row r="28" spans="1:32" ht="20.100000000000001" customHeight="1">
      <c r="B28" s="409"/>
      <c r="C28" s="409"/>
      <c r="D28" s="464"/>
      <c r="E28" s="464"/>
      <c r="F28" s="464"/>
      <c r="G28" s="437"/>
      <c r="H28" s="437"/>
      <c r="I28" s="437"/>
      <c r="J28" s="437"/>
      <c r="K28" s="437"/>
      <c r="L28" s="437"/>
      <c r="M28" s="437"/>
      <c r="N28" s="434"/>
      <c r="O28" s="435"/>
      <c r="P28" s="252">
        <v>0</v>
      </c>
      <c r="Q28" s="245" t="s">
        <v>167</v>
      </c>
      <c r="R28" s="252">
        <v>0</v>
      </c>
      <c r="S28" s="435"/>
      <c r="T28" s="434"/>
      <c r="U28" s="437"/>
      <c r="V28" s="437"/>
      <c r="W28" s="437"/>
      <c r="X28" s="437"/>
      <c r="Y28" s="437"/>
      <c r="Z28" s="437"/>
      <c r="AA28" s="437"/>
      <c r="AB28" s="158"/>
      <c r="AC28" s="409"/>
      <c r="AD28" s="409"/>
      <c r="AE28" s="409"/>
      <c r="AF28" s="409"/>
    </row>
    <row r="29" spans="1:32" ht="20.100000000000001" customHeight="1">
      <c r="B29" s="245"/>
      <c r="C29" s="245"/>
      <c r="E29" s="250"/>
      <c r="F29" s="250"/>
      <c r="G29" s="250"/>
      <c r="H29" s="251"/>
      <c r="I29" s="251"/>
      <c r="J29" s="251"/>
      <c r="K29" s="251"/>
      <c r="L29" s="251"/>
      <c r="M29" s="251"/>
      <c r="N29" s="252"/>
      <c r="O29" s="126"/>
      <c r="P29" s="252"/>
      <c r="Q29" s="245"/>
      <c r="R29" s="252"/>
      <c r="S29" s="126"/>
      <c r="T29" s="252"/>
      <c r="U29" s="245"/>
      <c r="V29" s="251"/>
      <c r="W29" s="251"/>
      <c r="X29" s="251"/>
      <c r="Y29" s="251"/>
      <c r="Z29" s="251"/>
      <c r="AA29" s="1"/>
      <c r="AB29" s="245"/>
      <c r="AC29" s="245"/>
      <c r="AD29" s="245"/>
      <c r="AE29" s="245"/>
      <c r="AF29" s="246"/>
    </row>
    <row r="30" spans="1:32" ht="20.100000000000001" customHeight="1">
      <c r="B30" s="409" t="s">
        <v>445</v>
      </c>
      <c r="C30" s="409" t="s">
        <v>6</v>
      </c>
      <c r="D30" s="464">
        <v>0.4236111111111111</v>
      </c>
      <c r="E30" s="464"/>
      <c r="F30" s="464"/>
      <c r="G30" s="437" t="str">
        <f>Z9</f>
        <v>N7</v>
      </c>
      <c r="H30" s="437"/>
      <c r="I30" s="437"/>
      <c r="J30" s="437"/>
      <c r="K30" s="437"/>
      <c r="L30" s="437"/>
      <c r="M30" s="437"/>
      <c r="N30" s="434">
        <f>P30+P31</f>
        <v>0</v>
      </c>
      <c r="O30" s="435" t="s">
        <v>10</v>
      </c>
      <c r="P30" s="252">
        <v>0</v>
      </c>
      <c r="Q30" s="245" t="s">
        <v>167</v>
      </c>
      <c r="R30" s="252">
        <v>0</v>
      </c>
      <c r="S30" s="435" t="s">
        <v>11</v>
      </c>
      <c r="T30" s="434">
        <f>R30+R31</f>
        <v>0</v>
      </c>
      <c r="U30" s="437" t="str">
        <f>AD9</f>
        <v>N8</v>
      </c>
      <c r="V30" s="437"/>
      <c r="W30" s="437"/>
      <c r="X30" s="437"/>
      <c r="Y30" s="437"/>
      <c r="Z30" s="437"/>
      <c r="AA30" s="437"/>
      <c r="AB30" s="158"/>
      <c r="AC30" s="409" t="s">
        <v>452</v>
      </c>
      <c r="AD30" s="409"/>
      <c r="AE30" s="409"/>
      <c r="AF30" s="409"/>
    </row>
    <row r="31" spans="1:32" ht="20.100000000000001" customHeight="1">
      <c r="B31" s="409"/>
      <c r="C31" s="409"/>
      <c r="D31" s="464"/>
      <c r="E31" s="464"/>
      <c r="F31" s="464"/>
      <c r="G31" s="437"/>
      <c r="H31" s="437"/>
      <c r="I31" s="437"/>
      <c r="J31" s="437"/>
      <c r="K31" s="437"/>
      <c r="L31" s="437"/>
      <c r="M31" s="437"/>
      <c r="N31" s="434"/>
      <c r="O31" s="435"/>
      <c r="P31" s="252">
        <v>0</v>
      </c>
      <c r="Q31" s="245" t="s">
        <v>167</v>
      </c>
      <c r="R31" s="252">
        <v>0</v>
      </c>
      <c r="S31" s="435"/>
      <c r="T31" s="434"/>
      <c r="U31" s="437"/>
      <c r="V31" s="437"/>
      <c r="W31" s="437"/>
      <c r="X31" s="437"/>
      <c r="Y31" s="437"/>
      <c r="Z31" s="437"/>
      <c r="AA31" s="437"/>
      <c r="AB31" s="158"/>
      <c r="AC31" s="409"/>
      <c r="AD31" s="409"/>
      <c r="AE31" s="409"/>
      <c r="AF31" s="409"/>
    </row>
    <row r="32" spans="1:32" ht="20.100000000000001" customHeight="1">
      <c r="B32" s="1"/>
      <c r="C32" s="245"/>
      <c r="E32" s="1"/>
      <c r="F32" s="1"/>
      <c r="G32" s="1"/>
      <c r="H32" s="107"/>
      <c r="I32" s="107"/>
      <c r="J32" s="107"/>
      <c r="K32" s="107"/>
      <c r="L32" s="107"/>
      <c r="M32" s="107"/>
      <c r="N32" s="229"/>
      <c r="O32" s="126"/>
      <c r="P32" s="252"/>
      <c r="Q32" s="245"/>
      <c r="R32" s="252"/>
      <c r="S32" s="126"/>
      <c r="T32" s="231"/>
      <c r="U32" s="243"/>
      <c r="V32" s="107"/>
      <c r="W32" s="107"/>
      <c r="X32" s="107"/>
      <c r="Y32" s="107"/>
      <c r="Z32" s="107"/>
      <c r="AA32" s="1"/>
      <c r="AB32" s="103"/>
      <c r="AC32" s="1"/>
      <c r="AD32" s="103"/>
      <c r="AE32" s="103"/>
      <c r="AF32" s="103"/>
    </row>
    <row r="33" spans="2:32" ht="20.100000000000001" customHeight="1">
      <c r="B33" s="1"/>
      <c r="C33" s="245"/>
      <c r="E33" s="1"/>
      <c r="F33" s="1"/>
      <c r="G33" s="1"/>
      <c r="H33" s="107"/>
      <c r="I33" s="107"/>
      <c r="J33" s="107"/>
      <c r="K33" s="107"/>
      <c r="L33" s="107"/>
      <c r="M33" s="107"/>
      <c r="N33" s="229"/>
      <c r="O33" s="126"/>
      <c r="P33" s="252"/>
      <c r="Q33" s="245"/>
      <c r="R33" s="252"/>
      <c r="S33" s="126"/>
      <c r="T33" s="231"/>
      <c r="U33" s="243"/>
      <c r="V33" s="107"/>
      <c r="W33" s="107"/>
      <c r="X33" s="107"/>
      <c r="Y33" s="107"/>
      <c r="Z33" s="107"/>
      <c r="AA33" s="1"/>
      <c r="AB33" s="103"/>
      <c r="AC33" s="1"/>
      <c r="AD33" s="103"/>
      <c r="AE33" s="103"/>
      <c r="AF33" s="103"/>
    </row>
    <row r="34" spans="2:32" ht="20.100000000000001" customHeight="1">
      <c r="B34" s="409" t="s">
        <v>444</v>
      </c>
      <c r="C34" s="409" t="s">
        <v>7</v>
      </c>
      <c r="D34" s="464">
        <v>0.4513888888888889</v>
      </c>
      <c r="E34" s="464"/>
      <c r="F34" s="464"/>
      <c r="G34" s="437" t="str">
        <f>C9</f>
        <v>N1</v>
      </c>
      <c r="H34" s="437"/>
      <c r="I34" s="437"/>
      <c r="J34" s="437"/>
      <c r="K34" s="437"/>
      <c r="L34" s="437"/>
      <c r="M34" s="437"/>
      <c r="N34" s="434">
        <f>P34+P35</f>
        <v>0</v>
      </c>
      <c r="O34" s="435" t="s">
        <v>10</v>
      </c>
      <c r="P34" s="252">
        <v>0</v>
      </c>
      <c r="Q34" s="245" t="s">
        <v>167</v>
      </c>
      <c r="R34" s="252">
        <v>0</v>
      </c>
      <c r="S34" s="435" t="s">
        <v>11</v>
      </c>
      <c r="T34" s="434">
        <f>R34+R35</f>
        <v>0</v>
      </c>
      <c r="U34" s="437" t="str">
        <f>K9</f>
        <v>N3</v>
      </c>
      <c r="V34" s="437"/>
      <c r="W34" s="437"/>
      <c r="X34" s="437"/>
      <c r="Y34" s="437"/>
      <c r="Z34" s="437"/>
      <c r="AA34" s="437"/>
      <c r="AB34" s="158"/>
      <c r="AC34" s="409" t="s">
        <v>453</v>
      </c>
      <c r="AD34" s="409"/>
      <c r="AE34" s="409"/>
      <c r="AF34" s="409"/>
    </row>
    <row r="35" spans="2:32" ht="20.100000000000001" customHeight="1">
      <c r="B35" s="409"/>
      <c r="C35" s="409"/>
      <c r="D35" s="464"/>
      <c r="E35" s="464"/>
      <c r="F35" s="464"/>
      <c r="G35" s="437"/>
      <c r="H35" s="437"/>
      <c r="I35" s="437"/>
      <c r="J35" s="437"/>
      <c r="K35" s="437"/>
      <c r="L35" s="437"/>
      <c r="M35" s="437"/>
      <c r="N35" s="434"/>
      <c r="O35" s="435"/>
      <c r="P35" s="252">
        <v>0</v>
      </c>
      <c r="Q35" s="245" t="s">
        <v>167</v>
      </c>
      <c r="R35" s="252">
        <v>0</v>
      </c>
      <c r="S35" s="435"/>
      <c r="T35" s="434"/>
      <c r="U35" s="437"/>
      <c r="V35" s="437"/>
      <c r="W35" s="437"/>
      <c r="X35" s="437"/>
      <c r="Y35" s="437"/>
      <c r="Z35" s="437"/>
      <c r="AA35" s="437"/>
      <c r="AB35" s="158"/>
      <c r="AC35" s="409"/>
      <c r="AD35" s="409"/>
      <c r="AE35" s="409"/>
      <c r="AF35" s="409"/>
    </row>
    <row r="36" spans="2:32" ht="20.100000000000001" customHeight="1">
      <c r="B36" s="245"/>
      <c r="C36" s="245"/>
      <c r="E36" s="250"/>
      <c r="F36" s="250"/>
      <c r="G36" s="250"/>
      <c r="H36" s="251"/>
      <c r="I36" s="251"/>
      <c r="J36" s="251"/>
      <c r="K36" s="251"/>
      <c r="L36" s="251"/>
      <c r="M36" s="251"/>
      <c r="N36" s="252"/>
      <c r="O36" s="126"/>
      <c r="P36" s="252"/>
      <c r="Q36" s="245"/>
      <c r="R36" s="252"/>
      <c r="S36" s="126"/>
      <c r="T36" s="252"/>
      <c r="U36" s="245"/>
      <c r="V36" s="251"/>
      <c r="W36" s="251"/>
      <c r="X36" s="251"/>
      <c r="Y36" s="251"/>
      <c r="Z36" s="251"/>
      <c r="AA36" s="1"/>
      <c r="AB36" s="245"/>
      <c r="AC36" s="245"/>
      <c r="AD36" s="245"/>
      <c r="AE36" s="245"/>
      <c r="AF36" s="246"/>
    </row>
    <row r="37" spans="2:32" ht="20.100000000000001" customHeight="1">
      <c r="B37" s="409" t="s">
        <v>445</v>
      </c>
      <c r="C37" s="409" t="s">
        <v>7</v>
      </c>
      <c r="D37" s="464">
        <v>0.4513888888888889</v>
      </c>
      <c r="E37" s="464"/>
      <c r="F37" s="464"/>
      <c r="G37" s="437" t="str">
        <f>G9</f>
        <v>N2</v>
      </c>
      <c r="H37" s="437"/>
      <c r="I37" s="437"/>
      <c r="J37" s="437"/>
      <c r="K37" s="437"/>
      <c r="L37" s="437"/>
      <c r="M37" s="437"/>
      <c r="N37" s="434">
        <f>P37+P38</f>
        <v>0</v>
      </c>
      <c r="O37" s="435" t="s">
        <v>10</v>
      </c>
      <c r="P37" s="252">
        <v>0</v>
      </c>
      <c r="Q37" s="245" t="s">
        <v>167</v>
      </c>
      <c r="R37" s="252">
        <v>0</v>
      </c>
      <c r="S37" s="435" t="s">
        <v>11</v>
      </c>
      <c r="T37" s="434">
        <f>R37+R38</f>
        <v>0</v>
      </c>
      <c r="U37" s="437" t="str">
        <f>O9</f>
        <v>N4</v>
      </c>
      <c r="V37" s="437"/>
      <c r="W37" s="437"/>
      <c r="X37" s="437"/>
      <c r="Y37" s="437"/>
      <c r="Z37" s="437"/>
      <c r="AA37" s="437"/>
      <c r="AB37" s="158"/>
      <c r="AC37" s="409" t="s">
        <v>454</v>
      </c>
      <c r="AD37" s="409"/>
      <c r="AE37" s="409"/>
      <c r="AF37" s="409"/>
    </row>
    <row r="38" spans="2:32" ht="20.100000000000001" customHeight="1">
      <c r="B38" s="409"/>
      <c r="C38" s="409"/>
      <c r="D38" s="464"/>
      <c r="E38" s="464"/>
      <c r="F38" s="464"/>
      <c r="G38" s="437"/>
      <c r="H38" s="437"/>
      <c r="I38" s="437"/>
      <c r="J38" s="437"/>
      <c r="K38" s="437"/>
      <c r="L38" s="437"/>
      <c r="M38" s="437"/>
      <c r="N38" s="434"/>
      <c r="O38" s="435"/>
      <c r="P38" s="252">
        <v>0</v>
      </c>
      <c r="Q38" s="245" t="s">
        <v>167</v>
      </c>
      <c r="R38" s="252">
        <v>0</v>
      </c>
      <c r="S38" s="435"/>
      <c r="T38" s="434"/>
      <c r="U38" s="437"/>
      <c r="V38" s="437"/>
      <c r="W38" s="437"/>
      <c r="X38" s="437"/>
      <c r="Y38" s="437"/>
      <c r="Z38" s="437"/>
      <c r="AA38" s="437"/>
      <c r="AB38" s="158"/>
      <c r="AC38" s="409"/>
      <c r="AD38" s="409"/>
      <c r="AE38" s="409"/>
      <c r="AF38" s="409"/>
    </row>
    <row r="39" spans="2:32" ht="20.100000000000001" customHeight="1">
      <c r="B39" s="1"/>
      <c r="C39" s="245"/>
      <c r="E39" s="1"/>
      <c r="F39" s="1"/>
      <c r="G39" s="1"/>
      <c r="H39" s="107"/>
      <c r="I39" s="107"/>
      <c r="J39" s="107"/>
      <c r="K39" s="107"/>
      <c r="L39" s="107"/>
      <c r="M39" s="107"/>
      <c r="N39" s="229"/>
      <c r="O39" s="126"/>
      <c r="P39" s="252"/>
      <c r="Q39" s="245"/>
      <c r="R39" s="252"/>
      <c r="S39" s="126"/>
      <c r="T39" s="231"/>
      <c r="U39" s="243"/>
      <c r="V39" s="107"/>
      <c r="W39" s="107"/>
      <c r="X39" s="107"/>
      <c r="Y39" s="107"/>
      <c r="Z39" s="107"/>
      <c r="AA39" s="1"/>
      <c r="AB39" s="103"/>
      <c r="AD39" s="103"/>
      <c r="AE39" s="103"/>
      <c r="AF39" s="103"/>
    </row>
    <row r="40" spans="2:32" ht="20.100000000000001" customHeight="1">
      <c r="B40" s="1"/>
      <c r="C40" s="245"/>
      <c r="E40" s="1"/>
      <c r="F40" s="1"/>
      <c r="G40" s="1"/>
      <c r="H40" s="107"/>
      <c r="I40" s="107"/>
      <c r="J40" s="107"/>
      <c r="K40" s="107"/>
      <c r="L40" s="107"/>
      <c r="M40" s="107"/>
      <c r="N40" s="229"/>
      <c r="O40" s="126"/>
      <c r="P40" s="252"/>
      <c r="Q40" s="245"/>
      <c r="R40" s="252"/>
      <c r="S40" s="126"/>
      <c r="T40" s="231"/>
      <c r="U40" s="243"/>
      <c r="V40" s="107"/>
      <c r="W40" s="107"/>
      <c r="X40" s="107"/>
      <c r="Y40" s="107"/>
      <c r="Z40" s="107"/>
      <c r="AA40" s="1"/>
      <c r="AB40" s="103"/>
      <c r="AD40" s="103"/>
      <c r="AE40" s="103"/>
      <c r="AF40" s="103"/>
    </row>
    <row r="41" spans="2:32" ht="20.100000000000001" customHeight="1">
      <c r="B41" s="409" t="s">
        <v>444</v>
      </c>
      <c r="C41" s="409" t="s">
        <v>8</v>
      </c>
      <c r="D41" s="464">
        <v>0.47916666666666669</v>
      </c>
      <c r="E41" s="464"/>
      <c r="F41" s="464"/>
      <c r="G41" s="437" t="str">
        <f>R9</f>
        <v>N5</v>
      </c>
      <c r="H41" s="437"/>
      <c r="I41" s="437"/>
      <c r="J41" s="437"/>
      <c r="K41" s="437"/>
      <c r="L41" s="437"/>
      <c r="M41" s="437"/>
      <c r="N41" s="434">
        <f>P41+P42</f>
        <v>0</v>
      </c>
      <c r="O41" s="435" t="s">
        <v>10</v>
      </c>
      <c r="P41" s="252">
        <v>0</v>
      </c>
      <c r="Q41" s="245" t="s">
        <v>167</v>
      </c>
      <c r="R41" s="252">
        <v>0</v>
      </c>
      <c r="S41" s="435" t="s">
        <v>11</v>
      </c>
      <c r="T41" s="434">
        <f>R41+R42</f>
        <v>0</v>
      </c>
      <c r="U41" s="437" t="str">
        <f>Z9</f>
        <v>N7</v>
      </c>
      <c r="V41" s="437"/>
      <c r="W41" s="437"/>
      <c r="X41" s="437"/>
      <c r="Y41" s="437"/>
      <c r="Z41" s="437"/>
      <c r="AA41" s="437"/>
      <c r="AB41" s="158"/>
      <c r="AC41" s="409" t="s">
        <v>455</v>
      </c>
      <c r="AD41" s="409"/>
      <c r="AE41" s="409"/>
      <c r="AF41" s="409"/>
    </row>
    <row r="42" spans="2:32" ht="20.100000000000001" customHeight="1">
      <c r="B42" s="409"/>
      <c r="C42" s="409"/>
      <c r="D42" s="464"/>
      <c r="E42" s="464"/>
      <c r="F42" s="464"/>
      <c r="G42" s="437"/>
      <c r="H42" s="437"/>
      <c r="I42" s="437"/>
      <c r="J42" s="437"/>
      <c r="K42" s="437"/>
      <c r="L42" s="437"/>
      <c r="M42" s="437"/>
      <c r="N42" s="434"/>
      <c r="O42" s="435"/>
      <c r="P42" s="252">
        <v>0</v>
      </c>
      <c r="Q42" s="245" t="s">
        <v>167</v>
      </c>
      <c r="R42" s="252">
        <v>0</v>
      </c>
      <c r="S42" s="435"/>
      <c r="T42" s="434"/>
      <c r="U42" s="437"/>
      <c r="V42" s="437"/>
      <c r="W42" s="437"/>
      <c r="X42" s="437"/>
      <c r="Y42" s="437"/>
      <c r="Z42" s="437"/>
      <c r="AA42" s="437"/>
      <c r="AB42" s="158"/>
      <c r="AC42" s="409"/>
      <c r="AD42" s="409"/>
      <c r="AE42" s="409"/>
      <c r="AF42" s="409"/>
    </row>
    <row r="43" spans="2:32" ht="20.100000000000001" customHeight="1">
      <c r="B43" s="245"/>
      <c r="C43" s="245"/>
      <c r="E43" s="250"/>
      <c r="F43" s="250"/>
      <c r="G43" s="250"/>
      <c r="H43" s="251"/>
      <c r="I43" s="251"/>
      <c r="J43" s="251"/>
      <c r="K43" s="251"/>
      <c r="L43" s="251"/>
      <c r="M43" s="251"/>
      <c r="N43" s="252"/>
      <c r="O43" s="126"/>
      <c r="P43" s="252"/>
      <c r="Q43" s="245"/>
      <c r="R43" s="252"/>
      <c r="S43" s="126"/>
      <c r="T43" s="252"/>
      <c r="U43" s="245"/>
      <c r="V43" s="251"/>
      <c r="W43" s="251"/>
      <c r="X43" s="251"/>
      <c r="Y43" s="251"/>
      <c r="Z43" s="251"/>
      <c r="AA43" s="1"/>
      <c r="AB43" s="245"/>
      <c r="AC43" s="245"/>
      <c r="AD43" s="245"/>
      <c r="AE43" s="245"/>
      <c r="AF43" s="246"/>
    </row>
    <row r="44" spans="2:32" ht="20.100000000000001" customHeight="1">
      <c r="B44" s="409" t="s">
        <v>445</v>
      </c>
      <c r="C44" s="409" t="s">
        <v>8</v>
      </c>
      <c r="D44" s="464">
        <v>0.47916666666666669</v>
      </c>
      <c r="E44" s="464"/>
      <c r="F44" s="464"/>
      <c r="G44" s="437" t="str">
        <f>V9</f>
        <v>N6</v>
      </c>
      <c r="H44" s="437"/>
      <c r="I44" s="437"/>
      <c r="J44" s="437"/>
      <c r="K44" s="437"/>
      <c r="L44" s="437"/>
      <c r="M44" s="437"/>
      <c r="N44" s="434">
        <f>P44+P45</f>
        <v>0</v>
      </c>
      <c r="O44" s="435" t="s">
        <v>10</v>
      </c>
      <c r="P44" s="252">
        <v>0</v>
      </c>
      <c r="Q44" s="245" t="s">
        <v>167</v>
      </c>
      <c r="R44" s="252">
        <v>0</v>
      </c>
      <c r="S44" s="435" t="s">
        <v>11</v>
      </c>
      <c r="T44" s="434">
        <f>R44+R45</f>
        <v>0</v>
      </c>
      <c r="U44" s="437" t="str">
        <f>AD9</f>
        <v>N8</v>
      </c>
      <c r="V44" s="437"/>
      <c r="W44" s="437"/>
      <c r="X44" s="437"/>
      <c r="Y44" s="437"/>
      <c r="Z44" s="437"/>
      <c r="AA44" s="437"/>
      <c r="AB44" s="158"/>
      <c r="AC44" s="409" t="s">
        <v>456</v>
      </c>
      <c r="AD44" s="409"/>
      <c r="AE44" s="409"/>
      <c r="AF44" s="409"/>
    </row>
    <row r="45" spans="2:32" ht="20.100000000000001" customHeight="1">
      <c r="B45" s="409"/>
      <c r="C45" s="409"/>
      <c r="D45" s="464"/>
      <c r="E45" s="464"/>
      <c r="F45" s="464"/>
      <c r="G45" s="437"/>
      <c r="H45" s="437"/>
      <c r="I45" s="437"/>
      <c r="J45" s="437"/>
      <c r="K45" s="437"/>
      <c r="L45" s="437"/>
      <c r="M45" s="437"/>
      <c r="N45" s="434"/>
      <c r="O45" s="435"/>
      <c r="P45" s="252">
        <v>0</v>
      </c>
      <c r="Q45" s="245" t="s">
        <v>167</v>
      </c>
      <c r="R45" s="252">
        <v>0</v>
      </c>
      <c r="S45" s="435"/>
      <c r="T45" s="434"/>
      <c r="U45" s="437"/>
      <c r="V45" s="437"/>
      <c r="W45" s="437"/>
      <c r="X45" s="437"/>
      <c r="Y45" s="437"/>
      <c r="Z45" s="437"/>
      <c r="AA45" s="437"/>
      <c r="AB45" s="158"/>
      <c r="AC45" s="409"/>
      <c r="AD45" s="409"/>
      <c r="AE45" s="409"/>
      <c r="AF45" s="409"/>
    </row>
    <row r="46" spans="2:32" ht="20.100000000000001" customHeight="1">
      <c r="B46" s="1"/>
      <c r="C46" s="1"/>
      <c r="E46" s="1"/>
      <c r="F46" s="1"/>
      <c r="G46" s="1"/>
      <c r="H46" s="107"/>
      <c r="I46" s="107"/>
      <c r="J46" s="107"/>
      <c r="K46" s="107"/>
      <c r="L46" s="107"/>
      <c r="M46" s="107"/>
      <c r="N46" s="229"/>
      <c r="O46" s="1"/>
      <c r="P46" s="252"/>
      <c r="Q46" s="245"/>
      <c r="R46" s="252"/>
      <c r="S46" s="1"/>
      <c r="T46" s="231"/>
      <c r="U46" s="243"/>
      <c r="V46" s="107"/>
      <c r="W46" s="107"/>
      <c r="X46" s="107"/>
      <c r="Y46" s="107"/>
      <c r="Z46" s="107"/>
      <c r="AA46" s="1"/>
      <c r="AB46" s="103"/>
      <c r="AD46" s="103"/>
      <c r="AE46" s="103"/>
      <c r="AF46" s="103"/>
    </row>
    <row r="47" spans="2:32" ht="20.100000000000001" customHeight="1">
      <c r="B47" s="1"/>
      <c r="C47" s="1"/>
      <c r="E47" s="1"/>
      <c r="F47" s="1"/>
      <c r="G47" s="1"/>
      <c r="H47" s="107"/>
      <c r="I47" s="107"/>
      <c r="J47" s="107"/>
      <c r="K47" s="107"/>
      <c r="L47" s="107"/>
      <c r="M47" s="107"/>
      <c r="N47" s="229"/>
      <c r="O47" s="1"/>
      <c r="P47" s="252"/>
      <c r="Q47" s="245"/>
      <c r="R47" s="252"/>
      <c r="S47" s="1"/>
      <c r="T47" s="231"/>
      <c r="U47" s="243"/>
      <c r="V47" s="107"/>
      <c r="W47" s="107"/>
      <c r="X47" s="107"/>
      <c r="Y47" s="107"/>
      <c r="Z47" s="107"/>
      <c r="AA47" s="1"/>
      <c r="AB47" s="103"/>
      <c r="AD47" s="103"/>
      <c r="AE47" s="103"/>
      <c r="AF47" s="103"/>
    </row>
    <row r="48" spans="2:32" ht="20.100000000000001" customHeight="1">
      <c r="B48" s="409" t="s">
        <v>444</v>
      </c>
      <c r="C48" s="409" t="s">
        <v>9</v>
      </c>
      <c r="D48" s="464">
        <v>0.50694444444444442</v>
      </c>
      <c r="E48" s="464"/>
      <c r="F48" s="464"/>
      <c r="G48" s="437" t="str">
        <f>C9</f>
        <v>N1</v>
      </c>
      <c r="H48" s="437"/>
      <c r="I48" s="437"/>
      <c r="J48" s="437"/>
      <c r="K48" s="437"/>
      <c r="L48" s="437"/>
      <c r="M48" s="437"/>
      <c r="N48" s="434">
        <f>P48+P49</f>
        <v>0</v>
      </c>
      <c r="O48" s="435" t="s">
        <v>10</v>
      </c>
      <c r="P48" s="252">
        <v>0</v>
      </c>
      <c r="Q48" s="245" t="s">
        <v>167</v>
      </c>
      <c r="R48" s="252">
        <v>0</v>
      </c>
      <c r="S48" s="435" t="s">
        <v>11</v>
      </c>
      <c r="T48" s="434">
        <f>R48+R49</f>
        <v>0</v>
      </c>
      <c r="U48" s="437" t="str">
        <f>O9</f>
        <v>N4</v>
      </c>
      <c r="V48" s="437"/>
      <c r="W48" s="437"/>
      <c r="X48" s="437"/>
      <c r="Y48" s="437"/>
      <c r="Z48" s="437"/>
      <c r="AA48" s="437"/>
      <c r="AB48" s="158"/>
      <c r="AC48" s="409" t="s">
        <v>448</v>
      </c>
      <c r="AD48" s="409"/>
      <c r="AE48" s="409"/>
      <c r="AF48" s="409"/>
    </row>
    <row r="49" spans="2:32" ht="20.100000000000001" customHeight="1">
      <c r="B49" s="409"/>
      <c r="C49" s="409"/>
      <c r="D49" s="464"/>
      <c r="E49" s="464"/>
      <c r="F49" s="464"/>
      <c r="G49" s="437"/>
      <c r="H49" s="437"/>
      <c r="I49" s="437"/>
      <c r="J49" s="437"/>
      <c r="K49" s="437"/>
      <c r="L49" s="437"/>
      <c r="M49" s="437"/>
      <c r="N49" s="434"/>
      <c r="O49" s="435"/>
      <c r="P49" s="252">
        <v>0</v>
      </c>
      <c r="Q49" s="245" t="s">
        <v>167</v>
      </c>
      <c r="R49" s="252">
        <v>0</v>
      </c>
      <c r="S49" s="435"/>
      <c r="T49" s="434"/>
      <c r="U49" s="437"/>
      <c r="V49" s="437"/>
      <c r="W49" s="437"/>
      <c r="X49" s="437"/>
      <c r="Y49" s="437"/>
      <c r="Z49" s="437"/>
      <c r="AA49" s="437"/>
      <c r="AB49" s="158"/>
      <c r="AC49" s="409"/>
      <c r="AD49" s="409"/>
      <c r="AE49" s="409"/>
      <c r="AF49" s="409"/>
    </row>
    <row r="50" spans="2:32" ht="20.100000000000001" customHeight="1">
      <c r="B50" s="245"/>
      <c r="C50" s="245"/>
      <c r="E50" s="250"/>
      <c r="F50" s="250"/>
      <c r="G50" s="250"/>
      <c r="H50" s="251"/>
      <c r="I50" s="251"/>
      <c r="J50" s="251"/>
      <c r="K50" s="251"/>
      <c r="L50" s="251"/>
      <c r="M50" s="251"/>
      <c r="N50" s="252"/>
      <c r="O50" s="126"/>
      <c r="P50" s="252"/>
      <c r="Q50" s="245"/>
      <c r="R50" s="252"/>
      <c r="S50" s="126"/>
      <c r="T50" s="252"/>
      <c r="U50" s="245"/>
      <c r="V50" s="251"/>
      <c r="W50" s="251"/>
      <c r="X50" s="251"/>
      <c r="Y50" s="251"/>
      <c r="Z50" s="251"/>
      <c r="AA50" s="1"/>
      <c r="AB50" s="245"/>
      <c r="AC50" s="245"/>
      <c r="AD50" s="245"/>
      <c r="AE50" s="245"/>
      <c r="AF50" s="246"/>
    </row>
    <row r="51" spans="2:32" ht="20.100000000000001" customHeight="1">
      <c r="B51" s="409" t="s">
        <v>445</v>
      </c>
      <c r="C51" s="409" t="s">
        <v>9</v>
      </c>
      <c r="D51" s="464">
        <v>0.50694444444444442</v>
      </c>
      <c r="E51" s="464"/>
      <c r="F51" s="464"/>
      <c r="G51" s="437" t="str">
        <f>G9</f>
        <v>N2</v>
      </c>
      <c r="H51" s="437"/>
      <c r="I51" s="437"/>
      <c r="J51" s="437"/>
      <c r="K51" s="437"/>
      <c r="L51" s="437"/>
      <c r="M51" s="437"/>
      <c r="N51" s="434">
        <f>P51+P52</f>
        <v>0</v>
      </c>
      <c r="O51" s="435" t="s">
        <v>10</v>
      </c>
      <c r="P51" s="252">
        <v>0</v>
      </c>
      <c r="Q51" s="245" t="s">
        <v>167</v>
      </c>
      <c r="R51" s="252">
        <v>0</v>
      </c>
      <c r="S51" s="435" t="s">
        <v>11</v>
      </c>
      <c r="T51" s="434">
        <f>R51+R52</f>
        <v>0</v>
      </c>
      <c r="U51" s="437" t="str">
        <f>K9</f>
        <v>N3</v>
      </c>
      <c r="V51" s="437"/>
      <c r="W51" s="437"/>
      <c r="X51" s="437"/>
      <c r="Y51" s="437"/>
      <c r="Z51" s="437"/>
      <c r="AA51" s="437"/>
      <c r="AB51" s="158"/>
      <c r="AC51" s="409" t="s">
        <v>450</v>
      </c>
      <c r="AD51" s="409"/>
      <c r="AE51" s="409"/>
      <c r="AF51" s="409"/>
    </row>
    <row r="52" spans="2:32" ht="20.100000000000001" customHeight="1">
      <c r="B52" s="409"/>
      <c r="C52" s="409"/>
      <c r="D52" s="464"/>
      <c r="E52" s="464"/>
      <c r="F52" s="464"/>
      <c r="G52" s="437"/>
      <c r="H52" s="437"/>
      <c r="I52" s="437"/>
      <c r="J52" s="437"/>
      <c r="K52" s="437"/>
      <c r="L52" s="437"/>
      <c r="M52" s="437"/>
      <c r="N52" s="434"/>
      <c r="O52" s="435"/>
      <c r="P52" s="252">
        <v>0</v>
      </c>
      <c r="Q52" s="245" t="s">
        <v>167</v>
      </c>
      <c r="R52" s="252">
        <v>0</v>
      </c>
      <c r="S52" s="435"/>
      <c r="T52" s="434"/>
      <c r="U52" s="437"/>
      <c r="V52" s="437"/>
      <c r="W52" s="437"/>
      <c r="X52" s="437"/>
      <c r="Y52" s="437"/>
      <c r="Z52" s="437"/>
      <c r="AA52" s="437"/>
      <c r="AB52" s="158"/>
      <c r="AC52" s="409"/>
      <c r="AD52" s="409"/>
      <c r="AE52" s="409"/>
      <c r="AF52" s="409"/>
    </row>
    <row r="53" spans="2:32" ht="20.100000000000001" customHeight="1">
      <c r="B53" s="245"/>
      <c r="D53" s="245"/>
      <c r="E53" s="250"/>
      <c r="F53" s="250"/>
      <c r="G53" s="250"/>
      <c r="H53" s="251"/>
      <c r="I53" s="251"/>
      <c r="J53" s="251"/>
      <c r="K53" s="251"/>
      <c r="L53" s="251"/>
      <c r="M53" s="251"/>
      <c r="N53" s="252"/>
      <c r="O53" s="126"/>
      <c r="P53" s="252"/>
      <c r="Q53" s="245"/>
      <c r="R53" s="252"/>
      <c r="S53" s="126"/>
      <c r="T53" s="252"/>
      <c r="U53" s="245"/>
      <c r="V53" s="251"/>
      <c r="W53" s="251"/>
      <c r="X53" s="251"/>
      <c r="Y53" s="251"/>
      <c r="Z53" s="251"/>
      <c r="AA53" s="1"/>
      <c r="AB53" s="245"/>
      <c r="AC53" s="245"/>
      <c r="AD53" s="245"/>
      <c r="AE53" s="245"/>
      <c r="AF53" s="246"/>
    </row>
    <row r="54" spans="2:32" ht="20.100000000000001" customHeight="1">
      <c r="G54" s="1"/>
      <c r="H54" s="107"/>
      <c r="I54" s="107"/>
      <c r="J54" s="107"/>
      <c r="K54" s="107"/>
      <c r="L54" s="107"/>
      <c r="M54" s="107"/>
      <c r="N54" s="230"/>
      <c r="P54" s="252"/>
      <c r="Q54" s="245"/>
      <c r="R54" s="252"/>
      <c r="T54" s="232"/>
      <c r="U54" s="243"/>
      <c r="V54" s="107"/>
      <c r="W54" s="107"/>
      <c r="X54" s="107"/>
      <c r="Y54" s="107"/>
      <c r="Z54" s="107"/>
      <c r="AA54" s="1"/>
    </row>
    <row r="55" spans="2:32" ht="20.100000000000001" customHeight="1">
      <c r="B55" s="409" t="s">
        <v>444</v>
      </c>
      <c r="C55" s="409" t="s">
        <v>1</v>
      </c>
      <c r="D55" s="464">
        <v>0.53472222222222221</v>
      </c>
      <c r="E55" s="464"/>
      <c r="F55" s="464"/>
      <c r="G55" s="437" t="str">
        <f>R9</f>
        <v>N5</v>
      </c>
      <c r="H55" s="437"/>
      <c r="I55" s="437"/>
      <c r="J55" s="437"/>
      <c r="K55" s="437"/>
      <c r="L55" s="437"/>
      <c r="M55" s="437"/>
      <c r="N55" s="434">
        <f>P55+P56</f>
        <v>0</v>
      </c>
      <c r="O55" s="435" t="s">
        <v>10</v>
      </c>
      <c r="P55" s="252">
        <v>0</v>
      </c>
      <c r="Q55" s="245" t="s">
        <v>167</v>
      </c>
      <c r="R55" s="252">
        <v>0</v>
      </c>
      <c r="S55" s="435" t="s">
        <v>11</v>
      </c>
      <c r="T55" s="434">
        <f>R55+R56</f>
        <v>0</v>
      </c>
      <c r="U55" s="437" t="str">
        <f>AD9</f>
        <v>N8</v>
      </c>
      <c r="V55" s="437"/>
      <c r="W55" s="437"/>
      <c r="X55" s="437"/>
      <c r="Y55" s="437"/>
      <c r="Z55" s="437"/>
      <c r="AA55" s="437"/>
      <c r="AB55" s="158"/>
      <c r="AC55" s="409" t="s">
        <v>451</v>
      </c>
      <c r="AD55" s="409"/>
      <c r="AE55" s="409"/>
      <c r="AF55" s="409"/>
    </row>
    <row r="56" spans="2:32" ht="20.100000000000001" customHeight="1">
      <c r="B56" s="409"/>
      <c r="C56" s="409"/>
      <c r="D56" s="464"/>
      <c r="E56" s="464"/>
      <c r="F56" s="464"/>
      <c r="G56" s="437"/>
      <c r="H56" s="437"/>
      <c r="I56" s="437"/>
      <c r="J56" s="437"/>
      <c r="K56" s="437"/>
      <c r="L56" s="437"/>
      <c r="M56" s="437"/>
      <c r="N56" s="434"/>
      <c r="O56" s="435"/>
      <c r="P56" s="252">
        <v>0</v>
      </c>
      <c r="Q56" s="245" t="s">
        <v>167</v>
      </c>
      <c r="R56" s="252">
        <v>0</v>
      </c>
      <c r="S56" s="435"/>
      <c r="T56" s="434"/>
      <c r="U56" s="437"/>
      <c r="V56" s="437"/>
      <c r="W56" s="437"/>
      <c r="X56" s="437"/>
      <c r="Y56" s="437"/>
      <c r="Z56" s="437"/>
      <c r="AA56" s="437"/>
      <c r="AB56" s="158"/>
      <c r="AC56" s="409"/>
      <c r="AD56" s="409"/>
      <c r="AE56" s="409"/>
      <c r="AF56" s="409"/>
    </row>
    <row r="57" spans="2:32" ht="20.100000000000001" customHeight="1">
      <c r="B57" s="245"/>
      <c r="C57" s="245"/>
      <c r="E57" s="250"/>
      <c r="F57" s="250"/>
      <c r="G57" s="250"/>
      <c r="H57" s="251"/>
      <c r="I57" s="251"/>
      <c r="J57" s="251"/>
      <c r="K57" s="251"/>
      <c r="L57" s="251"/>
      <c r="M57" s="251"/>
      <c r="N57" s="252"/>
      <c r="O57" s="126"/>
      <c r="P57" s="252"/>
      <c r="Q57" s="245"/>
      <c r="R57" s="252"/>
      <c r="S57" s="126"/>
      <c r="T57" s="252"/>
      <c r="U57" s="245"/>
      <c r="V57" s="251"/>
      <c r="W57" s="251"/>
      <c r="X57" s="251"/>
      <c r="Y57" s="251"/>
      <c r="Z57" s="251"/>
      <c r="AA57" s="1"/>
      <c r="AB57" s="245"/>
      <c r="AC57" s="245"/>
      <c r="AD57" s="245"/>
      <c r="AE57" s="245"/>
      <c r="AF57" s="246"/>
    </row>
    <row r="58" spans="2:32" ht="20.100000000000001" customHeight="1">
      <c r="B58" s="409" t="s">
        <v>445</v>
      </c>
      <c r="C58" s="409" t="s">
        <v>1</v>
      </c>
      <c r="D58" s="464">
        <v>0.53472222222222221</v>
      </c>
      <c r="E58" s="464"/>
      <c r="F58" s="464"/>
      <c r="G58" s="437" t="str">
        <f>V9</f>
        <v>N6</v>
      </c>
      <c r="H58" s="437"/>
      <c r="I58" s="437"/>
      <c r="J58" s="437"/>
      <c r="K58" s="437"/>
      <c r="L58" s="437"/>
      <c r="M58" s="437"/>
      <c r="N58" s="434">
        <f>P58+P59</f>
        <v>0</v>
      </c>
      <c r="O58" s="435" t="s">
        <v>10</v>
      </c>
      <c r="P58" s="252">
        <v>0</v>
      </c>
      <c r="Q58" s="245" t="s">
        <v>167</v>
      </c>
      <c r="R58" s="252">
        <v>0</v>
      </c>
      <c r="S58" s="435" t="s">
        <v>11</v>
      </c>
      <c r="T58" s="434">
        <f>R58+R59</f>
        <v>0</v>
      </c>
      <c r="U58" s="437" t="str">
        <f>Z9</f>
        <v>N7</v>
      </c>
      <c r="V58" s="437"/>
      <c r="W58" s="437"/>
      <c r="X58" s="437"/>
      <c r="Y58" s="437"/>
      <c r="Z58" s="437"/>
      <c r="AA58" s="437"/>
      <c r="AB58" s="158"/>
      <c r="AC58" s="409" t="s">
        <v>452</v>
      </c>
      <c r="AD58" s="409"/>
      <c r="AE58" s="409"/>
      <c r="AF58" s="409"/>
    </row>
    <row r="59" spans="2:32" ht="20.100000000000001" customHeight="1">
      <c r="B59" s="409"/>
      <c r="C59" s="409"/>
      <c r="D59" s="464"/>
      <c r="E59" s="464"/>
      <c r="F59" s="464"/>
      <c r="G59" s="437"/>
      <c r="H59" s="437"/>
      <c r="I59" s="437"/>
      <c r="J59" s="437"/>
      <c r="K59" s="437"/>
      <c r="L59" s="437"/>
      <c r="M59" s="437"/>
      <c r="N59" s="434"/>
      <c r="O59" s="435"/>
      <c r="P59" s="252">
        <v>0</v>
      </c>
      <c r="Q59" s="245" t="s">
        <v>167</v>
      </c>
      <c r="R59" s="252">
        <v>0</v>
      </c>
      <c r="S59" s="435"/>
      <c r="T59" s="434"/>
      <c r="U59" s="437"/>
      <c r="V59" s="437"/>
      <c r="W59" s="437"/>
      <c r="X59" s="437"/>
      <c r="Y59" s="437"/>
      <c r="Z59" s="437"/>
      <c r="AA59" s="437"/>
      <c r="AB59" s="158"/>
      <c r="AC59" s="409"/>
      <c r="AD59" s="409"/>
      <c r="AE59" s="409"/>
      <c r="AF59" s="409"/>
    </row>
    <row r="60" spans="2:32" ht="20.100000000000001" customHeight="1"/>
    <row r="61" spans="2:32" ht="20.100000000000001" customHeight="1">
      <c r="B61" s="402" t="str">
        <f>I4</f>
        <v>N</v>
      </c>
      <c r="C61" s="403"/>
      <c r="D61" s="403"/>
      <c r="E61" s="404"/>
      <c r="F61" s="396" t="str">
        <f>B63</f>
        <v>N1</v>
      </c>
      <c r="G61" s="397"/>
      <c r="H61" s="396" t="str">
        <f>B65</f>
        <v>N2</v>
      </c>
      <c r="I61" s="397"/>
      <c r="J61" s="396" t="str">
        <f>B67</f>
        <v>N3</v>
      </c>
      <c r="K61" s="397"/>
      <c r="L61" s="396" t="str">
        <f>B69</f>
        <v>N4</v>
      </c>
      <c r="M61" s="397"/>
      <c r="N61" s="442" t="s">
        <v>2</v>
      </c>
      <c r="O61" s="442" t="s">
        <v>3</v>
      </c>
      <c r="P61" s="442" t="s">
        <v>4</v>
      </c>
      <c r="Q61" s="221"/>
      <c r="R61" s="402" t="str">
        <f>X4</f>
        <v>NN</v>
      </c>
      <c r="S61" s="403"/>
      <c r="T61" s="403"/>
      <c r="U61" s="404"/>
      <c r="V61" s="396" t="str">
        <f>R9</f>
        <v>N5</v>
      </c>
      <c r="W61" s="397"/>
      <c r="X61" s="396" t="str">
        <f>V9</f>
        <v>N6</v>
      </c>
      <c r="Y61" s="397"/>
      <c r="Z61" s="396" t="str">
        <f>Z9</f>
        <v>N7</v>
      </c>
      <c r="AA61" s="397"/>
      <c r="AB61" s="396" t="str">
        <f>AD9</f>
        <v>N8</v>
      </c>
      <c r="AC61" s="397"/>
      <c r="AD61" s="442" t="s">
        <v>2</v>
      </c>
      <c r="AE61" s="442" t="s">
        <v>3</v>
      </c>
      <c r="AF61" s="442" t="s">
        <v>4</v>
      </c>
    </row>
    <row r="62" spans="2:32" ht="20.100000000000001" customHeight="1">
      <c r="B62" s="405"/>
      <c r="C62" s="406"/>
      <c r="D62" s="406"/>
      <c r="E62" s="407"/>
      <c r="F62" s="398"/>
      <c r="G62" s="399"/>
      <c r="H62" s="398"/>
      <c r="I62" s="399"/>
      <c r="J62" s="398"/>
      <c r="K62" s="399"/>
      <c r="L62" s="398"/>
      <c r="M62" s="399"/>
      <c r="N62" s="443"/>
      <c r="O62" s="443"/>
      <c r="P62" s="443"/>
      <c r="Q62" s="221"/>
      <c r="R62" s="405"/>
      <c r="S62" s="406"/>
      <c r="T62" s="406"/>
      <c r="U62" s="407"/>
      <c r="V62" s="398"/>
      <c r="W62" s="399"/>
      <c r="X62" s="398"/>
      <c r="Y62" s="399"/>
      <c r="Z62" s="398"/>
      <c r="AA62" s="399"/>
      <c r="AB62" s="398"/>
      <c r="AC62" s="399"/>
      <c r="AD62" s="443"/>
      <c r="AE62" s="443"/>
      <c r="AF62" s="443"/>
    </row>
    <row r="63" spans="2:32" ht="20.100000000000001" customHeight="1">
      <c r="B63" s="396" t="str">
        <f>C9</f>
        <v>N1</v>
      </c>
      <c r="C63" s="446"/>
      <c r="D63" s="446"/>
      <c r="E63" s="397"/>
      <c r="F63" s="448"/>
      <c r="G63" s="449"/>
      <c r="H63" s="233">
        <f>N20</f>
        <v>0</v>
      </c>
      <c r="I63" s="233">
        <f>T20</f>
        <v>0</v>
      </c>
      <c r="J63" s="233">
        <f>N34</f>
        <v>0</v>
      </c>
      <c r="K63" s="233">
        <f>T34</f>
        <v>0</v>
      </c>
      <c r="L63" s="233">
        <f>N48</f>
        <v>0</v>
      </c>
      <c r="M63" s="233">
        <f>T48</f>
        <v>0</v>
      </c>
      <c r="N63" s="438">
        <f>COUNTIF(F64:M64,"○")*3+COUNTIF(F64:M64,"△")</f>
        <v>3</v>
      </c>
      <c r="O63" s="438">
        <f>H63-I63+J63-K63+L63-M63</f>
        <v>0</v>
      </c>
      <c r="P63" s="440"/>
      <c r="Q63" s="244"/>
      <c r="R63" s="396" t="str">
        <f>R9</f>
        <v>N5</v>
      </c>
      <c r="S63" s="446"/>
      <c r="T63" s="446"/>
      <c r="U63" s="397"/>
      <c r="V63" s="448"/>
      <c r="W63" s="449"/>
      <c r="X63" s="233">
        <f>N27</f>
        <v>0</v>
      </c>
      <c r="Y63" s="233">
        <f>T27</f>
        <v>0</v>
      </c>
      <c r="Z63" s="233">
        <f>N41</f>
        <v>0</v>
      </c>
      <c r="AA63" s="233">
        <f>T41</f>
        <v>0</v>
      </c>
      <c r="AB63" s="233">
        <f>N55</f>
        <v>0</v>
      </c>
      <c r="AC63" s="233">
        <f>T55</f>
        <v>0</v>
      </c>
      <c r="AD63" s="438">
        <f>COUNTIF(V64:AC64,"○")*3+COUNTIF(V64:AC64,"△")</f>
        <v>3</v>
      </c>
      <c r="AE63" s="438">
        <f>X63-Y63+Z63-AA63+AB63-AC63</f>
        <v>0</v>
      </c>
      <c r="AF63" s="440"/>
    </row>
    <row r="64" spans="2:32" ht="20.100000000000001" customHeight="1">
      <c r="B64" s="398"/>
      <c r="C64" s="447"/>
      <c r="D64" s="447"/>
      <c r="E64" s="399"/>
      <c r="F64" s="450"/>
      <c r="G64" s="451"/>
      <c r="H64" s="444" t="str">
        <f>IF(H63&gt;I63,"○",IF(H63&lt;I63,"×",IF(H63=I63,"△")))</f>
        <v>△</v>
      </c>
      <c r="I64" s="445"/>
      <c r="J64" s="444" t="str">
        <f>IF(J63&gt;K63,"○",IF(J63&lt;K63,"×",IF(J63=K63,"△")))</f>
        <v>△</v>
      </c>
      <c r="K64" s="445"/>
      <c r="L64" s="444" t="str">
        <f>IF(L63&gt;M63,"○",IF(L63&lt;M63,"×",IF(L63=M63,"△")))</f>
        <v>△</v>
      </c>
      <c r="M64" s="445"/>
      <c r="N64" s="439"/>
      <c r="O64" s="439"/>
      <c r="P64" s="441"/>
      <c r="Q64" s="244"/>
      <c r="R64" s="398"/>
      <c r="S64" s="447"/>
      <c r="T64" s="447"/>
      <c r="U64" s="399"/>
      <c r="V64" s="450"/>
      <c r="W64" s="451"/>
      <c r="X64" s="444" t="str">
        <f>IF(X63&gt;Y63,"○",IF(X63&lt;Y63,"×",IF(X63=Y63,"△")))</f>
        <v>△</v>
      </c>
      <c r="Y64" s="445"/>
      <c r="Z64" s="444" t="str">
        <f>IF(Z63&gt;AA63,"○",IF(Z63&lt;AA63,"×",IF(Z63=AA63,"△")))</f>
        <v>△</v>
      </c>
      <c r="AA64" s="445"/>
      <c r="AB64" s="444" t="str">
        <f>IF(AB63&gt;AC63,"○",IF(AB63&lt;AC63,"×",IF(AB63=AC63,"△")))</f>
        <v>△</v>
      </c>
      <c r="AC64" s="445"/>
      <c r="AD64" s="439"/>
      <c r="AE64" s="439"/>
      <c r="AF64" s="441"/>
    </row>
    <row r="65" spans="2:32" ht="20.100000000000001" customHeight="1">
      <c r="B65" s="396" t="str">
        <f>G9</f>
        <v>N2</v>
      </c>
      <c r="C65" s="446"/>
      <c r="D65" s="446"/>
      <c r="E65" s="397"/>
      <c r="F65" s="233">
        <f>I63</f>
        <v>0</v>
      </c>
      <c r="G65" s="233">
        <f>H63</f>
        <v>0</v>
      </c>
      <c r="H65" s="448"/>
      <c r="I65" s="449"/>
      <c r="J65" s="233">
        <f>N51</f>
        <v>0</v>
      </c>
      <c r="K65" s="233">
        <f>T51</f>
        <v>0</v>
      </c>
      <c r="L65" s="233">
        <f>N37</f>
        <v>0</v>
      </c>
      <c r="M65" s="233">
        <f>T37</f>
        <v>0</v>
      </c>
      <c r="N65" s="438">
        <f>COUNTIF(F66:M66,"○")*3+COUNTIF(F66:M66,"△")</f>
        <v>3</v>
      </c>
      <c r="O65" s="438">
        <f>F65-G65+J65-K65+L65-M65</f>
        <v>0</v>
      </c>
      <c r="P65" s="440"/>
      <c r="Q65" s="244"/>
      <c r="R65" s="396" t="str">
        <f>V9</f>
        <v>N6</v>
      </c>
      <c r="S65" s="446"/>
      <c r="T65" s="446"/>
      <c r="U65" s="397"/>
      <c r="V65" s="233">
        <f>Y63</f>
        <v>0</v>
      </c>
      <c r="W65" s="233">
        <f>X63</f>
        <v>0</v>
      </c>
      <c r="X65" s="448"/>
      <c r="Y65" s="449"/>
      <c r="Z65" s="233">
        <f>N58</f>
        <v>0</v>
      </c>
      <c r="AA65" s="233">
        <f>T58</f>
        <v>0</v>
      </c>
      <c r="AB65" s="233">
        <f>N44</f>
        <v>0</v>
      </c>
      <c r="AC65" s="233">
        <f>T44</f>
        <v>0</v>
      </c>
      <c r="AD65" s="438">
        <f>COUNTIF(V66:AC66,"○")*3+COUNTIF(V66:AC66,"△")</f>
        <v>3</v>
      </c>
      <c r="AE65" s="438">
        <f>V65-W65+Z65-AA65+AB65-AC65</f>
        <v>0</v>
      </c>
      <c r="AF65" s="440"/>
    </row>
    <row r="66" spans="2:32" ht="20.100000000000001" customHeight="1">
      <c r="B66" s="398"/>
      <c r="C66" s="447"/>
      <c r="D66" s="447"/>
      <c r="E66" s="399"/>
      <c r="F66" s="444" t="str">
        <f>IF(F65&gt;G65,"○",IF(F65&lt;G65,"×",IF(F65=G65,"△")))</f>
        <v>△</v>
      </c>
      <c r="G66" s="445"/>
      <c r="H66" s="450"/>
      <c r="I66" s="451"/>
      <c r="J66" s="444" t="str">
        <f>IF(J65&gt;K65,"○",IF(J65&lt;K65,"×",IF(J65=K65,"△")))</f>
        <v>△</v>
      </c>
      <c r="K66" s="445"/>
      <c r="L66" s="444" t="str">
        <f>IF(L65&gt;M65,"○",IF(L65&lt;M65,"×",IF(L65=M65,"△")))</f>
        <v>△</v>
      </c>
      <c r="M66" s="445"/>
      <c r="N66" s="439"/>
      <c r="O66" s="439"/>
      <c r="P66" s="441"/>
      <c r="Q66" s="244"/>
      <c r="R66" s="398"/>
      <c r="S66" s="447"/>
      <c r="T66" s="447"/>
      <c r="U66" s="399"/>
      <c r="V66" s="444" t="str">
        <f>IF(V65&gt;W65,"○",IF(V65&lt;W65,"×",IF(V65=W65,"△")))</f>
        <v>△</v>
      </c>
      <c r="W66" s="445"/>
      <c r="X66" s="450"/>
      <c r="Y66" s="451"/>
      <c r="Z66" s="444" t="str">
        <f>IF(Z65&gt;AA65,"○",IF(Z65&lt;AA65,"×",IF(Z65=AA65,"△")))</f>
        <v>△</v>
      </c>
      <c r="AA66" s="445"/>
      <c r="AB66" s="444" t="str">
        <f>IF(AB65&gt;AC65,"○",IF(AB65&lt;AC65,"×",IF(AB65=AC65,"△")))</f>
        <v>△</v>
      </c>
      <c r="AC66" s="445"/>
      <c r="AD66" s="439"/>
      <c r="AE66" s="439"/>
      <c r="AF66" s="441"/>
    </row>
    <row r="67" spans="2:32" ht="20.100000000000001" customHeight="1">
      <c r="B67" s="396" t="str">
        <f>K9</f>
        <v>N3</v>
      </c>
      <c r="C67" s="446"/>
      <c r="D67" s="446"/>
      <c r="E67" s="397"/>
      <c r="F67" s="233">
        <f>K63</f>
        <v>0</v>
      </c>
      <c r="G67" s="233">
        <f>J63</f>
        <v>0</v>
      </c>
      <c r="H67" s="233">
        <f>K65</f>
        <v>0</v>
      </c>
      <c r="I67" s="233">
        <f>J65</f>
        <v>0</v>
      </c>
      <c r="J67" s="448"/>
      <c r="K67" s="449"/>
      <c r="L67" s="233">
        <f>N23</f>
        <v>0</v>
      </c>
      <c r="M67" s="233">
        <f>T23</f>
        <v>0</v>
      </c>
      <c r="N67" s="438">
        <f>COUNTIF(F68:M68,"○")*3+COUNTIF(F68:M68,"△")</f>
        <v>3</v>
      </c>
      <c r="O67" s="438">
        <f>F67-G67+H67-I67+L67-M67</f>
        <v>0</v>
      </c>
      <c r="P67" s="440"/>
      <c r="Q67" s="244"/>
      <c r="R67" s="396" t="str">
        <f>Z9</f>
        <v>N7</v>
      </c>
      <c r="S67" s="446"/>
      <c r="T67" s="446"/>
      <c r="U67" s="397"/>
      <c r="V67" s="233">
        <f>AA63</f>
        <v>0</v>
      </c>
      <c r="W67" s="233">
        <f>Z63</f>
        <v>0</v>
      </c>
      <c r="X67" s="233">
        <f>AA65</f>
        <v>0</v>
      </c>
      <c r="Y67" s="233">
        <f>Z65</f>
        <v>0</v>
      </c>
      <c r="Z67" s="448"/>
      <c r="AA67" s="449"/>
      <c r="AB67" s="233">
        <f>N30</f>
        <v>0</v>
      </c>
      <c r="AC67" s="233">
        <f>T30</f>
        <v>0</v>
      </c>
      <c r="AD67" s="438">
        <f>COUNTIF(V68:AC68,"○")*3+COUNTIF(V68:AC68,"△")</f>
        <v>3</v>
      </c>
      <c r="AE67" s="438">
        <f>V67-W67+X67-Y67+AB67-AC67</f>
        <v>0</v>
      </c>
      <c r="AF67" s="440"/>
    </row>
    <row r="68" spans="2:32" ht="20.100000000000001" customHeight="1">
      <c r="B68" s="398"/>
      <c r="C68" s="447"/>
      <c r="D68" s="447"/>
      <c r="E68" s="399"/>
      <c r="F68" s="444" t="str">
        <f>IF(F67&gt;G67,"○",IF(F67&lt;G67,"×",IF(F67=G67,"△")))</f>
        <v>△</v>
      </c>
      <c r="G68" s="445"/>
      <c r="H68" s="444" t="str">
        <f>IF(H67&gt;I67,"○",IF(H67&lt;I67,"×",IF(H67=I67,"△")))</f>
        <v>△</v>
      </c>
      <c r="I68" s="445"/>
      <c r="J68" s="450"/>
      <c r="K68" s="451"/>
      <c r="L68" s="444" t="str">
        <f>IF(L67&gt;M67,"○",IF(L67&lt;M67,"×",IF(L67=M67,"△")))</f>
        <v>△</v>
      </c>
      <c r="M68" s="445"/>
      <c r="N68" s="439"/>
      <c r="O68" s="439"/>
      <c r="P68" s="441"/>
      <c r="Q68" s="244"/>
      <c r="R68" s="398"/>
      <c r="S68" s="447"/>
      <c r="T68" s="447"/>
      <c r="U68" s="399"/>
      <c r="V68" s="444" t="str">
        <f>IF(V67&gt;W67,"○",IF(V67&lt;W67,"×",IF(V67=W67,"△")))</f>
        <v>△</v>
      </c>
      <c r="W68" s="445"/>
      <c r="X68" s="444" t="str">
        <f>IF(X67&gt;Y67,"○",IF(X67&lt;Y67,"×",IF(X67=Y67,"△")))</f>
        <v>△</v>
      </c>
      <c r="Y68" s="445"/>
      <c r="Z68" s="450"/>
      <c r="AA68" s="451"/>
      <c r="AB68" s="444" t="str">
        <f>IF(AB67&gt;AC67,"○",IF(AB67&lt;AC67,"×",IF(AB67=AC67,"△")))</f>
        <v>△</v>
      </c>
      <c r="AC68" s="445"/>
      <c r="AD68" s="439"/>
      <c r="AE68" s="439"/>
      <c r="AF68" s="441"/>
    </row>
    <row r="69" spans="2:32" ht="20.100000000000001" customHeight="1">
      <c r="B69" s="396" t="str">
        <f>O9</f>
        <v>N4</v>
      </c>
      <c r="C69" s="446"/>
      <c r="D69" s="446"/>
      <c r="E69" s="397"/>
      <c r="F69" s="233">
        <f>M63</f>
        <v>0</v>
      </c>
      <c r="G69" s="233">
        <f>L63</f>
        <v>0</v>
      </c>
      <c r="H69" s="233">
        <f>M65</f>
        <v>0</v>
      </c>
      <c r="I69" s="233">
        <f>L65</f>
        <v>0</v>
      </c>
      <c r="J69" s="233">
        <f>M67</f>
        <v>0</v>
      </c>
      <c r="K69" s="233">
        <f>L67</f>
        <v>0</v>
      </c>
      <c r="L69" s="448"/>
      <c r="M69" s="449"/>
      <c r="N69" s="438">
        <f>COUNTIF(F70:M70,"○")*3+COUNTIF(F70:M70,"△")</f>
        <v>3</v>
      </c>
      <c r="O69" s="438">
        <f>F69-G69+H69-I69+J69-K69</f>
        <v>0</v>
      </c>
      <c r="P69" s="440"/>
      <c r="Q69" s="244"/>
      <c r="R69" s="396" t="str">
        <f>AD9</f>
        <v>N8</v>
      </c>
      <c r="S69" s="446"/>
      <c r="T69" s="446"/>
      <c r="U69" s="397"/>
      <c r="V69" s="233">
        <f>AC63</f>
        <v>0</v>
      </c>
      <c r="W69" s="233">
        <f>AB63</f>
        <v>0</v>
      </c>
      <c r="X69" s="233">
        <f>AC65</f>
        <v>0</v>
      </c>
      <c r="Y69" s="233">
        <f>AB65</f>
        <v>0</v>
      </c>
      <c r="Z69" s="233">
        <f>AC67</f>
        <v>0</v>
      </c>
      <c r="AA69" s="233">
        <f>AB67</f>
        <v>0</v>
      </c>
      <c r="AB69" s="448"/>
      <c r="AC69" s="449"/>
      <c r="AD69" s="438">
        <f>COUNTIF(V70:AC70,"○")*3+COUNTIF(V70:AC70,"△")</f>
        <v>3</v>
      </c>
      <c r="AE69" s="438">
        <f>V69-W69+X69-Y69+Z69-AA69</f>
        <v>0</v>
      </c>
      <c r="AF69" s="440"/>
    </row>
    <row r="70" spans="2:32" ht="20.100000000000001" customHeight="1">
      <c r="B70" s="398"/>
      <c r="C70" s="447"/>
      <c r="D70" s="447"/>
      <c r="E70" s="399"/>
      <c r="F70" s="444" t="str">
        <f>IF(F69&gt;G69,"○",IF(F69&lt;G69,"×",IF(F69=G69,"△")))</f>
        <v>△</v>
      </c>
      <c r="G70" s="445"/>
      <c r="H70" s="444" t="str">
        <f>IF(H69&gt;I69,"○",IF(H69&lt;I69,"×",IF(H69=I69,"△")))</f>
        <v>△</v>
      </c>
      <c r="I70" s="445"/>
      <c r="J70" s="444" t="str">
        <f>IF(J69&gt;K69,"○",IF(J69&lt;K69,"×",IF(J69=K69,"△")))</f>
        <v>△</v>
      </c>
      <c r="K70" s="445"/>
      <c r="L70" s="450"/>
      <c r="M70" s="451"/>
      <c r="N70" s="439"/>
      <c r="O70" s="439"/>
      <c r="P70" s="441"/>
      <c r="Q70" s="244"/>
      <c r="R70" s="398"/>
      <c r="S70" s="447"/>
      <c r="T70" s="447"/>
      <c r="U70" s="399"/>
      <c r="V70" s="444" t="str">
        <f>IF(V69&gt;W69,"○",IF(V69&lt;W69,"×",IF(V69=W69,"△")))</f>
        <v>△</v>
      </c>
      <c r="W70" s="445"/>
      <c r="X70" s="444" t="str">
        <f>IF(X69&gt;Y69,"○",IF(X69&lt;Y69,"×",IF(X69=Y69,"△")))</f>
        <v>△</v>
      </c>
      <c r="Y70" s="445"/>
      <c r="Z70" s="444" t="str">
        <f>IF(Z69&gt;AA69,"○",IF(Z69&lt;AA69,"×",IF(Z69=AA69,"△")))</f>
        <v>△</v>
      </c>
      <c r="AA70" s="445"/>
      <c r="AB70" s="450"/>
      <c r="AC70" s="451"/>
      <c r="AD70" s="439"/>
      <c r="AE70" s="439"/>
      <c r="AF70" s="441"/>
    </row>
  </sheetData>
  <mergeCells count="224">
    <mergeCell ref="B69:E70"/>
    <mergeCell ref="L69:M70"/>
    <mergeCell ref="N69:N70"/>
    <mergeCell ref="O69:O70"/>
    <mergeCell ref="P69:P70"/>
    <mergeCell ref="R69:U70"/>
    <mergeCell ref="Z67:AA68"/>
    <mergeCell ref="AD67:AD68"/>
    <mergeCell ref="AE67:AE68"/>
    <mergeCell ref="AB69:AC70"/>
    <mergeCell ref="AD69:AD70"/>
    <mergeCell ref="AE69:AE70"/>
    <mergeCell ref="B67:E68"/>
    <mergeCell ref="AF67:AF68"/>
    <mergeCell ref="F68:G68"/>
    <mergeCell ref="H68:I68"/>
    <mergeCell ref="L68:M68"/>
    <mergeCell ref="V68:W68"/>
    <mergeCell ref="X68:Y68"/>
    <mergeCell ref="AB68:AC68"/>
    <mergeCell ref="AF69:AF70"/>
    <mergeCell ref="F70:G70"/>
    <mergeCell ref="H70:I70"/>
    <mergeCell ref="J70:K70"/>
    <mergeCell ref="V70:W70"/>
    <mergeCell ref="X70:Y70"/>
    <mergeCell ref="Z70:AA70"/>
    <mergeCell ref="J67:K68"/>
    <mergeCell ref="N67:N68"/>
    <mergeCell ref="O67:O68"/>
    <mergeCell ref="P67:P68"/>
    <mergeCell ref="R67:U68"/>
    <mergeCell ref="B65:E66"/>
    <mergeCell ref="H65:I66"/>
    <mergeCell ref="N65:N66"/>
    <mergeCell ref="O65:O66"/>
    <mergeCell ref="P65:P66"/>
    <mergeCell ref="R65:U66"/>
    <mergeCell ref="F66:G66"/>
    <mergeCell ref="AF63:AF64"/>
    <mergeCell ref="H64:I64"/>
    <mergeCell ref="J64:K64"/>
    <mergeCell ref="L64:M64"/>
    <mergeCell ref="X64:Y64"/>
    <mergeCell ref="Z64:AA64"/>
    <mergeCell ref="AB64:AC64"/>
    <mergeCell ref="X65:Y66"/>
    <mergeCell ref="AD65:AD66"/>
    <mergeCell ref="AE65:AE66"/>
    <mergeCell ref="AF65:AF66"/>
    <mergeCell ref="J66:K66"/>
    <mergeCell ref="L66:M66"/>
    <mergeCell ref="V66:W66"/>
    <mergeCell ref="Z66:AA66"/>
    <mergeCell ref="AB66:AC66"/>
    <mergeCell ref="B63:E64"/>
    <mergeCell ref="F63:G64"/>
    <mergeCell ref="N63:N64"/>
    <mergeCell ref="O63:O64"/>
    <mergeCell ref="P63:P64"/>
    <mergeCell ref="R63:U64"/>
    <mergeCell ref="V63:W64"/>
    <mergeCell ref="AD63:AD64"/>
    <mergeCell ref="AE63:AE64"/>
    <mergeCell ref="AF61:AF62"/>
    <mergeCell ref="V61:W62"/>
    <mergeCell ref="X61:Y62"/>
    <mergeCell ref="Z61:AA62"/>
    <mergeCell ref="AB61:AC62"/>
    <mergeCell ref="AD61:AD62"/>
    <mergeCell ref="AE61:AE62"/>
    <mergeCell ref="B58:B59"/>
    <mergeCell ref="C58:C59"/>
    <mergeCell ref="D58:F59"/>
    <mergeCell ref="G58:M59"/>
    <mergeCell ref="N58:N59"/>
    <mergeCell ref="O58:O59"/>
    <mergeCell ref="S58:S59"/>
    <mergeCell ref="B61:E62"/>
    <mergeCell ref="F61:G62"/>
    <mergeCell ref="H61:I62"/>
    <mergeCell ref="J61:K62"/>
    <mergeCell ref="L61:M62"/>
    <mergeCell ref="N61:N62"/>
    <mergeCell ref="O61:O62"/>
    <mergeCell ref="P61:P62"/>
    <mergeCell ref="R61:U62"/>
    <mergeCell ref="T58:T59"/>
    <mergeCell ref="U58:AA59"/>
    <mergeCell ref="D55:F56"/>
    <mergeCell ref="G55:M56"/>
    <mergeCell ref="N55:N56"/>
    <mergeCell ref="O55:O56"/>
    <mergeCell ref="S55:S56"/>
    <mergeCell ref="T55:T56"/>
    <mergeCell ref="U55:AA56"/>
    <mergeCell ref="AC55:AF56"/>
    <mergeCell ref="B51:B52"/>
    <mergeCell ref="C51:C52"/>
    <mergeCell ref="D51:F52"/>
    <mergeCell ref="G51:M52"/>
    <mergeCell ref="N51:N52"/>
    <mergeCell ref="O51:O52"/>
    <mergeCell ref="S51:S52"/>
    <mergeCell ref="T51:T52"/>
    <mergeCell ref="U51:AA52"/>
    <mergeCell ref="AC58:AF59"/>
    <mergeCell ref="AC44:AF45"/>
    <mergeCell ref="B48:B49"/>
    <mergeCell ref="C48:C49"/>
    <mergeCell ref="D48:F49"/>
    <mergeCell ref="G48:M49"/>
    <mergeCell ref="N48:N49"/>
    <mergeCell ref="O48:O49"/>
    <mergeCell ref="S48:S49"/>
    <mergeCell ref="T48:T49"/>
    <mergeCell ref="U48:AA49"/>
    <mergeCell ref="AC48:AF49"/>
    <mergeCell ref="B44:B45"/>
    <mergeCell ref="C44:C45"/>
    <mergeCell ref="D44:F45"/>
    <mergeCell ref="G44:M45"/>
    <mergeCell ref="N44:N45"/>
    <mergeCell ref="O44:O45"/>
    <mergeCell ref="S44:S45"/>
    <mergeCell ref="T44:T45"/>
    <mergeCell ref="U44:AA45"/>
    <mergeCell ref="AC51:AF52"/>
    <mergeCell ref="B55:B56"/>
    <mergeCell ref="C55:C56"/>
    <mergeCell ref="AC37:AF38"/>
    <mergeCell ref="B41:B42"/>
    <mergeCell ref="C41:C42"/>
    <mergeCell ref="D41:F42"/>
    <mergeCell ref="G41:M42"/>
    <mergeCell ref="N41:N42"/>
    <mergeCell ref="O41:O42"/>
    <mergeCell ref="S41:S42"/>
    <mergeCell ref="T41:T42"/>
    <mergeCell ref="U41:AA42"/>
    <mergeCell ref="AC41:AF42"/>
    <mergeCell ref="B37:B38"/>
    <mergeCell ref="C37:C38"/>
    <mergeCell ref="D37:F38"/>
    <mergeCell ref="G37:M38"/>
    <mergeCell ref="N37:N38"/>
    <mergeCell ref="O37:O38"/>
    <mergeCell ref="S37:S38"/>
    <mergeCell ref="T37:T38"/>
    <mergeCell ref="U37:AA38"/>
    <mergeCell ref="AC30:AF31"/>
    <mergeCell ref="B34:B35"/>
    <mergeCell ref="C34:C35"/>
    <mergeCell ref="D34:F35"/>
    <mergeCell ref="G34:M35"/>
    <mergeCell ref="N34:N35"/>
    <mergeCell ref="O34:O35"/>
    <mergeCell ref="S34:S35"/>
    <mergeCell ref="T34:T35"/>
    <mergeCell ref="U34:AA35"/>
    <mergeCell ref="AC34:AF35"/>
    <mergeCell ref="B30:B31"/>
    <mergeCell ref="C30:C31"/>
    <mergeCell ref="D30:F31"/>
    <mergeCell ref="G30:M31"/>
    <mergeCell ref="N30:N31"/>
    <mergeCell ref="O30:O31"/>
    <mergeCell ref="S30:S31"/>
    <mergeCell ref="T30:T31"/>
    <mergeCell ref="U30:AA31"/>
    <mergeCell ref="AC23:AF24"/>
    <mergeCell ref="B27:B28"/>
    <mergeCell ref="C27:C28"/>
    <mergeCell ref="D27:F28"/>
    <mergeCell ref="G27:M28"/>
    <mergeCell ref="N27:N28"/>
    <mergeCell ref="O27:O28"/>
    <mergeCell ref="S27:S28"/>
    <mergeCell ref="T27:T28"/>
    <mergeCell ref="U27:AA28"/>
    <mergeCell ref="AC27:AF28"/>
    <mergeCell ref="B23:B24"/>
    <mergeCell ref="C23:C24"/>
    <mergeCell ref="D23:F24"/>
    <mergeCell ref="G23:M24"/>
    <mergeCell ref="N23:N24"/>
    <mergeCell ref="O23:O24"/>
    <mergeCell ref="S23:S24"/>
    <mergeCell ref="T23:T24"/>
    <mergeCell ref="U23:AA24"/>
    <mergeCell ref="AC19:AF19"/>
    <mergeCell ref="B20:B21"/>
    <mergeCell ref="C20:C21"/>
    <mergeCell ref="D20:F21"/>
    <mergeCell ref="G20:M21"/>
    <mergeCell ref="N20:N21"/>
    <mergeCell ref="O20:O21"/>
    <mergeCell ref="S20:S21"/>
    <mergeCell ref="T20:T21"/>
    <mergeCell ref="U20:AA21"/>
    <mergeCell ref="AC20:AF21"/>
    <mergeCell ref="C9:D17"/>
    <mergeCell ref="G9:H17"/>
    <mergeCell ref="K9:L17"/>
    <mergeCell ref="O9:P17"/>
    <mergeCell ref="R9:S17"/>
    <mergeCell ref="V9:W17"/>
    <mergeCell ref="Z9:AA17"/>
    <mergeCell ref="AD9:AE17"/>
    <mergeCell ref="C8:D8"/>
    <mergeCell ref="G8:H8"/>
    <mergeCell ref="K8:L8"/>
    <mergeCell ref="O8:P8"/>
    <mergeCell ref="R8:S8"/>
    <mergeCell ref="V8:W8"/>
    <mergeCell ref="A1:L1"/>
    <mergeCell ref="N1:R1"/>
    <mergeCell ref="T1:W1"/>
    <mergeCell ref="X1:AG1"/>
    <mergeCell ref="R3:T3"/>
    <mergeCell ref="I4:J4"/>
    <mergeCell ref="X4:Y4"/>
    <mergeCell ref="Z8:AA8"/>
    <mergeCell ref="AD8:AE8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7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6EA45-C3AD-45FA-8E9D-9CF0F343C512}">
  <sheetPr>
    <tabColor rgb="FF00B0F0"/>
  </sheetPr>
  <dimension ref="A1:AG93"/>
  <sheetViews>
    <sheetView tabSelected="1" view="pageBreakPreview" zoomScale="60" zoomScaleNormal="100" workbookViewId="0">
      <selection activeCell="E3" sqref="E3"/>
    </sheetView>
  </sheetViews>
  <sheetFormatPr defaultColWidth="9" defaultRowHeight="13.5"/>
  <cols>
    <col min="1" max="35" width="5.5" customWidth="1"/>
    <col min="258" max="285" width="5.625" customWidth="1"/>
    <col min="514" max="541" width="5.625" customWidth="1"/>
    <col min="770" max="797" width="5.625" customWidth="1"/>
    <col min="1026" max="1053" width="5.625" customWidth="1"/>
    <col min="1282" max="1309" width="5.625" customWidth="1"/>
    <col min="1538" max="1565" width="5.625" customWidth="1"/>
    <col min="1794" max="1821" width="5.625" customWidth="1"/>
    <col min="2050" max="2077" width="5.625" customWidth="1"/>
    <col min="2306" max="2333" width="5.625" customWidth="1"/>
    <col min="2562" max="2589" width="5.625" customWidth="1"/>
    <col min="2818" max="2845" width="5.625" customWidth="1"/>
    <col min="3074" max="3101" width="5.625" customWidth="1"/>
    <col min="3330" max="3357" width="5.625" customWidth="1"/>
    <col min="3586" max="3613" width="5.625" customWidth="1"/>
    <col min="3842" max="3869" width="5.625" customWidth="1"/>
    <col min="4098" max="4125" width="5.625" customWidth="1"/>
    <col min="4354" max="4381" width="5.625" customWidth="1"/>
    <col min="4610" max="4637" width="5.625" customWidth="1"/>
    <col min="4866" max="4893" width="5.625" customWidth="1"/>
    <col min="5122" max="5149" width="5.625" customWidth="1"/>
    <col min="5378" max="5405" width="5.625" customWidth="1"/>
    <col min="5634" max="5661" width="5.625" customWidth="1"/>
    <col min="5890" max="5917" width="5.625" customWidth="1"/>
    <col min="6146" max="6173" width="5.625" customWidth="1"/>
    <col min="6402" max="6429" width="5.625" customWidth="1"/>
    <col min="6658" max="6685" width="5.625" customWidth="1"/>
    <col min="6914" max="6941" width="5.625" customWidth="1"/>
    <col min="7170" max="7197" width="5.625" customWidth="1"/>
    <col min="7426" max="7453" width="5.625" customWidth="1"/>
    <col min="7682" max="7709" width="5.625" customWidth="1"/>
    <col min="7938" max="7965" width="5.625" customWidth="1"/>
    <col min="8194" max="8221" width="5.625" customWidth="1"/>
    <col min="8450" max="8477" width="5.625" customWidth="1"/>
    <col min="8706" max="8733" width="5.625" customWidth="1"/>
    <col min="8962" max="8989" width="5.625" customWidth="1"/>
    <col min="9218" max="9245" width="5.625" customWidth="1"/>
    <col min="9474" max="9501" width="5.625" customWidth="1"/>
    <col min="9730" max="9757" width="5.625" customWidth="1"/>
    <col min="9986" max="10013" width="5.625" customWidth="1"/>
    <col min="10242" max="10269" width="5.625" customWidth="1"/>
    <col min="10498" max="10525" width="5.625" customWidth="1"/>
    <col min="10754" max="10781" width="5.625" customWidth="1"/>
    <col min="11010" max="11037" width="5.625" customWidth="1"/>
    <col min="11266" max="11293" width="5.625" customWidth="1"/>
    <col min="11522" max="11549" width="5.625" customWidth="1"/>
    <col min="11778" max="11805" width="5.625" customWidth="1"/>
    <col min="12034" max="12061" width="5.625" customWidth="1"/>
    <col min="12290" max="12317" width="5.625" customWidth="1"/>
    <col min="12546" max="12573" width="5.625" customWidth="1"/>
    <col min="12802" max="12829" width="5.625" customWidth="1"/>
    <col min="13058" max="13085" width="5.625" customWidth="1"/>
    <col min="13314" max="13341" width="5.625" customWidth="1"/>
    <col min="13570" max="13597" width="5.625" customWidth="1"/>
    <col min="13826" max="13853" width="5.625" customWidth="1"/>
    <col min="14082" max="14109" width="5.625" customWidth="1"/>
    <col min="14338" max="14365" width="5.625" customWidth="1"/>
    <col min="14594" max="14621" width="5.625" customWidth="1"/>
    <col min="14850" max="14877" width="5.625" customWidth="1"/>
    <col min="15106" max="15133" width="5.625" customWidth="1"/>
    <col min="15362" max="15389" width="5.625" customWidth="1"/>
    <col min="15618" max="15645" width="5.625" customWidth="1"/>
    <col min="15874" max="15901" width="5.625" customWidth="1"/>
    <col min="16130" max="16157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503</v>
      </c>
      <c r="O1" s="425"/>
      <c r="P1" s="425"/>
      <c r="Q1" s="425"/>
      <c r="R1" s="425"/>
      <c r="T1" s="426" t="s">
        <v>25</v>
      </c>
      <c r="U1" s="426"/>
      <c r="V1" s="426"/>
      <c r="W1" s="426"/>
      <c r="X1" s="427" t="str">
        <f>U12組合せ①!B6</f>
        <v>A会場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15.9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R2" s="172"/>
      <c r="S2" s="172"/>
      <c r="T2" s="172"/>
      <c r="U2" s="172"/>
      <c r="V2" s="215"/>
      <c r="W2" s="215"/>
      <c r="X2" s="215"/>
      <c r="Y2" s="215"/>
      <c r="Z2" s="215"/>
      <c r="AA2" s="215"/>
      <c r="AB2" s="215"/>
      <c r="AC2" s="215"/>
      <c r="AD2" s="215"/>
      <c r="AE2" s="215"/>
    </row>
    <row r="3" spans="1:33" ht="20.100000000000001" customHeight="1">
      <c r="A3" s="119"/>
      <c r="B3" s="119"/>
      <c r="C3" s="119"/>
      <c r="D3" s="119"/>
      <c r="E3" s="119"/>
      <c r="F3" s="119"/>
      <c r="G3" s="119"/>
      <c r="I3" s="426" t="s">
        <v>476</v>
      </c>
      <c r="J3" s="426"/>
      <c r="M3" s="172"/>
      <c r="R3" s="172"/>
      <c r="S3" s="172"/>
      <c r="T3" s="172"/>
      <c r="U3" s="172"/>
      <c r="V3" s="215"/>
      <c r="X3" s="426" t="s">
        <v>477</v>
      </c>
      <c r="Y3" s="426"/>
      <c r="Z3" s="151"/>
    </row>
    <row r="4" spans="1:33" ht="20.100000000000001" customHeight="1">
      <c r="A4" s="1"/>
      <c r="B4" s="1"/>
      <c r="C4" s="1"/>
      <c r="D4" s="1"/>
      <c r="E4" s="1"/>
      <c r="F4" s="1"/>
      <c r="G4" s="1"/>
      <c r="H4" s="1"/>
      <c r="I4" s="1"/>
      <c r="J4" s="21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16"/>
      <c r="Z4" s="1"/>
      <c r="AA4" s="1"/>
      <c r="AB4" s="1"/>
      <c r="AC4" s="1"/>
      <c r="AD4" s="1"/>
    </row>
    <row r="5" spans="1:33" ht="20.100000000000001" customHeight="1">
      <c r="A5" s="1"/>
      <c r="B5" s="1"/>
      <c r="C5" s="1"/>
      <c r="D5" s="217"/>
      <c r="E5" s="218"/>
      <c r="F5" s="218"/>
      <c r="G5" s="177"/>
      <c r="H5" s="175"/>
      <c r="I5" s="176"/>
      <c r="J5" s="218"/>
      <c r="K5" s="115"/>
      <c r="L5" s="217"/>
      <c r="M5" s="218"/>
      <c r="N5" s="218"/>
      <c r="O5" s="115"/>
      <c r="P5" s="1"/>
      <c r="Q5" s="1"/>
      <c r="R5" s="1"/>
      <c r="S5" s="217"/>
      <c r="T5" s="218"/>
      <c r="U5" s="218"/>
      <c r="V5" s="177"/>
      <c r="W5" s="175"/>
      <c r="X5" s="176"/>
      <c r="Y5" s="218"/>
      <c r="Z5" s="115"/>
      <c r="AA5" s="217"/>
      <c r="AB5" s="218"/>
      <c r="AC5" s="218"/>
      <c r="AD5" s="115"/>
    </row>
    <row r="6" spans="1:33" ht="20.100000000000001" customHeight="1">
      <c r="A6" s="1"/>
      <c r="B6" s="1"/>
      <c r="C6" s="409">
        <v>1</v>
      </c>
      <c r="D6" s="409"/>
      <c r="E6" s="170"/>
      <c r="F6" s="1"/>
      <c r="G6" s="409">
        <v>2</v>
      </c>
      <c r="H6" s="409"/>
      <c r="I6" s="170"/>
      <c r="J6" s="1"/>
      <c r="K6" s="409">
        <v>3</v>
      </c>
      <c r="L6" s="409"/>
      <c r="M6" s="170"/>
      <c r="N6" s="1"/>
      <c r="O6" s="409">
        <v>4</v>
      </c>
      <c r="P6" s="409"/>
      <c r="Q6" s="1"/>
      <c r="R6" s="409">
        <v>5</v>
      </c>
      <c r="S6" s="409"/>
      <c r="T6" s="170"/>
      <c r="U6" s="1"/>
      <c r="V6" s="409">
        <v>6</v>
      </c>
      <c r="W6" s="409"/>
      <c r="X6" s="170"/>
      <c r="Y6" s="1"/>
      <c r="Z6" s="409">
        <v>7</v>
      </c>
      <c r="AA6" s="409"/>
      <c r="AB6" s="170"/>
      <c r="AC6" s="1"/>
      <c r="AD6" s="409">
        <v>8</v>
      </c>
      <c r="AE6" s="409"/>
    </row>
    <row r="7" spans="1:33" ht="20.100000000000001" customHeight="1">
      <c r="A7" s="1"/>
      <c r="B7" s="1"/>
      <c r="C7" s="433" t="str">
        <f>U12組合せ①!A10</f>
        <v>A1</v>
      </c>
      <c r="D7" s="433"/>
      <c r="E7" s="220"/>
      <c r="F7" s="219"/>
      <c r="G7" s="433" t="str">
        <f>U12組合せ①!C10</f>
        <v>A2</v>
      </c>
      <c r="H7" s="433"/>
      <c r="I7" s="220"/>
      <c r="J7" s="214"/>
      <c r="K7" s="433" t="str">
        <f>U12組合せ①!E10</f>
        <v>A3</v>
      </c>
      <c r="L7" s="433"/>
      <c r="M7" s="220"/>
      <c r="N7" s="214"/>
      <c r="O7" s="433" t="str">
        <f>U12組合せ①!G10</f>
        <v>A4</v>
      </c>
      <c r="P7" s="433"/>
      <c r="Q7" s="214"/>
      <c r="R7" s="433" t="str">
        <f>U12組合せ①!J10</f>
        <v>A5</v>
      </c>
      <c r="S7" s="433"/>
      <c r="T7" s="220"/>
      <c r="U7" s="214"/>
      <c r="V7" s="433" t="str">
        <f>U12組合せ①!L10</f>
        <v>A6</v>
      </c>
      <c r="W7" s="433"/>
      <c r="X7" s="220"/>
      <c r="Y7" s="214"/>
      <c r="Z7" s="433" t="str">
        <f>U12組合せ①!N10</f>
        <v>A7</v>
      </c>
      <c r="AA7" s="433"/>
      <c r="AB7" s="220"/>
      <c r="AC7" s="214"/>
      <c r="AD7" s="433" t="str">
        <f>U12組合せ①!P10</f>
        <v>A8</v>
      </c>
      <c r="AE7" s="433"/>
    </row>
    <row r="8" spans="1:33" ht="20.100000000000001" customHeight="1">
      <c r="A8" s="1"/>
      <c r="B8" s="1"/>
      <c r="C8" s="433"/>
      <c r="D8" s="433"/>
      <c r="E8" s="220"/>
      <c r="F8" s="219"/>
      <c r="G8" s="433"/>
      <c r="H8" s="433"/>
      <c r="I8" s="220"/>
      <c r="J8" s="214"/>
      <c r="K8" s="433"/>
      <c r="L8" s="433"/>
      <c r="M8" s="220"/>
      <c r="N8" s="214"/>
      <c r="O8" s="433"/>
      <c r="P8" s="433"/>
      <c r="Q8" s="214"/>
      <c r="R8" s="433"/>
      <c r="S8" s="433"/>
      <c r="T8" s="220"/>
      <c r="U8" s="214"/>
      <c r="V8" s="433"/>
      <c r="W8" s="433"/>
      <c r="X8" s="220"/>
      <c r="Y8" s="214"/>
      <c r="Z8" s="433"/>
      <c r="AA8" s="433"/>
      <c r="AB8" s="220"/>
      <c r="AC8" s="214"/>
      <c r="AD8" s="433"/>
      <c r="AE8" s="433"/>
    </row>
    <row r="9" spans="1:33" ht="20.100000000000001" customHeight="1">
      <c r="A9" s="1"/>
      <c r="B9" s="1"/>
      <c r="C9" s="433"/>
      <c r="D9" s="433"/>
      <c r="E9" s="220"/>
      <c r="F9" s="219"/>
      <c r="G9" s="433"/>
      <c r="H9" s="433"/>
      <c r="I9" s="220"/>
      <c r="J9" s="214"/>
      <c r="K9" s="433"/>
      <c r="L9" s="433"/>
      <c r="M9" s="220"/>
      <c r="N9" s="214"/>
      <c r="O9" s="433"/>
      <c r="P9" s="433"/>
      <c r="Q9" s="214"/>
      <c r="R9" s="433"/>
      <c r="S9" s="433"/>
      <c r="T9" s="220"/>
      <c r="U9" s="214"/>
      <c r="V9" s="433"/>
      <c r="W9" s="433"/>
      <c r="X9" s="220"/>
      <c r="Y9" s="214"/>
      <c r="Z9" s="433"/>
      <c r="AA9" s="433"/>
      <c r="AB9" s="220"/>
      <c r="AC9" s="214"/>
      <c r="AD9" s="433"/>
      <c r="AE9" s="433"/>
    </row>
    <row r="10" spans="1:33" ht="20.100000000000001" customHeight="1">
      <c r="A10" s="1"/>
      <c r="B10" s="1"/>
      <c r="C10" s="433"/>
      <c r="D10" s="433"/>
      <c r="E10" s="220"/>
      <c r="F10" s="219"/>
      <c r="G10" s="433"/>
      <c r="H10" s="433"/>
      <c r="I10" s="220"/>
      <c r="J10" s="214"/>
      <c r="K10" s="433"/>
      <c r="L10" s="433"/>
      <c r="M10" s="220"/>
      <c r="N10" s="214"/>
      <c r="O10" s="433"/>
      <c r="P10" s="433"/>
      <c r="Q10" s="214"/>
      <c r="R10" s="433"/>
      <c r="S10" s="433"/>
      <c r="T10" s="220"/>
      <c r="U10" s="214"/>
      <c r="V10" s="433"/>
      <c r="W10" s="433"/>
      <c r="X10" s="220"/>
      <c r="Y10" s="214"/>
      <c r="Z10" s="433"/>
      <c r="AA10" s="433"/>
      <c r="AB10" s="220"/>
      <c r="AC10" s="214"/>
      <c r="AD10" s="433"/>
      <c r="AE10" s="433"/>
    </row>
    <row r="11" spans="1:33" ht="20.100000000000001" customHeight="1">
      <c r="A11" s="1"/>
      <c r="B11" s="1"/>
      <c r="C11" s="433"/>
      <c r="D11" s="433"/>
      <c r="E11" s="220"/>
      <c r="F11" s="219"/>
      <c r="G11" s="433"/>
      <c r="H11" s="433"/>
      <c r="I11" s="220"/>
      <c r="J11" s="214"/>
      <c r="K11" s="433"/>
      <c r="L11" s="433"/>
      <c r="M11" s="220"/>
      <c r="N11" s="214"/>
      <c r="O11" s="433"/>
      <c r="P11" s="433"/>
      <c r="Q11" s="214"/>
      <c r="R11" s="433"/>
      <c r="S11" s="433"/>
      <c r="T11" s="220"/>
      <c r="U11" s="214"/>
      <c r="V11" s="433"/>
      <c r="W11" s="433"/>
      <c r="X11" s="220"/>
      <c r="Y11" s="214"/>
      <c r="Z11" s="433"/>
      <c r="AA11" s="433"/>
      <c r="AB11" s="220"/>
      <c r="AC11" s="214"/>
      <c r="AD11" s="433"/>
      <c r="AE11" s="433"/>
    </row>
    <row r="12" spans="1:33" ht="20.100000000000001" customHeight="1">
      <c r="A12" s="1"/>
      <c r="B12" s="1"/>
      <c r="C12" s="433"/>
      <c r="D12" s="433"/>
      <c r="E12" s="220"/>
      <c r="F12" s="219"/>
      <c r="G12" s="433"/>
      <c r="H12" s="433"/>
      <c r="I12" s="220"/>
      <c r="J12" s="214"/>
      <c r="K12" s="433"/>
      <c r="L12" s="433"/>
      <c r="M12" s="220"/>
      <c r="N12" s="214"/>
      <c r="O12" s="433"/>
      <c r="P12" s="433"/>
      <c r="Q12" s="214"/>
      <c r="R12" s="433"/>
      <c r="S12" s="433"/>
      <c r="T12" s="220"/>
      <c r="U12" s="214"/>
      <c r="V12" s="433"/>
      <c r="W12" s="433"/>
      <c r="X12" s="220"/>
      <c r="Y12" s="214"/>
      <c r="Z12" s="433"/>
      <c r="AA12" s="433"/>
      <c r="AB12" s="220"/>
      <c r="AC12" s="214"/>
      <c r="AD12" s="433"/>
      <c r="AE12" s="433"/>
    </row>
    <row r="13" spans="1:33" ht="20.100000000000001" customHeight="1">
      <c r="A13" s="1"/>
      <c r="B13" s="1"/>
      <c r="C13" s="433"/>
      <c r="D13" s="433"/>
      <c r="E13" s="220"/>
      <c r="F13" s="219"/>
      <c r="G13" s="433"/>
      <c r="H13" s="433"/>
      <c r="I13" s="220"/>
      <c r="J13" s="214"/>
      <c r="K13" s="433"/>
      <c r="L13" s="433"/>
      <c r="M13" s="220"/>
      <c r="N13" s="214"/>
      <c r="O13" s="433"/>
      <c r="P13" s="433"/>
      <c r="Q13" s="214"/>
      <c r="R13" s="433"/>
      <c r="S13" s="433"/>
      <c r="T13" s="220"/>
      <c r="U13" s="214"/>
      <c r="V13" s="433"/>
      <c r="W13" s="433"/>
      <c r="X13" s="220"/>
      <c r="Y13" s="214"/>
      <c r="Z13" s="433"/>
      <c r="AA13" s="433"/>
      <c r="AB13" s="220"/>
      <c r="AC13" s="214"/>
      <c r="AD13" s="433"/>
      <c r="AE13" s="433"/>
    </row>
    <row r="14" spans="1:33" ht="20.100000000000001" customHeight="1">
      <c r="A14" s="1"/>
      <c r="B14" s="1"/>
      <c r="C14" s="433"/>
      <c r="D14" s="433"/>
      <c r="E14" s="220"/>
      <c r="F14" s="219"/>
      <c r="G14" s="433"/>
      <c r="H14" s="433"/>
      <c r="I14" s="220"/>
      <c r="J14" s="214"/>
      <c r="K14" s="433"/>
      <c r="L14" s="433"/>
      <c r="M14" s="220"/>
      <c r="N14" s="214"/>
      <c r="O14" s="433"/>
      <c r="P14" s="433"/>
      <c r="Q14" s="214"/>
      <c r="R14" s="433"/>
      <c r="S14" s="433"/>
      <c r="T14" s="220"/>
      <c r="U14" s="214"/>
      <c r="V14" s="433"/>
      <c r="W14" s="433"/>
      <c r="X14" s="220"/>
      <c r="Y14" s="214"/>
      <c r="Z14" s="433"/>
      <c r="AA14" s="433"/>
      <c r="AB14" s="220"/>
      <c r="AC14" s="214"/>
      <c r="AD14" s="433"/>
      <c r="AE14" s="433"/>
    </row>
    <row r="15" spans="1:33" ht="20.100000000000001" customHeight="1">
      <c r="B15" s="184" t="s">
        <v>385</v>
      </c>
      <c r="D15" s="184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14.1" customHeight="1">
      <c r="B16" s="409" t="s">
        <v>444</v>
      </c>
      <c r="C16" s="409" t="s">
        <v>5</v>
      </c>
      <c r="D16" s="436">
        <v>0.39583333333333331</v>
      </c>
      <c r="E16" s="436"/>
      <c r="F16" s="436"/>
      <c r="G16" s="437" t="str">
        <f>C7</f>
        <v>A1</v>
      </c>
      <c r="H16" s="437"/>
      <c r="I16" s="437"/>
      <c r="J16" s="437"/>
      <c r="K16" s="437"/>
      <c r="L16" s="437"/>
      <c r="M16" s="437"/>
      <c r="N16" s="434">
        <f>P16+P17</f>
        <v>0</v>
      </c>
      <c r="O16" s="435" t="s">
        <v>10</v>
      </c>
      <c r="P16" s="180">
        <v>0</v>
      </c>
      <c r="Q16" s="170" t="s">
        <v>167</v>
      </c>
      <c r="R16" s="180">
        <v>0</v>
      </c>
      <c r="S16" s="435" t="s">
        <v>11</v>
      </c>
      <c r="T16" s="434">
        <f>R16+R17</f>
        <v>0</v>
      </c>
      <c r="U16" s="437" t="str">
        <f>G7</f>
        <v>A2</v>
      </c>
      <c r="V16" s="437"/>
      <c r="W16" s="437"/>
      <c r="X16" s="437"/>
      <c r="Y16" s="437"/>
      <c r="Z16" s="437"/>
      <c r="AA16" s="437"/>
      <c r="AB16" s="375" t="s">
        <v>584</v>
      </c>
      <c r="AC16" s="376" t="s">
        <v>586</v>
      </c>
      <c r="AD16" s="376" t="s">
        <v>590</v>
      </c>
      <c r="AE16" s="376" t="s">
        <v>591</v>
      </c>
      <c r="AF16" s="376">
        <v>8</v>
      </c>
      <c r="AG16" s="377" t="s">
        <v>585</v>
      </c>
    </row>
    <row r="17" spans="2:33" ht="14.1" customHeight="1">
      <c r="B17" s="409"/>
      <c r="C17" s="409"/>
      <c r="D17" s="436"/>
      <c r="E17" s="436"/>
      <c r="F17" s="436"/>
      <c r="G17" s="437"/>
      <c r="H17" s="437"/>
      <c r="I17" s="437"/>
      <c r="J17" s="437"/>
      <c r="K17" s="437"/>
      <c r="L17" s="437"/>
      <c r="M17" s="437"/>
      <c r="N17" s="434"/>
      <c r="O17" s="435"/>
      <c r="P17" s="180">
        <v>0</v>
      </c>
      <c r="Q17" s="170" t="s">
        <v>167</v>
      </c>
      <c r="R17" s="180">
        <v>0</v>
      </c>
      <c r="S17" s="435"/>
      <c r="T17" s="434"/>
      <c r="U17" s="437"/>
      <c r="V17" s="437"/>
      <c r="W17" s="437"/>
      <c r="X17" s="437"/>
      <c r="Y17" s="437"/>
      <c r="Z17" s="437"/>
      <c r="AA17" s="437"/>
      <c r="AB17" s="375"/>
      <c r="AC17" s="376"/>
      <c r="AD17" s="376"/>
      <c r="AE17" s="376"/>
      <c r="AF17" s="376"/>
      <c r="AG17" s="377"/>
    </row>
    <row r="18" spans="2:33" ht="14.1" customHeight="1">
      <c r="B18" s="409" t="s">
        <v>445</v>
      </c>
      <c r="C18" s="409" t="s">
        <v>5</v>
      </c>
      <c r="D18" s="436">
        <v>0.39583333333333331</v>
      </c>
      <c r="E18" s="436"/>
      <c r="F18" s="436"/>
      <c r="G18" s="437" t="str">
        <f>K7</f>
        <v>A3</v>
      </c>
      <c r="H18" s="437"/>
      <c r="I18" s="437"/>
      <c r="J18" s="437"/>
      <c r="K18" s="437"/>
      <c r="L18" s="437"/>
      <c r="M18" s="437"/>
      <c r="N18" s="434">
        <f>P18+P19</f>
        <v>0</v>
      </c>
      <c r="O18" s="435" t="s">
        <v>10</v>
      </c>
      <c r="P18" s="180">
        <v>0</v>
      </c>
      <c r="Q18" s="170" t="s">
        <v>167</v>
      </c>
      <c r="R18" s="180">
        <v>0</v>
      </c>
      <c r="S18" s="435" t="s">
        <v>11</v>
      </c>
      <c r="T18" s="434">
        <f>R18+R19</f>
        <v>0</v>
      </c>
      <c r="U18" s="437" t="str">
        <f>O7</f>
        <v>A4</v>
      </c>
      <c r="V18" s="437"/>
      <c r="W18" s="437"/>
      <c r="X18" s="437"/>
      <c r="Y18" s="437"/>
      <c r="Z18" s="437"/>
      <c r="AA18" s="437"/>
      <c r="AB18" s="375" t="s">
        <v>584</v>
      </c>
      <c r="AC18" s="376" t="s">
        <v>587</v>
      </c>
      <c r="AD18" s="376" t="s">
        <v>591</v>
      </c>
      <c r="AE18" s="376" t="s">
        <v>590</v>
      </c>
      <c r="AF18" s="376">
        <v>5</v>
      </c>
      <c r="AG18" s="377" t="s">
        <v>585</v>
      </c>
    </row>
    <row r="19" spans="2:33" ht="14.1" customHeight="1">
      <c r="B19" s="409"/>
      <c r="C19" s="409"/>
      <c r="D19" s="436"/>
      <c r="E19" s="436"/>
      <c r="F19" s="436"/>
      <c r="G19" s="437"/>
      <c r="H19" s="437"/>
      <c r="I19" s="437"/>
      <c r="J19" s="437"/>
      <c r="K19" s="437"/>
      <c r="L19" s="437"/>
      <c r="M19" s="437"/>
      <c r="N19" s="434"/>
      <c r="O19" s="435"/>
      <c r="P19" s="180">
        <v>0</v>
      </c>
      <c r="Q19" s="170" t="s">
        <v>167</v>
      </c>
      <c r="R19" s="180">
        <v>0</v>
      </c>
      <c r="S19" s="435"/>
      <c r="T19" s="434"/>
      <c r="U19" s="437"/>
      <c r="V19" s="437"/>
      <c r="W19" s="437"/>
      <c r="X19" s="437"/>
      <c r="Y19" s="437"/>
      <c r="Z19" s="437"/>
      <c r="AA19" s="437"/>
      <c r="AB19" s="375"/>
      <c r="AC19" s="376"/>
      <c r="AD19" s="376"/>
      <c r="AE19" s="376"/>
      <c r="AF19" s="376"/>
      <c r="AG19" s="377"/>
    </row>
    <row r="20" spans="2:33" ht="14.1" customHeight="1">
      <c r="B20" s="409" t="s">
        <v>444</v>
      </c>
      <c r="C20" s="409" t="s">
        <v>6</v>
      </c>
      <c r="D20" s="436">
        <v>0.4236111111111111</v>
      </c>
      <c r="E20" s="436"/>
      <c r="F20" s="436"/>
      <c r="G20" s="437" t="str">
        <f>R7</f>
        <v>A5</v>
      </c>
      <c r="H20" s="437"/>
      <c r="I20" s="437"/>
      <c r="J20" s="437"/>
      <c r="K20" s="437"/>
      <c r="L20" s="437"/>
      <c r="M20" s="437"/>
      <c r="N20" s="434">
        <f>P20+P21</f>
        <v>0</v>
      </c>
      <c r="O20" s="435" t="s">
        <v>10</v>
      </c>
      <c r="P20" s="180">
        <v>0</v>
      </c>
      <c r="Q20" s="170" t="s">
        <v>167</v>
      </c>
      <c r="R20" s="180">
        <v>0</v>
      </c>
      <c r="S20" s="435" t="s">
        <v>11</v>
      </c>
      <c r="T20" s="434">
        <f>R20+R21</f>
        <v>0</v>
      </c>
      <c r="U20" s="437" t="str">
        <f>V7</f>
        <v>A6</v>
      </c>
      <c r="V20" s="437"/>
      <c r="W20" s="437"/>
      <c r="X20" s="437"/>
      <c r="Y20" s="437"/>
      <c r="Z20" s="437"/>
      <c r="AA20" s="437"/>
      <c r="AB20" s="375" t="s">
        <v>584</v>
      </c>
      <c r="AC20" s="376" t="s">
        <v>588</v>
      </c>
      <c r="AD20" s="376" t="s">
        <v>592</v>
      </c>
      <c r="AE20" s="376" t="s">
        <v>593</v>
      </c>
      <c r="AF20" s="376">
        <v>4</v>
      </c>
      <c r="AG20" s="377" t="s">
        <v>585</v>
      </c>
    </row>
    <row r="21" spans="2:33" ht="14.1" customHeight="1">
      <c r="B21" s="409"/>
      <c r="C21" s="409"/>
      <c r="D21" s="436"/>
      <c r="E21" s="436"/>
      <c r="F21" s="436"/>
      <c r="G21" s="437"/>
      <c r="H21" s="437"/>
      <c r="I21" s="437"/>
      <c r="J21" s="437"/>
      <c r="K21" s="437"/>
      <c r="L21" s="437"/>
      <c r="M21" s="437"/>
      <c r="N21" s="434"/>
      <c r="O21" s="435"/>
      <c r="P21" s="180">
        <v>0</v>
      </c>
      <c r="Q21" s="170" t="s">
        <v>167</v>
      </c>
      <c r="R21" s="180">
        <v>0</v>
      </c>
      <c r="S21" s="435"/>
      <c r="T21" s="434"/>
      <c r="U21" s="437"/>
      <c r="V21" s="437"/>
      <c r="W21" s="437"/>
      <c r="X21" s="437"/>
      <c r="Y21" s="437"/>
      <c r="Z21" s="437"/>
      <c r="AA21" s="437"/>
      <c r="AB21" s="375"/>
      <c r="AC21" s="376"/>
      <c r="AD21" s="376"/>
      <c r="AE21" s="376"/>
      <c r="AF21" s="376"/>
      <c r="AG21" s="377"/>
    </row>
    <row r="22" spans="2:33" ht="14.1" customHeight="1">
      <c r="B22" s="409" t="s">
        <v>445</v>
      </c>
      <c r="C22" s="409" t="s">
        <v>6</v>
      </c>
      <c r="D22" s="436">
        <v>0.4236111111111111</v>
      </c>
      <c r="E22" s="436"/>
      <c r="F22" s="436"/>
      <c r="G22" s="437" t="str">
        <f>Z7</f>
        <v>A7</v>
      </c>
      <c r="H22" s="437"/>
      <c r="I22" s="437"/>
      <c r="J22" s="437"/>
      <c r="K22" s="437"/>
      <c r="L22" s="437"/>
      <c r="M22" s="437"/>
      <c r="N22" s="434">
        <f>P22+P23</f>
        <v>0</v>
      </c>
      <c r="O22" s="435" t="s">
        <v>10</v>
      </c>
      <c r="P22" s="198">
        <v>0</v>
      </c>
      <c r="Q22" s="187" t="s">
        <v>167</v>
      </c>
      <c r="R22" s="198">
        <v>0</v>
      </c>
      <c r="S22" s="435" t="s">
        <v>11</v>
      </c>
      <c r="T22" s="434">
        <f>R22+R23</f>
        <v>0</v>
      </c>
      <c r="U22" s="437" t="str">
        <f>AD7</f>
        <v>A8</v>
      </c>
      <c r="V22" s="437"/>
      <c r="W22" s="437"/>
      <c r="X22" s="437"/>
      <c r="Y22" s="437"/>
      <c r="Z22" s="437"/>
      <c r="AA22" s="437"/>
      <c r="AB22" s="375" t="s">
        <v>584</v>
      </c>
      <c r="AC22" s="376" t="s">
        <v>589</v>
      </c>
      <c r="AD22" s="376" t="s">
        <v>593</v>
      </c>
      <c r="AE22" s="376" t="s">
        <v>592</v>
      </c>
      <c r="AF22" s="376">
        <v>1</v>
      </c>
      <c r="AG22" s="377" t="s">
        <v>585</v>
      </c>
    </row>
    <row r="23" spans="2:33" ht="14.1" customHeight="1">
      <c r="B23" s="409"/>
      <c r="C23" s="409"/>
      <c r="D23" s="436"/>
      <c r="E23" s="436"/>
      <c r="F23" s="436"/>
      <c r="G23" s="437"/>
      <c r="H23" s="437"/>
      <c r="I23" s="437"/>
      <c r="J23" s="437"/>
      <c r="K23" s="437"/>
      <c r="L23" s="437"/>
      <c r="M23" s="437"/>
      <c r="N23" s="434"/>
      <c r="O23" s="435"/>
      <c r="P23" s="198">
        <v>0</v>
      </c>
      <c r="Q23" s="187" t="s">
        <v>167</v>
      </c>
      <c r="R23" s="198">
        <v>0</v>
      </c>
      <c r="S23" s="435"/>
      <c r="T23" s="434"/>
      <c r="U23" s="437"/>
      <c r="V23" s="437"/>
      <c r="W23" s="437"/>
      <c r="X23" s="437"/>
      <c r="Y23" s="437"/>
      <c r="Z23" s="437"/>
      <c r="AA23" s="437"/>
      <c r="AB23" s="375"/>
      <c r="AC23" s="376"/>
      <c r="AD23" s="376"/>
      <c r="AE23" s="376"/>
      <c r="AF23" s="376"/>
      <c r="AG23" s="377"/>
    </row>
    <row r="24" spans="2:33" ht="14.1" customHeight="1">
      <c r="B24" s="409" t="s">
        <v>444</v>
      </c>
      <c r="C24" s="409" t="s">
        <v>7</v>
      </c>
      <c r="D24" s="436">
        <v>0.4513888888888889</v>
      </c>
      <c r="E24" s="436"/>
      <c r="F24" s="436"/>
      <c r="G24" s="437" t="str">
        <f>C7</f>
        <v>A1</v>
      </c>
      <c r="H24" s="437"/>
      <c r="I24" s="437"/>
      <c r="J24" s="437"/>
      <c r="K24" s="437"/>
      <c r="L24" s="437"/>
      <c r="M24" s="437"/>
      <c r="N24" s="434">
        <f>P24+P25</f>
        <v>0</v>
      </c>
      <c r="O24" s="435" t="s">
        <v>10</v>
      </c>
      <c r="P24" s="180">
        <v>0</v>
      </c>
      <c r="Q24" s="170" t="s">
        <v>167</v>
      </c>
      <c r="R24" s="180">
        <v>0</v>
      </c>
      <c r="S24" s="435" t="s">
        <v>11</v>
      </c>
      <c r="T24" s="434">
        <f>R24+R25</f>
        <v>0</v>
      </c>
      <c r="U24" s="437" t="str">
        <f>K7</f>
        <v>A3</v>
      </c>
      <c r="V24" s="437"/>
      <c r="W24" s="437"/>
      <c r="X24" s="437"/>
      <c r="Y24" s="437"/>
      <c r="Z24" s="437"/>
      <c r="AA24" s="437"/>
      <c r="AB24" s="375" t="s">
        <v>584</v>
      </c>
      <c r="AC24" s="376" t="s">
        <v>590</v>
      </c>
      <c r="AD24" s="376" t="s">
        <v>586</v>
      </c>
      <c r="AE24" s="376" t="s">
        <v>587</v>
      </c>
      <c r="AF24" s="376">
        <v>7</v>
      </c>
      <c r="AG24" s="377" t="s">
        <v>585</v>
      </c>
    </row>
    <row r="25" spans="2:33" ht="14.1" customHeight="1">
      <c r="B25" s="409"/>
      <c r="C25" s="409"/>
      <c r="D25" s="436"/>
      <c r="E25" s="436"/>
      <c r="F25" s="436"/>
      <c r="G25" s="437"/>
      <c r="H25" s="437"/>
      <c r="I25" s="437"/>
      <c r="J25" s="437"/>
      <c r="K25" s="437"/>
      <c r="L25" s="437"/>
      <c r="M25" s="437"/>
      <c r="N25" s="434"/>
      <c r="O25" s="435"/>
      <c r="P25" s="180">
        <v>0</v>
      </c>
      <c r="Q25" s="170" t="s">
        <v>167</v>
      </c>
      <c r="R25" s="180">
        <v>0</v>
      </c>
      <c r="S25" s="435"/>
      <c r="T25" s="434"/>
      <c r="U25" s="437"/>
      <c r="V25" s="437"/>
      <c r="W25" s="437"/>
      <c r="X25" s="437"/>
      <c r="Y25" s="437"/>
      <c r="Z25" s="437"/>
      <c r="AA25" s="437"/>
      <c r="AB25" s="375"/>
      <c r="AC25" s="376"/>
      <c r="AD25" s="376"/>
      <c r="AE25" s="376"/>
      <c r="AF25" s="376"/>
      <c r="AG25" s="377"/>
    </row>
    <row r="26" spans="2:33" ht="14.1" customHeight="1">
      <c r="B26" s="409" t="s">
        <v>445</v>
      </c>
      <c r="C26" s="409" t="s">
        <v>7</v>
      </c>
      <c r="D26" s="436">
        <v>0.4513888888888889</v>
      </c>
      <c r="E26" s="436"/>
      <c r="F26" s="436"/>
      <c r="G26" s="437" t="str">
        <f>G7</f>
        <v>A2</v>
      </c>
      <c r="H26" s="437"/>
      <c r="I26" s="437"/>
      <c r="J26" s="437"/>
      <c r="K26" s="437"/>
      <c r="L26" s="437"/>
      <c r="M26" s="437"/>
      <c r="N26" s="434">
        <f>P26+P27</f>
        <v>0</v>
      </c>
      <c r="O26" s="435" t="s">
        <v>10</v>
      </c>
      <c r="P26" s="180">
        <v>0</v>
      </c>
      <c r="Q26" s="170" t="s">
        <v>167</v>
      </c>
      <c r="R26" s="180">
        <v>0</v>
      </c>
      <c r="S26" s="435" t="s">
        <v>11</v>
      </c>
      <c r="T26" s="434">
        <f>R26+R27</f>
        <v>0</v>
      </c>
      <c r="U26" s="437" t="str">
        <f>O7</f>
        <v>A4</v>
      </c>
      <c r="V26" s="437"/>
      <c r="W26" s="437"/>
      <c r="X26" s="437"/>
      <c r="Y26" s="437"/>
      <c r="Z26" s="437"/>
      <c r="AA26" s="437"/>
      <c r="AB26" s="375" t="s">
        <v>584</v>
      </c>
      <c r="AC26" s="376" t="s">
        <v>591</v>
      </c>
      <c r="AD26" s="376" t="s">
        <v>587</v>
      </c>
      <c r="AE26" s="376" t="s">
        <v>586</v>
      </c>
      <c r="AF26" s="376">
        <v>6</v>
      </c>
      <c r="AG26" s="377" t="s">
        <v>585</v>
      </c>
    </row>
    <row r="27" spans="2:33" ht="14.1" customHeight="1">
      <c r="B27" s="409"/>
      <c r="C27" s="409"/>
      <c r="D27" s="436"/>
      <c r="E27" s="436"/>
      <c r="F27" s="436"/>
      <c r="G27" s="437"/>
      <c r="H27" s="437"/>
      <c r="I27" s="437"/>
      <c r="J27" s="437"/>
      <c r="K27" s="437"/>
      <c r="L27" s="437"/>
      <c r="M27" s="437"/>
      <c r="N27" s="434"/>
      <c r="O27" s="435"/>
      <c r="P27" s="180">
        <v>0</v>
      </c>
      <c r="Q27" s="170" t="s">
        <v>167</v>
      </c>
      <c r="R27" s="180">
        <v>0</v>
      </c>
      <c r="S27" s="435"/>
      <c r="T27" s="434"/>
      <c r="U27" s="437"/>
      <c r="V27" s="437"/>
      <c r="W27" s="437"/>
      <c r="X27" s="437"/>
      <c r="Y27" s="437"/>
      <c r="Z27" s="437"/>
      <c r="AA27" s="437"/>
      <c r="AB27" s="375"/>
      <c r="AC27" s="376"/>
      <c r="AD27" s="376"/>
      <c r="AE27" s="376"/>
      <c r="AF27" s="376"/>
      <c r="AG27" s="377"/>
    </row>
    <row r="28" spans="2:33" ht="14.1" customHeight="1">
      <c r="B28" s="409" t="s">
        <v>444</v>
      </c>
      <c r="C28" s="409" t="s">
        <v>8</v>
      </c>
      <c r="D28" s="436">
        <v>0.47916666666666669</v>
      </c>
      <c r="E28" s="436"/>
      <c r="F28" s="436"/>
      <c r="G28" s="437" t="str">
        <f>R7</f>
        <v>A5</v>
      </c>
      <c r="H28" s="437"/>
      <c r="I28" s="437"/>
      <c r="J28" s="437"/>
      <c r="K28" s="437"/>
      <c r="L28" s="437"/>
      <c r="M28" s="437"/>
      <c r="N28" s="434">
        <f>P28+P29</f>
        <v>0</v>
      </c>
      <c r="O28" s="435" t="s">
        <v>10</v>
      </c>
      <c r="P28" s="180">
        <v>0</v>
      </c>
      <c r="Q28" s="170" t="s">
        <v>167</v>
      </c>
      <c r="R28" s="180">
        <v>0</v>
      </c>
      <c r="S28" s="435" t="s">
        <v>11</v>
      </c>
      <c r="T28" s="434">
        <f>R28+R29</f>
        <v>0</v>
      </c>
      <c r="U28" s="437" t="str">
        <f>Z7</f>
        <v>A7</v>
      </c>
      <c r="V28" s="437"/>
      <c r="W28" s="437"/>
      <c r="X28" s="437"/>
      <c r="Y28" s="437"/>
      <c r="Z28" s="437"/>
      <c r="AA28" s="437"/>
      <c r="AB28" s="375" t="s">
        <v>584</v>
      </c>
      <c r="AC28" s="376" t="s">
        <v>592</v>
      </c>
      <c r="AD28" s="376" t="s">
        <v>588</v>
      </c>
      <c r="AE28" s="376" t="s">
        <v>589</v>
      </c>
      <c r="AF28" s="376">
        <v>3</v>
      </c>
      <c r="AG28" s="377" t="s">
        <v>585</v>
      </c>
    </row>
    <row r="29" spans="2:33" ht="14.1" customHeight="1">
      <c r="B29" s="409"/>
      <c r="C29" s="409"/>
      <c r="D29" s="436"/>
      <c r="E29" s="436"/>
      <c r="F29" s="436"/>
      <c r="G29" s="437"/>
      <c r="H29" s="437"/>
      <c r="I29" s="437"/>
      <c r="J29" s="437"/>
      <c r="K29" s="437"/>
      <c r="L29" s="437"/>
      <c r="M29" s="437"/>
      <c r="N29" s="434"/>
      <c r="O29" s="435"/>
      <c r="P29" s="180">
        <v>0</v>
      </c>
      <c r="Q29" s="170" t="s">
        <v>167</v>
      </c>
      <c r="R29" s="180">
        <v>0</v>
      </c>
      <c r="S29" s="435"/>
      <c r="T29" s="434"/>
      <c r="U29" s="437"/>
      <c r="V29" s="437"/>
      <c r="W29" s="437"/>
      <c r="X29" s="437"/>
      <c r="Y29" s="437"/>
      <c r="Z29" s="437"/>
      <c r="AA29" s="437"/>
      <c r="AB29" s="375"/>
      <c r="AC29" s="376"/>
      <c r="AD29" s="376"/>
      <c r="AE29" s="376"/>
      <c r="AF29" s="376"/>
      <c r="AG29" s="377"/>
    </row>
    <row r="30" spans="2:33" ht="14.1" customHeight="1">
      <c r="B30" s="409" t="s">
        <v>445</v>
      </c>
      <c r="C30" s="409" t="s">
        <v>8</v>
      </c>
      <c r="D30" s="436">
        <v>0.47916666666666669</v>
      </c>
      <c r="E30" s="436"/>
      <c r="F30" s="436"/>
      <c r="G30" s="437" t="str">
        <f>V7</f>
        <v>A6</v>
      </c>
      <c r="H30" s="437"/>
      <c r="I30" s="437"/>
      <c r="J30" s="437"/>
      <c r="K30" s="437"/>
      <c r="L30" s="437"/>
      <c r="M30" s="437"/>
      <c r="N30" s="434">
        <f>P30+P31</f>
        <v>0</v>
      </c>
      <c r="O30" s="435" t="s">
        <v>10</v>
      </c>
      <c r="P30" s="180">
        <v>0</v>
      </c>
      <c r="Q30" s="170" t="s">
        <v>167</v>
      </c>
      <c r="R30" s="180">
        <v>0</v>
      </c>
      <c r="S30" s="435" t="s">
        <v>11</v>
      </c>
      <c r="T30" s="434">
        <f>R30+R31</f>
        <v>0</v>
      </c>
      <c r="U30" s="437" t="str">
        <f>AD7</f>
        <v>A8</v>
      </c>
      <c r="V30" s="437"/>
      <c r="W30" s="437"/>
      <c r="X30" s="437"/>
      <c r="Y30" s="437"/>
      <c r="Z30" s="437"/>
      <c r="AA30" s="437"/>
      <c r="AB30" s="375" t="s">
        <v>584</v>
      </c>
      <c r="AC30" s="376" t="s">
        <v>593</v>
      </c>
      <c r="AD30" s="376" t="s">
        <v>589</v>
      </c>
      <c r="AE30" s="376" t="s">
        <v>588</v>
      </c>
      <c r="AF30" s="376">
        <v>2</v>
      </c>
      <c r="AG30" s="377" t="s">
        <v>585</v>
      </c>
    </row>
    <row r="31" spans="2:33" ht="14.1" customHeight="1">
      <c r="B31" s="409"/>
      <c r="C31" s="409"/>
      <c r="D31" s="436"/>
      <c r="E31" s="436"/>
      <c r="F31" s="436"/>
      <c r="G31" s="437"/>
      <c r="H31" s="437"/>
      <c r="I31" s="437"/>
      <c r="J31" s="437"/>
      <c r="K31" s="437"/>
      <c r="L31" s="437"/>
      <c r="M31" s="437"/>
      <c r="N31" s="434"/>
      <c r="O31" s="435"/>
      <c r="P31" s="180">
        <v>0</v>
      </c>
      <c r="Q31" s="170" t="s">
        <v>167</v>
      </c>
      <c r="R31" s="180">
        <v>0</v>
      </c>
      <c r="S31" s="435"/>
      <c r="T31" s="434"/>
      <c r="U31" s="437"/>
      <c r="V31" s="437"/>
      <c r="W31" s="437"/>
      <c r="X31" s="437"/>
      <c r="Y31" s="437"/>
      <c r="Z31" s="437"/>
      <c r="AA31" s="437"/>
      <c r="AB31" s="375"/>
      <c r="AC31" s="376"/>
      <c r="AD31" s="376"/>
      <c r="AE31" s="376"/>
      <c r="AF31" s="376"/>
      <c r="AG31" s="377"/>
    </row>
    <row r="32" spans="2:33" ht="14.1" customHeight="1">
      <c r="B32" s="409" t="s">
        <v>444</v>
      </c>
      <c r="C32" s="409" t="s">
        <v>9</v>
      </c>
      <c r="D32" s="436">
        <v>0.50694444444444442</v>
      </c>
      <c r="E32" s="436"/>
      <c r="F32" s="436"/>
      <c r="G32" s="437" t="str">
        <f>C7</f>
        <v>A1</v>
      </c>
      <c r="H32" s="437"/>
      <c r="I32" s="437"/>
      <c r="J32" s="437"/>
      <c r="K32" s="437"/>
      <c r="L32" s="437"/>
      <c r="M32" s="437"/>
      <c r="N32" s="434">
        <f>P32+P33</f>
        <v>0</v>
      </c>
      <c r="O32" s="435" t="s">
        <v>10</v>
      </c>
      <c r="P32" s="180">
        <v>0</v>
      </c>
      <c r="Q32" s="170" t="s">
        <v>167</v>
      </c>
      <c r="R32" s="180">
        <v>0</v>
      </c>
      <c r="S32" s="435" t="s">
        <v>11</v>
      </c>
      <c r="T32" s="434">
        <f>R32+R33</f>
        <v>0</v>
      </c>
      <c r="U32" s="437" t="str">
        <f>O7</f>
        <v>A4</v>
      </c>
      <c r="V32" s="437"/>
      <c r="W32" s="437"/>
      <c r="X32" s="437"/>
      <c r="Y32" s="437"/>
      <c r="Z32" s="437"/>
      <c r="AA32" s="437"/>
      <c r="AB32" s="375" t="s">
        <v>584</v>
      </c>
      <c r="AC32" s="376" t="s">
        <v>586</v>
      </c>
      <c r="AD32" s="376" t="s">
        <v>590</v>
      </c>
      <c r="AE32" s="376" t="s">
        <v>591</v>
      </c>
      <c r="AF32" s="376">
        <v>8</v>
      </c>
      <c r="AG32" s="377" t="s">
        <v>585</v>
      </c>
    </row>
    <row r="33" spans="2:33" ht="14.1" customHeight="1">
      <c r="B33" s="409"/>
      <c r="C33" s="409"/>
      <c r="D33" s="436"/>
      <c r="E33" s="436"/>
      <c r="F33" s="436"/>
      <c r="G33" s="437"/>
      <c r="H33" s="437"/>
      <c r="I33" s="437"/>
      <c r="J33" s="437"/>
      <c r="K33" s="437"/>
      <c r="L33" s="437"/>
      <c r="M33" s="437"/>
      <c r="N33" s="434"/>
      <c r="O33" s="435"/>
      <c r="P33" s="180">
        <v>0</v>
      </c>
      <c r="Q33" s="170" t="s">
        <v>167</v>
      </c>
      <c r="R33" s="180">
        <v>0</v>
      </c>
      <c r="S33" s="435"/>
      <c r="T33" s="434"/>
      <c r="U33" s="437"/>
      <c r="V33" s="437"/>
      <c r="W33" s="437"/>
      <c r="X33" s="437"/>
      <c r="Y33" s="437"/>
      <c r="Z33" s="437"/>
      <c r="AA33" s="437"/>
      <c r="AB33" s="375"/>
      <c r="AC33" s="376"/>
      <c r="AD33" s="376"/>
      <c r="AE33" s="376"/>
      <c r="AF33" s="376"/>
      <c r="AG33" s="377"/>
    </row>
    <row r="34" spans="2:33" ht="14.1" customHeight="1">
      <c r="B34" s="409" t="s">
        <v>445</v>
      </c>
      <c r="C34" s="409" t="s">
        <v>9</v>
      </c>
      <c r="D34" s="436">
        <v>0.50694444444444442</v>
      </c>
      <c r="E34" s="436"/>
      <c r="F34" s="436"/>
      <c r="G34" s="437" t="str">
        <f>G7</f>
        <v>A2</v>
      </c>
      <c r="H34" s="437"/>
      <c r="I34" s="437"/>
      <c r="J34" s="437"/>
      <c r="K34" s="437"/>
      <c r="L34" s="437"/>
      <c r="M34" s="437"/>
      <c r="N34" s="434">
        <f>P34+P35</f>
        <v>0</v>
      </c>
      <c r="O34" s="435" t="s">
        <v>10</v>
      </c>
      <c r="P34" s="180">
        <v>0</v>
      </c>
      <c r="Q34" s="170" t="s">
        <v>167</v>
      </c>
      <c r="R34" s="180">
        <v>0</v>
      </c>
      <c r="S34" s="435" t="s">
        <v>11</v>
      </c>
      <c r="T34" s="434">
        <f>R34+R35</f>
        <v>0</v>
      </c>
      <c r="U34" s="437" t="str">
        <f>K7</f>
        <v>A3</v>
      </c>
      <c r="V34" s="437"/>
      <c r="W34" s="437"/>
      <c r="X34" s="437"/>
      <c r="Y34" s="437"/>
      <c r="Z34" s="437"/>
      <c r="AA34" s="437"/>
      <c r="AB34" s="375" t="s">
        <v>584</v>
      </c>
      <c r="AC34" s="376" t="s">
        <v>587</v>
      </c>
      <c r="AD34" s="376" t="s">
        <v>591</v>
      </c>
      <c r="AE34" s="376" t="s">
        <v>590</v>
      </c>
      <c r="AF34" s="376">
        <v>5</v>
      </c>
      <c r="AG34" s="377" t="s">
        <v>585</v>
      </c>
    </row>
    <row r="35" spans="2:33" ht="14.1" customHeight="1">
      <c r="B35" s="409"/>
      <c r="C35" s="409"/>
      <c r="D35" s="436"/>
      <c r="E35" s="436"/>
      <c r="F35" s="436"/>
      <c r="G35" s="437"/>
      <c r="H35" s="437"/>
      <c r="I35" s="437"/>
      <c r="J35" s="437"/>
      <c r="K35" s="437"/>
      <c r="L35" s="437"/>
      <c r="M35" s="437"/>
      <c r="N35" s="434"/>
      <c r="O35" s="435"/>
      <c r="P35" s="180">
        <v>0</v>
      </c>
      <c r="Q35" s="170" t="s">
        <v>167</v>
      </c>
      <c r="R35" s="180">
        <v>0</v>
      </c>
      <c r="S35" s="435"/>
      <c r="T35" s="434"/>
      <c r="U35" s="437"/>
      <c r="V35" s="437"/>
      <c r="W35" s="437"/>
      <c r="X35" s="437"/>
      <c r="Y35" s="437"/>
      <c r="Z35" s="437"/>
      <c r="AA35" s="437"/>
      <c r="AB35" s="375"/>
      <c r="AC35" s="376"/>
      <c r="AD35" s="376"/>
      <c r="AE35" s="376"/>
      <c r="AF35" s="376"/>
      <c r="AG35" s="377"/>
    </row>
    <row r="36" spans="2:33" ht="14.1" customHeight="1">
      <c r="B36" s="409" t="s">
        <v>444</v>
      </c>
      <c r="C36" s="409" t="s">
        <v>1</v>
      </c>
      <c r="D36" s="436">
        <v>0.53472222222222221</v>
      </c>
      <c r="E36" s="436"/>
      <c r="F36" s="436"/>
      <c r="G36" s="437" t="str">
        <f>R7</f>
        <v>A5</v>
      </c>
      <c r="H36" s="437"/>
      <c r="I36" s="437"/>
      <c r="J36" s="437"/>
      <c r="K36" s="437"/>
      <c r="L36" s="437"/>
      <c r="M36" s="437"/>
      <c r="N36" s="434">
        <f>P36+P37</f>
        <v>0</v>
      </c>
      <c r="O36" s="435" t="s">
        <v>10</v>
      </c>
      <c r="P36" s="180">
        <v>0</v>
      </c>
      <c r="Q36" s="170" t="s">
        <v>167</v>
      </c>
      <c r="R36" s="180">
        <v>0</v>
      </c>
      <c r="S36" s="435" t="s">
        <v>11</v>
      </c>
      <c r="T36" s="434">
        <f>R36+R37</f>
        <v>0</v>
      </c>
      <c r="U36" s="437" t="str">
        <f>AD7</f>
        <v>A8</v>
      </c>
      <c r="V36" s="437"/>
      <c r="W36" s="437"/>
      <c r="X36" s="437"/>
      <c r="Y36" s="437"/>
      <c r="Z36" s="437"/>
      <c r="AA36" s="437"/>
      <c r="AB36" s="375" t="s">
        <v>584</v>
      </c>
      <c r="AC36" s="376" t="s">
        <v>588</v>
      </c>
      <c r="AD36" s="376" t="s">
        <v>592</v>
      </c>
      <c r="AE36" s="376" t="s">
        <v>593</v>
      </c>
      <c r="AF36" s="376">
        <v>4</v>
      </c>
      <c r="AG36" s="377" t="s">
        <v>585</v>
      </c>
    </row>
    <row r="37" spans="2:33" ht="14.1" customHeight="1">
      <c r="B37" s="409"/>
      <c r="C37" s="409"/>
      <c r="D37" s="436"/>
      <c r="E37" s="436"/>
      <c r="F37" s="436"/>
      <c r="G37" s="437"/>
      <c r="H37" s="437"/>
      <c r="I37" s="437"/>
      <c r="J37" s="437"/>
      <c r="K37" s="437"/>
      <c r="L37" s="437"/>
      <c r="M37" s="437"/>
      <c r="N37" s="434"/>
      <c r="O37" s="435"/>
      <c r="P37" s="180">
        <v>0</v>
      </c>
      <c r="Q37" s="170" t="s">
        <v>167</v>
      </c>
      <c r="R37" s="180">
        <v>0</v>
      </c>
      <c r="S37" s="435"/>
      <c r="T37" s="434"/>
      <c r="U37" s="437"/>
      <c r="V37" s="437"/>
      <c r="W37" s="437"/>
      <c r="X37" s="437"/>
      <c r="Y37" s="437"/>
      <c r="Z37" s="437"/>
      <c r="AA37" s="437"/>
      <c r="AB37" s="375"/>
      <c r="AC37" s="376"/>
      <c r="AD37" s="376"/>
      <c r="AE37" s="376"/>
      <c r="AF37" s="376"/>
      <c r="AG37" s="377"/>
    </row>
    <row r="38" spans="2:33" ht="14.1" customHeight="1">
      <c r="B38" s="409" t="s">
        <v>445</v>
      </c>
      <c r="C38" s="409" t="s">
        <v>1</v>
      </c>
      <c r="D38" s="436">
        <v>0.53472222222222221</v>
      </c>
      <c r="E38" s="436"/>
      <c r="F38" s="436"/>
      <c r="G38" s="437" t="str">
        <f>V7</f>
        <v>A6</v>
      </c>
      <c r="H38" s="437"/>
      <c r="I38" s="437"/>
      <c r="J38" s="437"/>
      <c r="K38" s="437"/>
      <c r="L38" s="437"/>
      <c r="M38" s="437"/>
      <c r="N38" s="434">
        <f>P38+P39</f>
        <v>0</v>
      </c>
      <c r="O38" s="435" t="s">
        <v>10</v>
      </c>
      <c r="P38" s="180">
        <v>0</v>
      </c>
      <c r="Q38" s="170" t="s">
        <v>167</v>
      </c>
      <c r="R38" s="180">
        <v>0</v>
      </c>
      <c r="S38" s="435" t="s">
        <v>11</v>
      </c>
      <c r="T38" s="434">
        <f>R38+R39</f>
        <v>0</v>
      </c>
      <c r="U38" s="437" t="str">
        <f>Z7</f>
        <v>A7</v>
      </c>
      <c r="V38" s="437"/>
      <c r="W38" s="437"/>
      <c r="X38" s="437"/>
      <c r="Y38" s="437"/>
      <c r="Z38" s="437"/>
      <c r="AA38" s="437"/>
      <c r="AB38" s="375" t="s">
        <v>584</v>
      </c>
      <c r="AC38" s="376" t="s">
        <v>589</v>
      </c>
      <c r="AD38" s="376" t="s">
        <v>593</v>
      </c>
      <c r="AE38" s="376" t="s">
        <v>592</v>
      </c>
      <c r="AF38" s="376">
        <v>1</v>
      </c>
      <c r="AG38" s="377" t="s">
        <v>585</v>
      </c>
    </row>
    <row r="39" spans="2:33" ht="14.1" customHeight="1">
      <c r="B39" s="409"/>
      <c r="C39" s="409"/>
      <c r="D39" s="436"/>
      <c r="E39" s="436"/>
      <c r="F39" s="436"/>
      <c r="G39" s="437"/>
      <c r="H39" s="437"/>
      <c r="I39" s="437"/>
      <c r="J39" s="437"/>
      <c r="K39" s="437"/>
      <c r="L39" s="437"/>
      <c r="M39" s="437"/>
      <c r="N39" s="434"/>
      <c r="O39" s="435"/>
      <c r="P39" s="180">
        <v>0</v>
      </c>
      <c r="Q39" s="170" t="s">
        <v>167</v>
      </c>
      <c r="R39" s="180">
        <v>0</v>
      </c>
      <c r="S39" s="435"/>
      <c r="T39" s="434"/>
      <c r="U39" s="437"/>
      <c r="V39" s="437"/>
      <c r="W39" s="437"/>
      <c r="X39" s="437"/>
      <c r="Y39" s="437"/>
      <c r="Z39" s="437"/>
      <c r="AA39" s="437"/>
      <c r="AB39" s="375"/>
      <c r="AC39" s="376"/>
      <c r="AD39" s="376"/>
      <c r="AE39" s="376"/>
      <c r="AF39" s="376"/>
      <c r="AG39" s="377"/>
    </row>
    <row r="40" spans="2:33" ht="8.1" customHeight="1"/>
    <row r="41" spans="2:33" ht="20.100000000000001" customHeight="1">
      <c r="B41" s="402" t="str">
        <f>I3</f>
        <v>A</v>
      </c>
      <c r="C41" s="403"/>
      <c r="D41" s="403"/>
      <c r="E41" s="404"/>
      <c r="F41" s="396" t="str">
        <f>B43</f>
        <v>A1</v>
      </c>
      <c r="G41" s="397"/>
      <c r="H41" s="396" t="str">
        <f>B45</f>
        <v>A2</v>
      </c>
      <c r="I41" s="397"/>
      <c r="J41" s="396" t="str">
        <f>B47</f>
        <v>A3</v>
      </c>
      <c r="K41" s="397"/>
      <c r="L41" s="396" t="str">
        <f>B49</f>
        <v>A4</v>
      </c>
      <c r="M41" s="397"/>
      <c r="N41" s="442" t="s">
        <v>2</v>
      </c>
      <c r="O41" s="442" t="s">
        <v>3</v>
      </c>
      <c r="P41" s="442" t="s">
        <v>4</v>
      </c>
      <c r="Q41" s="221"/>
      <c r="R41" s="402" t="str">
        <f>X3</f>
        <v>AA</v>
      </c>
      <c r="S41" s="403"/>
      <c r="T41" s="403"/>
      <c r="U41" s="404"/>
      <c r="V41" s="396" t="str">
        <f>R7</f>
        <v>A5</v>
      </c>
      <c r="W41" s="397"/>
      <c r="X41" s="396" t="str">
        <f>V7</f>
        <v>A6</v>
      </c>
      <c r="Y41" s="397"/>
      <c r="Z41" s="396" t="str">
        <f>Z7</f>
        <v>A7</v>
      </c>
      <c r="AA41" s="397"/>
      <c r="AB41" s="396" t="str">
        <f>AD7</f>
        <v>A8</v>
      </c>
      <c r="AC41" s="397"/>
      <c r="AD41" s="442" t="s">
        <v>2</v>
      </c>
      <c r="AE41" s="442" t="s">
        <v>3</v>
      </c>
      <c r="AF41" s="442" t="s">
        <v>4</v>
      </c>
    </row>
    <row r="42" spans="2:33" ht="20.100000000000001" customHeight="1">
      <c r="B42" s="405"/>
      <c r="C42" s="406"/>
      <c r="D42" s="406"/>
      <c r="E42" s="407"/>
      <c r="F42" s="398"/>
      <c r="G42" s="399"/>
      <c r="H42" s="398"/>
      <c r="I42" s="399"/>
      <c r="J42" s="398"/>
      <c r="K42" s="399"/>
      <c r="L42" s="398"/>
      <c r="M42" s="399"/>
      <c r="N42" s="443"/>
      <c r="O42" s="443"/>
      <c r="P42" s="443"/>
      <c r="Q42" s="221"/>
      <c r="R42" s="405"/>
      <c r="S42" s="406"/>
      <c r="T42" s="406"/>
      <c r="U42" s="407"/>
      <c r="V42" s="398"/>
      <c r="W42" s="399"/>
      <c r="X42" s="398"/>
      <c r="Y42" s="399"/>
      <c r="Z42" s="398"/>
      <c r="AA42" s="399"/>
      <c r="AB42" s="398"/>
      <c r="AC42" s="399"/>
      <c r="AD42" s="443"/>
      <c r="AE42" s="443"/>
      <c r="AF42" s="443"/>
    </row>
    <row r="43" spans="2:33" ht="20.100000000000001" customHeight="1">
      <c r="B43" s="396" t="str">
        <f>C7</f>
        <v>A1</v>
      </c>
      <c r="C43" s="446"/>
      <c r="D43" s="446"/>
      <c r="E43" s="397"/>
      <c r="F43" s="448"/>
      <c r="G43" s="449"/>
      <c r="H43" s="233">
        <f>N16</f>
        <v>0</v>
      </c>
      <c r="I43" s="233">
        <f>T16</f>
        <v>0</v>
      </c>
      <c r="J43" s="233">
        <f>N24</f>
        <v>0</v>
      </c>
      <c r="K43" s="233">
        <f>T24</f>
        <v>0</v>
      </c>
      <c r="L43" s="233">
        <f>N32</f>
        <v>0</v>
      </c>
      <c r="M43" s="233">
        <f>T32</f>
        <v>0</v>
      </c>
      <c r="N43" s="438">
        <f>COUNTIF(F44:M44,"○")*3+COUNTIF(F44:M44,"△")</f>
        <v>3</v>
      </c>
      <c r="O43" s="438">
        <f>H43-I43+J43-K43+L43-M43</f>
        <v>0</v>
      </c>
      <c r="P43" s="440"/>
      <c r="Q43" s="168"/>
      <c r="R43" s="396" t="str">
        <f>R7</f>
        <v>A5</v>
      </c>
      <c r="S43" s="446"/>
      <c r="T43" s="446"/>
      <c r="U43" s="397"/>
      <c r="V43" s="448"/>
      <c r="W43" s="449"/>
      <c r="X43" s="233">
        <f>N20</f>
        <v>0</v>
      </c>
      <c r="Y43" s="233">
        <f>T20</f>
        <v>0</v>
      </c>
      <c r="Z43" s="233">
        <f>N28</f>
        <v>0</v>
      </c>
      <c r="AA43" s="233">
        <f>T28</f>
        <v>0</v>
      </c>
      <c r="AB43" s="233">
        <f>N36</f>
        <v>0</v>
      </c>
      <c r="AC43" s="233">
        <f>T36</f>
        <v>0</v>
      </c>
      <c r="AD43" s="438">
        <f>COUNTIF(V44:AC44,"○")*3+COUNTIF(V44:AC44,"△")</f>
        <v>3</v>
      </c>
      <c r="AE43" s="438">
        <f>X43-Y43+Z43-AA43+AB43-AC43</f>
        <v>0</v>
      </c>
      <c r="AF43" s="440"/>
    </row>
    <row r="44" spans="2:33" ht="20.100000000000001" customHeight="1">
      <c r="B44" s="398"/>
      <c r="C44" s="447"/>
      <c r="D44" s="447"/>
      <c r="E44" s="399"/>
      <c r="F44" s="450"/>
      <c r="G44" s="451"/>
      <c r="H44" s="444" t="str">
        <f>IF(H43&gt;I43,"○",IF(H43&lt;I43,"×",IF(H43=I43,"△")))</f>
        <v>△</v>
      </c>
      <c r="I44" s="445"/>
      <c r="J44" s="444" t="str">
        <f>IF(J43&gt;K43,"○",IF(J43&lt;K43,"×",IF(J43=K43,"△")))</f>
        <v>△</v>
      </c>
      <c r="K44" s="445"/>
      <c r="L44" s="444" t="str">
        <f>IF(L43&gt;M43,"○",IF(L43&lt;M43,"×",IF(L43=M43,"△")))</f>
        <v>△</v>
      </c>
      <c r="M44" s="445"/>
      <c r="N44" s="439"/>
      <c r="O44" s="439"/>
      <c r="P44" s="441"/>
      <c r="Q44" s="168"/>
      <c r="R44" s="398"/>
      <c r="S44" s="447"/>
      <c r="T44" s="447"/>
      <c r="U44" s="399"/>
      <c r="V44" s="450"/>
      <c r="W44" s="451"/>
      <c r="X44" s="444" t="str">
        <f>IF(X43&gt;Y43,"○",IF(X43&lt;Y43,"×",IF(X43=Y43,"△")))</f>
        <v>△</v>
      </c>
      <c r="Y44" s="445"/>
      <c r="Z44" s="444" t="str">
        <f>IF(Z43&gt;AA43,"○",IF(Z43&lt;AA43,"×",IF(Z43=AA43,"△")))</f>
        <v>△</v>
      </c>
      <c r="AA44" s="445"/>
      <c r="AB44" s="444" t="str">
        <f>IF(AB43&gt;AC43,"○",IF(AB43&lt;AC43,"×",IF(AB43=AC43,"△")))</f>
        <v>△</v>
      </c>
      <c r="AC44" s="445"/>
      <c r="AD44" s="439"/>
      <c r="AE44" s="439"/>
      <c r="AF44" s="441"/>
    </row>
    <row r="45" spans="2:33" ht="20.100000000000001" customHeight="1">
      <c r="B45" s="396" t="str">
        <f>G7</f>
        <v>A2</v>
      </c>
      <c r="C45" s="446"/>
      <c r="D45" s="446"/>
      <c r="E45" s="397"/>
      <c r="F45" s="233">
        <f>I43</f>
        <v>0</v>
      </c>
      <c r="G45" s="233">
        <f>H43</f>
        <v>0</v>
      </c>
      <c r="H45" s="448"/>
      <c r="I45" s="449"/>
      <c r="J45" s="233">
        <f>N34</f>
        <v>0</v>
      </c>
      <c r="K45" s="233">
        <f>T34</f>
        <v>0</v>
      </c>
      <c r="L45" s="233">
        <f>N26</f>
        <v>0</v>
      </c>
      <c r="M45" s="233">
        <f>T26</f>
        <v>0</v>
      </c>
      <c r="N45" s="438">
        <f>COUNTIF(F46:M46,"○")*3+COUNTIF(F46:M46,"△")</f>
        <v>3</v>
      </c>
      <c r="O45" s="438">
        <f>F45-G45+J45-K45+L45-M45</f>
        <v>0</v>
      </c>
      <c r="P45" s="440"/>
      <c r="Q45" s="168"/>
      <c r="R45" s="396" t="str">
        <f>V7</f>
        <v>A6</v>
      </c>
      <c r="S45" s="446"/>
      <c r="T45" s="446"/>
      <c r="U45" s="397"/>
      <c r="V45" s="233">
        <f>Y43</f>
        <v>0</v>
      </c>
      <c r="W45" s="233">
        <f>X43</f>
        <v>0</v>
      </c>
      <c r="X45" s="448"/>
      <c r="Y45" s="449"/>
      <c r="Z45" s="233">
        <f>N38</f>
        <v>0</v>
      </c>
      <c r="AA45" s="233">
        <f>T38</f>
        <v>0</v>
      </c>
      <c r="AB45" s="233">
        <f>N30</f>
        <v>0</v>
      </c>
      <c r="AC45" s="233">
        <f>T30</f>
        <v>0</v>
      </c>
      <c r="AD45" s="438">
        <f>COUNTIF(V46:AC46,"○")*3+COUNTIF(V46:AC46,"△")</f>
        <v>3</v>
      </c>
      <c r="AE45" s="438">
        <f>V45-W45+Z45-AA45+AB45-AC45</f>
        <v>0</v>
      </c>
      <c r="AF45" s="440"/>
    </row>
    <row r="46" spans="2:33" ht="20.100000000000001" customHeight="1">
      <c r="B46" s="398"/>
      <c r="C46" s="447"/>
      <c r="D46" s="447"/>
      <c r="E46" s="399"/>
      <c r="F46" s="444" t="str">
        <f>IF(F45&gt;G45,"○",IF(F45&lt;G45,"×",IF(F45=G45,"△")))</f>
        <v>△</v>
      </c>
      <c r="G46" s="445"/>
      <c r="H46" s="450"/>
      <c r="I46" s="451"/>
      <c r="J46" s="444" t="str">
        <f>IF(J45&gt;K45,"○",IF(J45&lt;K45,"×",IF(J45=K45,"△")))</f>
        <v>△</v>
      </c>
      <c r="K46" s="445"/>
      <c r="L46" s="444" t="str">
        <f>IF(L45&gt;M45,"○",IF(L45&lt;M45,"×",IF(L45=M45,"△")))</f>
        <v>△</v>
      </c>
      <c r="M46" s="445"/>
      <c r="N46" s="439"/>
      <c r="O46" s="439"/>
      <c r="P46" s="441"/>
      <c r="Q46" s="168"/>
      <c r="R46" s="398"/>
      <c r="S46" s="447"/>
      <c r="T46" s="447"/>
      <c r="U46" s="399"/>
      <c r="V46" s="444" t="str">
        <f>IF(V45&gt;W45,"○",IF(V45&lt;W45,"×",IF(V45=W45,"△")))</f>
        <v>△</v>
      </c>
      <c r="W46" s="445"/>
      <c r="X46" s="450"/>
      <c r="Y46" s="451"/>
      <c r="Z46" s="444" t="str">
        <f>IF(Z45&gt;AA45,"○",IF(Z45&lt;AA45,"×",IF(Z45=AA45,"△")))</f>
        <v>△</v>
      </c>
      <c r="AA46" s="445"/>
      <c r="AB46" s="444" t="str">
        <f>IF(AB45&gt;AC45,"○",IF(AB45&lt;AC45,"×",IF(AB45=AC45,"△")))</f>
        <v>△</v>
      </c>
      <c r="AC46" s="445"/>
      <c r="AD46" s="439"/>
      <c r="AE46" s="439"/>
      <c r="AF46" s="441"/>
    </row>
    <row r="47" spans="2:33" ht="20.100000000000001" customHeight="1">
      <c r="B47" s="396" t="str">
        <f>K7</f>
        <v>A3</v>
      </c>
      <c r="C47" s="446"/>
      <c r="D47" s="446"/>
      <c r="E47" s="397"/>
      <c r="F47" s="233">
        <f>K43</f>
        <v>0</v>
      </c>
      <c r="G47" s="233">
        <f>J43</f>
        <v>0</v>
      </c>
      <c r="H47" s="233">
        <f>K45</f>
        <v>0</v>
      </c>
      <c r="I47" s="233">
        <f>J45</f>
        <v>0</v>
      </c>
      <c r="J47" s="448"/>
      <c r="K47" s="449"/>
      <c r="L47" s="233">
        <f>N18</f>
        <v>0</v>
      </c>
      <c r="M47" s="233">
        <f>T18</f>
        <v>0</v>
      </c>
      <c r="N47" s="438">
        <f>COUNTIF(F48:M48,"○")*3+COUNTIF(F48:M48,"△")</f>
        <v>3</v>
      </c>
      <c r="O47" s="438">
        <f>F47-G47+H47-I47+L47-M47</f>
        <v>0</v>
      </c>
      <c r="P47" s="440"/>
      <c r="Q47" s="168"/>
      <c r="R47" s="396" t="str">
        <f>Z7</f>
        <v>A7</v>
      </c>
      <c r="S47" s="446"/>
      <c r="T47" s="446"/>
      <c r="U47" s="397"/>
      <c r="V47" s="233">
        <f>AA43</f>
        <v>0</v>
      </c>
      <c r="W47" s="233">
        <f>Z43</f>
        <v>0</v>
      </c>
      <c r="X47" s="233">
        <f>AA45</f>
        <v>0</v>
      </c>
      <c r="Y47" s="233">
        <f>Z45</f>
        <v>0</v>
      </c>
      <c r="Z47" s="448"/>
      <c r="AA47" s="449"/>
      <c r="AB47" s="233">
        <f>N22</f>
        <v>0</v>
      </c>
      <c r="AC47" s="233">
        <f>T22</f>
        <v>0</v>
      </c>
      <c r="AD47" s="438">
        <f>COUNTIF(V48:AC48,"○")*3+COUNTIF(V48:AC48,"△")</f>
        <v>3</v>
      </c>
      <c r="AE47" s="438">
        <f>V47-W47+X47-Y47+AB47-AC47</f>
        <v>0</v>
      </c>
      <c r="AF47" s="440"/>
    </row>
    <row r="48" spans="2:33" ht="20.100000000000001" customHeight="1">
      <c r="B48" s="398"/>
      <c r="C48" s="447"/>
      <c r="D48" s="447"/>
      <c r="E48" s="399"/>
      <c r="F48" s="444" t="str">
        <f>IF(F47&gt;G47,"○",IF(F47&lt;G47,"×",IF(F47=G47,"△")))</f>
        <v>△</v>
      </c>
      <c r="G48" s="445"/>
      <c r="H48" s="444" t="str">
        <f>IF(H47&gt;I47,"○",IF(H47&lt;I47,"×",IF(H47=I47,"△")))</f>
        <v>△</v>
      </c>
      <c r="I48" s="445"/>
      <c r="J48" s="450"/>
      <c r="K48" s="451"/>
      <c r="L48" s="444" t="str">
        <f>IF(L47&gt;M47,"○",IF(L47&lt;M47,"×",IF(L47=M47,"△")))</f>
        <v>△</v>
      </c>
      <c r="M48" s="445"/>
      <c r="N48" s="439"/>
      <c r="O48" s="439"/>
      <c r="P48" s="441"/>
      <c r="Q48" s="168"/>
      <c r="R48" s="398"/>
      <c r="S48" s="447"/>
      <c r="T48" s="447"/>
      <c r="U48" s="399"/>
      <c r="V48" s="444" t="str">
        <f>IF(V47&gt;W47,"○",IF(V47&lt;W47,"×",IF(V47=W47,"△")))</f>
        <v>△</v>
      </c>
      <c r="W48" s="445"/>
      <c r="X48" s="444" t="str">
        <f>IF(X47&gt;Y47,"○",IF(X47&lt;Y47,"×",IF(X47=Y47,"△")))</f>
        <v>△</v>
      </c>
      <c r="Y48" s="445"/>
      <c r="Z48" s="450"/>
      <c r="AA48" s="451"/>
      <c r="AB48" s="444" t="str">
        <f>IF(AB47&gt;AC47,"○",IF(AB47&lt;AC47,"×",IF(AB47=AC47,"△")))</f>
        <v>△</v>
      </c>
      <c r="AC48" s="445"/>
      <c r="AD48" s="439"/>
      <c r="AE48" s="439"/>
      <c r="AF48" s="441"/>
    </row>
    <row r="49" spans="1:33" ht="20.100000000000001" customHeight="1">
      <c r="B49" s="396" t="str">
        <f>O7</f>
        <v>A4</v>
      </c>
      <c r="C49" s="446"/>
      <c r="D49" s="446"/>
      <c r="E49" s="397"/>
      <c r="F49" s="233">
        <f>M43</f>
        <v>0</v>
      </c>
      <c r="G49" s="233">
        <f>L43</f>
        <v>0</v>
      </c>
      <c r="H49" s="233">
        <f>M45</f>
        <v>0</v>
      </c>
      <c r="I49" s="233">
        <f>L45</f>
        <v>0</v>
      </c>
      <c r="J49" s="233">
        <f>M47</f>
        <v>0</v>
      </c>
      <c r="K49" s="233">
        <f>L47</f>
        <v>0</v>
      </c>
      <c r="L49" s="448"/>
      <c r="M49" s="449"/>
      <c r="N49" s="438">
        <f>COUNTIF(F50:M50,"○")*3+COUNTIF(F50:M50,"△")</f>
        <v>3</v>
      </c>
      <c r="O49" s="438">
        <f>F49-G49+H49-I49+J49-K49</f>
        <v>0</v>
      </c>
      <c r="P49" s="440"/>
      <c r="Q49" s="168"/>
      <c r="R49" s="396" t="str">
        <f>AD7</f>
        <v>A8</v>
      </c>
      <c r="S49" s="446"/>
      <c r="T49" s="446"/>
      <c r="U49" s="397"/>
      <c r="V49" s="233">
        <f>AC43</f>
        <v>0</v>
      </c>
      <c r="W49" s="233">
        <f>AB43</f>
        <v>0</v>
      </c>
      <c r="X49" s="233">
        <f>AC45</f>
        <v>0</v>
      </c>
      <c r="Y49" s="233">
        <f>AB45</f>
        <v>0</v>
      </c>
      <c r="Z49" s="233">
        <f>AC47</f>
        <v>0</v>
      </c>
      <c r="AA49" s="233">
        <f>AB47</f>
        <v>0</v>
      </c>
      <c r="AB49" s="448"/>
      <c r="AC49" s="449"/>
      <c r="AD49" s="438">
        <f>COUNTIF(V50:AC50,"○")*3+COUNTIF(V50:AC50,"△")</f>
        <v>3</v>
      </c>
      <c r="AE49" s="438">
        <f>V49-W49+X49-Y49+Z49-AA49</f>
        <v>0</v>
      </c>
      <c r="AF49" s="440"/>
    </row>
    <row r="50" spans="1:33" ht="20.100000000000001" customHeight="1">
      <c r="B50" s="398"/>
      <c r="C50" s="447"/>
      <c r="D50" s="447"/>
      <c r="E50" s="399"/>
      <c r="F50" s="444" t="str">
        <f>IF(F49&gt;G49,"○",IF(F49&lt;G49,"×",IF(F49=G49,"△")))</f>
        <v>△</v>
      </c>
      <c r="G50" s="445"/>
      <c r="H50" s="444" t="str">
        <f>IF(H49&gt;I49,"○",IF(H49&lt;I49,"×",IF(H49=I49,"△")))</f>
        <v>△</v>
      </c>
      <c r="I50" s="445"/>
      <c r="J50" s="444" t="str">
        <f>IF(J49&gt;K49,"○",IF(J49&lt;K49,"×",IF(J49=K49,"△")))</f>
        <v>△</v>
      </c>
      <c r="K50" s="445"/>
      <c r="L50" s="450"/>
      <c r="M50" s="451"/>
      <c r="N50" s="439"/>
      <c r="O50" s="439"/>
      <c r="P50" s="441"/>
      <c r="Q50" s="168"/>
      <c r="R50" s="398"/>
      <c r="S50" s="447"/>
      <c r="T50" s="447"/>
      <c r="U50" s="399"/>
      <c r="V50" s="444" t="str">
        <f>IF(V49&gt;W49,"○",IF(V49&lt;W49,"×",IF(V49=W49,"△")))</f>
        <v>△</v>
      </c>
      <c r="W50" s="445"/>
      <c r="X50" s="444" t="str">
        <f>IF(X49&gt;Y49,"○",IF(X49&lt;Y49,"×",IF(X49=Y49,"△")))</f>
        <v>△</v>
      </c>
      <c r="Y50" s="445"/>
      <c r="Z50" s="444" t="str">
        <f>IF(Z49&gt;AA49,"○",IF(Z49&lt;AA49,"×",IF(Z49=AA49,"△")))</f>
        <v>△</v>
      </c>
      <c r="AA50" s="445"/>
      <c r="AB50" s="450"/>
      <c r="AC50" s="451"/>
      <c r="AD50" s="439"/>
      <c r="AE50" s="439"/>
      <c r="AF50" s="441"/>
    </row>
    <row r="51" spans="1:33" ht="20.100000000000001" customHeight="1"/>
    <row r="52" spans="1:33" ht="21.95" customHeight="1">
      <c r="A52" s="424" t="str">
        <f>A1</f>
        <v>■第1日  ２月７日  一次リーグ</v>
      </c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N52" s="425" t="s">
        <v>164</v>
      </c>
      <c r="O52" s="425"/>
      <c r="P52" s="425"/>
      <c r="Q52" s="425"/>
      <c r="R52" s="425"/>
      <c r="T52" s="426" t="s">
        <v>442</v>
      </c>
      <c r="U52" s="426"/>
      <c r="V52" s="426"/>
      <c r="W52" s="426"/>
      <c r="X52" s="427" t="str">
        <f>U12組合せ①!T6</f>
        <v>Ｂ会場</v>
      </c>
      <c r="Y52" s="427"/>
      <c r="Z52" s="427"/>
      <c r="AA52" s="427"/>
      <c r="AB52" s="427"/>
      <c r="AC52" s="427"/>
      <c r="AD52" s="427"/>
      <c r="AE52" s="427"/>
      <c r="AF52" s="427"/>
      <c r="AG52" s="427"/>
    </row>
    <row r="53" spans="1:33" ht="20.100000000000001" customHeight="1">
      <c r="A53" s="266"/>
      <c r="B53" s="266"/>
      <c r="C53" s="266"/>
      <c r="D53" s="266"/>
      <c r="E53" s="266"/>
      <c r="F53" s="266"/>
      <c r="G53" s="266"/>
      <c r="H53" s="16"/>
      <c r="I53" s="262"/>
      <c r="J53" s="262"/>
      <c r="K53" s="262"/>
      <c r="L53" s="262"/>
      <c r="N53" s="262"/>
      <c r="O53" s="262"/>
      <c r="P53" s="262"/>
      <c r="Q53" s="262"/>
      <c r="R53" s="262"/>
      <c r="T53" s="263"/>
      <c r="U53" s="263"/>
      <c r="V53" s="263"/>
      <c r="W53" s="263"/>
      <c r="X53" s="264"/>
      <c r="Y53" s="264"/>
      <c r="AA53" s="25"/>
      <c r="AB53" s="210"/>
      <c r="AC53" s="210"/>
      <c r="AD53" s="210"/>
      <c r="AE53" s="210"/>
      <c r="AF53" s="210"/>
      <c r="AG53" s="210"/>
    </row>
    <row r="54" spans="1:33" ht="20.100000000000001" customHeight="1">
      <c r="F54" s="265"/>
      <c r="J54" s="428" t="s">
        <v>165</v>
      </c>
      <c r="K54" s="428"/>
      <c r="W54" s="428" t="s">
        <v>166</v>
      </c>
      <c r="X54" s="428"/>
      <c r="Z54" s="25"/>
      <c r="AA54" s="25"/>
      <c r="AB54" s="210"/>
      <c r="AC54" s="210"/>
      <c r="AD54" s="210"/>
      <c r="AE54" s="210"/>
      <c r="AF54" s="210"/>
      <c r="AG54" s="210"/>
    </row>
    <row r="55" spans="1:33" ht="20.100000000000001" customHeight="1">
      <c r="C55" s="19"/>
      <c r="D55" s="19"/>
      <c r="E55" s="19"/>
      <c r="F55" s="19"/>
      <c r="G55" s="3"/>
      <c r="H55" s="3"/>
      <c r="I55" s="3"/>
      <c r="J55" s="4"/>
      <c r="K55" s="3"/>
      <c r="L55" s="3"/>
      <c r="M55" s="3"/>
      <c r="N55" s="3"/>
      <c r="T55" s="3"/>
      <c r="U55" s="3"/>
      <c r="V55" s="3"/>
      <c r="W55" s="3"/>
      <c r="X55" s="24"/>
      <c r="Y55" s="3"/>
      <c r="Z55" s="25"/>
      <c r="AA55" s="25"/>
      <c r="AB55" s="210"/>
      <c r="AC55" s="210"/>
      <c r="AD55" s="210"/>
      <c r="AE55" s="210"/>
      <c r="AF55" s="210"/>
      <c r="AG55" s="210"/>
    </row>
    <row r="56" spans="1:33" ht="20.100000000000001" customHeight="1">
      <c r="B56" s="19"/>
      <c r="C56" s="19"/>
      <c r="D56" s="19"/>
      <c r="E56" s="19"/>
      <c r="F56" s="5"/>
      <c r="H56" s="6"/>
      <c r="J56" s="7"/>
      <c r="K56" s="6"/>
      <c r="N56" s="5"/>
      <c r="S56" s="5"/>
      <c r="V56" s="6"/>
      <c r="W56" s="7"/>
      <c r="Y56" s="6"/>
      <c r="Z56" s="6"/>
      <c r="AA56" s="7"/>
      <c r="AB56" s="21"/>
      <c r="AC56" s="19"/>
      <c r="AD56" s="19"/>
      <c r="AE56" s="19"/>
    </row>
    <row r="57" spans="1:33" ht="20.100000000000001" customHeight="1">
      <c r="B57" s="429"/>
      <c r="C57" s="429"/>
      <c r="D57" s="8"/>
      <c r="E57" s="8"/>
      <c r="F57" s="430">
        <v>1</v>
      </c>
      <c r="G57" s="430"/>
      <c r="H57" s="64"/>
      <c r="I57" s="64"/>
      <c r="J57" s="430">
        <v>2</v>
      </c>
      <c r="K57" s="430"/>
      <c r="L57" s="64"/>
      <c r="M57" s="64"/>
      <c r="N57" s="430">
        <v>3</v>
      </c>
      <c r="O57" s="430"/>
      <c r="P57" s="207"/>
      <c r="Q57" s="64"/>
      <c r="R57" s="64"/>
      <c r="S57" s="430">
        <v>4</v>
      </c>
      <c r="T57" s="430"/>
      <c r="U57" s="64"/>
      <c r="V57" s="64"/>
      <c r="W57" s="430">
        <v>5</v>
      </c>
      <c r="X57" s="430"/>
      <c r="Y57" s="64"/>
      <c r="Z57" s="64"/>
      <c r="AA57" s="430">
        <v>6</v>
      </c>
      <c r="AB57" s="430"/>
      <c r="AC57" s="8"/>
      <c r="AD57" s="8"/>
      <c r="AE57" s="431"/>
      <c r="AF57" s="432"/>
    </row>
    <row r="58" spans="1:33" ht="20.100000000000001" customHeight="1">
      <c r="B58" s="420"/>
      <c r="C58" s="420"/>
      <c r="D58" s="9"/>
      <c r="E58" s="9"/>
      <c r="F58" s="421" t="str">
        <f>U12組合せ①!U10</f>
        <v>B1</v>
      </c>
      <c r="G58" s="421"/>
      <c r="H58" s="33"/>
      <c r="I58" s="33"/>
      <c r="J58" s="421" t="str">
        <f>U12組合せ①!W10</f>
        <v>B2</v>
      </c>
      <c r="K58" s="421"/>
      <c r="L58" s="33"/>
      <c r="M58" s="33"/>
      <c r="N58" s="421" t="str">
        <f>U12組合せ①!Y10</f>
        <v>B3</v>
      </c>
      <c r="O58" s="421"/>
      <c r="P58" s="34"/>
      <c r="Q58" s="33"/>
      <c r="R58" s="33"/>
      <c r="S58" s="421" t="str">
        <f>U12組合せ①!AB10</f>
        <v>B4</v>
      </c>
      <c r="T58" s="421"/>
      <c r="U58" s="33"/>
      <c r="V58" s="33"/>
      <c r="W58" s="421" t="str">
        <f>U12組合せ①!AD10</f>
        <v>B5</v>
      </c>
      <c r="X58" s="421"/>
      <c r="Y58" s="33"/>
      <c r="Z58" s="33"/>
      <c r="AA58" s="421" t="str">
        <f>U12組合せ①!AF10</f>
        <v>B6</v>
      </c>
      <c r="AB58" s="421"/>
      <c r="AC58" s="9"/>
      <c r="AD58" s="9"/>
      <c r="AE58" s="422"/>
      <c r="AF58" s="423"/>
    </row>
    <row r="59" spans="1:33" ht="20.100000000000001" customHeight="1">
      <c r="B59" s="420"/>
      <c r="C59" s="420"/>
      <c r="D59" s="9"/>
      <c r="E59" s="9"/>
      <c r="F59" s="421"/>
      <c r="G59" s="421"/>
      <c r="H59" s="33"/>
      <c r="I59" s="33"/>
      <c r="J59" s="421"/>
      <c r="K59" s="421"/>
      <c r="L59" s="33"/>
      <c r="M59" s="33"/>
      <c r="N59" s="421"/>
      <c r="O59" s="421"/>
      <c r="P59" s="34"/>
      <c r="Q59" s="33"/>
      <c r="R59" s="33"/>
      <c r="S59" s="421"/>
      <c r="T59" s="421"/>
      <c r="U59" s="33"/>
      <c r="V59" s="33"/>
      <c r="W59" s="421"/>
      <c r="X59" s="421"/>
      <c r="Y59" s="33"/>
      <c r="Z59" s="33"/>
      <c r="AA59" s="421"/>
      <c r="AB59" s="421"/>
      <c r="AC59" s="9"/>
      <c r="AD59" s="9"/>
      <c r="AE59" s="422"/>
      <c r="AF59" s="423"/>
    </row>
    <row r="60" spans="1:33" ht="20.100000000000001" customHeight="1">
      <c r="B60" s="420"/>
      <c r="C60" s="420"/>
      <c r="D60" s="9"/>
      <c r="E60" s="9"/>
      <c r="F60" s="421"/>
      <c r="G60" s="421"/>
      <c r="H60" s="33"/>
      <c r="I60" s="33"/>
      <c r="J60" s="421"/>
      <c r="K60" s="421"/>
      <c r="L60" s="33"/>
      <c r="M60" s="33"/>
      <c r="N60" s="421"/>
      <c r="O60" s="421"/>
      <c r="P60" s="34"/>
      <c r="Q60" s="33"/>
      <c r="R60" s="33"/>
      <c r="S60" s="421"/>
      <c r="T60" s="421"/>
      <c r="U60" s="33"/>
      <c r="V60" s="33"/>
      <c r="W60" s="421"/>
      <c r="X60" s="421"/>
      <c r="Y60" s="33"/>
      <c r="Z60" s="33"/>
      <c r="AA60" s="421"/>
      <c r="AB60" s="421"/>
      <c r="AC60" s="9"/>
      <c r="AD60" s="9"/>
      <c r="AE60" s="422"/>
      <c r="AF60" s="423"/>
    </row>
    <row r="61" spans="1:33" ht="20.100000000000001" customHeight="1">
      <c r="B61" s="420"/>
      <c r="C61" s="420"/>
      <c r="D61" s="9"/>
      <c r="E61" s="9"/>
      <c r="F61" s="421"/>
      <c r="G61" s="421"/>
      <c r="H61" s="33"/>
      <c r="I61" s="33"/>
      <c r="J61" s="421"/>
      <c r="K61" s="421"/>
      <c r="L61" s="33"/>
      <c r="M61" s="33"/>
      <c r="N61" s="421"/>
      <c r="O61" s="421"/>
      <c r="P61" s="34"/>
      <c r="Q61" s="33"/>
      <c r="R61" s="33"/>
      <c r="S61" s="421"/>
      <c r="T61" s="421"/>
      <c r="U61" s="33"/>
      <c r="V61" s="33"/>
      <c r="W61" s="421"/>
      <c r="X61" s="421"/>
      <c r="Y61" s="33"/>
      <c r="Z61" s="33"/>
      <c r="AA61" s="421"/>
      <c r="AB61" s="421"/>
      <c r="AC61" s="9"/>
      <c r="AD61" s="9"/>
      <c r="AE61" s="422"/>
      <c r="AF61" s="423"/>
    </row>
    <row r="62" spans="1:33" ht="20.100000000000001" customHeight="1">
      <c r="B62" s="420"/>
      <c r="C62" s="420"/>
      <c r="D62" s="9"/>
      <c r="E62" s="9"/>
      <c r="F62" s="421"/>
      <c r="G62" s="421"/>
      <c r="H62" s="33"/>
      <c r="I62" s="33"/>
      <c r="J62" s="421"/>
      <c r="K62" s="421"/>
      <c r="L62" s="33"/>
      <c r="M62" s="33"/>
      <c r="N62" s="421"/>
      <c r="O62" s="421"/>
      <c r="P62" s="34"/>
      <c r="Q62" s="33"/>
      <c r="R62" s="33"/>
      <c r="S62" s="421"/>
      <c r="T62" s="421"/>
      <c r="U62" s="33"/>
      <c r="V62" s="33"/>
      <c r="W62" s="421"/>
      <c r="X62" s="421"/>
      <c r="Y62" s="33"/>
      <c r="Z62" s="33"/>
      <c r="AA62" s="421"/>
      <c r="AB62" s="421"/>
      <c r="AC62" s="9"/>
      <c r="AD62" s="9"/>
      <c r="AE62" s="422"/>
      <c r="AF62" s="423"/>
    </row>
    <row r="63" spans="1:33" ht="20.100000000000001" customHeight="1">
      <c r="B63" s="420"/>
      <c r="C63" s="420"/>
      <c r="D63" s="9"/>
      <c r="E63" s="9"/>
      <c r="F63" s="421"/>
      <c r="G63" s="421"/>
      <c r="H63" s="33"/>
      <c r="I63" s="33"/>
      <c r="J63" s="421"/>
      <c r="K63" s="421"/>
      <c r="L63" s="33"/>
      <c r="M63" s="33"/>
      <c r="N63" s="421"/>
      <c r="O63" s="421"/>
      <c r="P63" s="34"/>
      <c r="Q63" s="33"/>
      <c r="R63" s="33"/>
      <c r="S63" s="421"/>
      <c r="T63" s="421"/>
      <c r="U63" s="33"/>
      <c r="V63" s="33"/>
      <c r="W63" s="421"/>
      <c r="X63" s="421"/>
      <c r="Y63" s="33"/>
      <c r="Z63" s="33"/>
      <c r="AA63" s="421"/>
      <c r="AB63" s="421"/>
      <c r="AC63" s="9"/>
      <c r="AD63" s="9"/>
      <c r="AE63" s="422"/>
      <c r="AF63" s="423"/>
    </row>
    <row r="64" spans="1:33" ht="20.100000000000001" customHeight="1">
      <c r="B64" s="420"/>
      <c r="C64" s="420"/>
      <c r="D64" s="10"/>
      <c r="E64" s="10"/>
      <c r="F64" s="421"/>
      <c r="G64" s="421"/>
      <c r="H64" s="34"/>
      <c r="I64" s="34"/>
      <c r="J64" s="421"/>
      <c r="K64" s="421"/>
      <c r="L64" s="34"/>
      <c r="M64" s="34"/>
      <c r="N64" s="421"/>
      <c r="O64" s="421"/>
      <c r="P64" s="34"/>
      <c r="Q64" s="34"/>
      <c r="R64" s="34"/>
      <c r="S64" s="421"/>
      <c r="T64" s="421"/>
      <c r="U64" s="34"/>
      <c r="V64" s="34"/>
      <c r="W64" s="421"/>
      <c r="X64" s="421"/>
      <c r="Y64" s="34"/>
      <c r="Z64" s="34"/>
      <c r="AA64" s="421"/>
      <c r="AB64" s="421"/>
      <c r="AC64" s="10"/>
      <c r="AD64" s="10"/>
      <c r="AE64" s="422"/>
      <c r="AF64" s="423"/>
    </row>
    <row r="65" spans="1:33" ht="20.100000000000001" customHeight="1">
      <c r="B65" s="420"/>
      <c r="C65" s="420"/>
      <c r="D65" s="10"/>
      <c r="E65" s="10"/>
      <c r="F65" s="421"/>
      <c r="G65" s="421"/>
      <c r="H65" s="34"/>
      <c r="I65" s="34"/>
      <c r="J65" s="421"/>
      <c r="K65" s="421"/>
      <c r="L65" s="34"/>
      <c r="M65" s="34"/>
      <c r="N65" s="421"/>
      <c r="O65" s="421"/>
      <c r="P65" s="34"/>
      <c r="Q65" s="34"/>
      <c r="R65" s="34"/>
      <c r="S65" s="421"/>
      <c r="T65" s="421"/>
      <c r="U65" s="34"/>
      <c r="V65" s="34"/>
      <c r="W65" s="421"/>
      <c r="X65" s="421"/>
      <c r="Y65" s="34"/>
      <c r="Z65" s="34"/>
      <c r="AA65" s="421"/>
      <c r="AB65" s="421"/>
      <c r="AC65" s="10"/>
      <c r="AD65" s="10"/>
      <c r="AE65" s="422"/>
      <c r="AF65" s="423"/>
    </row>
    <row r="66" spans="1:33" ht="20.100000000000001" customHeight="1">
      <c r="C66" s="169"/>
      <c r="D66" s="169"/>
      <c r="G66" s="169"/>
      <c r="H66" s="169"/>
      <c r="K66" s="169"/>
      <c r="L66" s="169"/>
      <c r="N66" s="60"/>
      <c r="O66" s="169"/>
      <c r="P66" s="169"/>
      <c r="Q66" s="60"/>
      <c r="R66" s="60"/>
      <c r="S66" s="60"/>
      <c r="T66" s="169"/>
      <c r="U66" s="169"/>
      <c r="X66" s="169"/>
      <c r="Y66" s="169"/>
      <c r="AB66" s="290" t="s">
        <v>440</v>
      </c>
      <c r="AC66" s="22" t="s">
        <v>87</v>
      </c>
      <c r="AD66" s="22" t="s">
        <v>88</v>
      </c>
      <c r="AE66" s="22" t="s">
        <v>88</v>
      </c>
      <c r="AF66" s="22" t="s">
        <v>86</v>
      </c>
      <c r="AG66" s="213" t="s">
        <v>441</v>
      </c>
    </row>
    <row r="67" spans="1:33" ht="20.100000000000001" customHeight="1">
      <c r="A67" s="8"/>
      <c r="B67" s="409" t="s">
        <v>5</v>
      </c>
      <c r="C67" s="410">
        <v>0.39583333333333331</v>
      </c>
      <c r="D67" s="410"/>
      <c r="E67" s="410"/>
      <c r="G67" s="411" t="str">
        <f>F58</f>
        <v>B1</v>
      </c>
      <c r="H67" s="411"/>
      <c r="I67" s="411"/>
      <c r="J67" s="411"/>
      <c r="K67" s="411"/>
      <c r="L67" s="411"/>
      <c r="M67" s="411"/>
      <c r="N67" s="412">
        <f>P67+P68</f>
        <v>0</v>
      </c>
      <c r="O67" s="413" t="s">
        <v>10</v>
      </c>
      <c r="P67" s="284">
        <v>0</v>
      </c>
      <c r="Q67" s="289" t="s">
        <v>168</v>
      </c>
      <c r="R67" s="284">
        <v>0</v>
      </c>
      <c r="S67" s="413" t="s">
        <v>11</v>
      </c>
      <c r="T67" s="412">
        <f>R67+R68</f>
        <v>0</v>
      </c>
      <c r="U67" s="411" t="str">
        <f>J58</f>
        <v>B2</v>
      </c>
      <c r="V67" s="411"/>
      <c r="W67" s="411"/>
      <c r="X67" s="411"/>
      <c r="Y67" s="411"/>
      <c r="Z67" s="411"/>
      <c r="AA67" s="411"/>
      <c r="AB67" s="375" t="s">
        <v>440</v>
      </c>
      <c r="AC67" s="419" t="s">
        <v>434</v>
      </c>
      <c r="AD67" s="419" t="s">
        <v>435</v>
      </c>
      <c r="AE67" s="419" t="s">
        <v>436</v>
      </c>
      <c r="AF67" s="419">
        <v>6</v>
      </c>
      <c r="AG67" s="377" t="s">
        <v>441</v>
      </c>
    </row>
    <row r="68" spans="1:33" ht="20.100000000000001" customHeight="1">
      <c r="A68" s="8"/>
      <c r="B68" s="409"/>
      <c r="C68" s="410"/>
      <c r="D68" s="410"/>
      <c r="E68" s="410"/>
      <c r="G68" s="411"/>
      <c r="H68" s="411"/>
      <c r="I68" s="411"/>
      <c r="J68" s="411"/>
      <c r="K68" s="411"/>
      <c r="L68" s="411"/>
      <c r="M68" s="411"/>
      <c r="N68" s="412"/>
      <c r="O68" s="413"/>
      <c r="P68" s="284">
        <v>0</v>
      </c>
      <c r="Q68" s="289" t="s">
        <v>168</v>
      </c>
      <c r="R68" s="284">
        <v>0</v>
      </c>
      <c r="S68" s="413"/>
      <c r="T68" s="412"/>
      <c r="U68" s="411"/>
      <c r="V68" s="411"/>
      <c r="W68" s="411"/>
      <c r="X68" s="411"/>
      <c r="Y68" s="411"/>
      <c r="Z68" s="411"/>
      <c r="AA68" s="411"/>
      <c r="AB68" s="375"/>
      <c r="AC68" s="419"/>
      <c r="AD68" s="419"/>
      <c r="AE68" s="419"/>
      <c r="AF68" s="419"/>
      <c r="AG68" s="377"/>
    </row>
    <row r="69" spans="1:33" ht="20.100000000000001" customHeight="1">
      <c r="C69" s="23"/>
      <c r="D69" s="23"/>
      <c r="E69" s="17"/>
      <c r="G69" s="269"/>
      <c r="H69" s="269"/>
      <c r="I69" s="12"/>
      <c r="J69" s="12"/>
      <c r="K69" s="269"/>
      <c r="L69" s="269"/>
      <c r="M69" s="12"/>
      <c r="N69" s="42"/>
      <c r="O69" s="269"/>
      <c r="P69" s="284"/>
      <c r="Q69" s="59"/>
      <c r="R69" s="42"/>
      <c r="S69" s="59"/>
      <c r="T69" s="284"/>
      <c r="U69" s="269"/>
      <c r="V69" s="12"/>
      <c r="W69" s="12"/>
      <c r="X69" s="269"/>
      <c r="Y69" s="269"/>
      <c r="Z69" s="12"/>
      <c r="AA69" s="12"/>
      <c r="AB69" s="275"/>
      <c r="AC69" s="35"/>
      <c r="AD69" s="35"/>
      <c r="AE69" s="36"/>
      <c r="AF69" s="36"/>
      <c r="AG69" s="274"/>
    </row>
    <row r="70" spans="1:33" ht="20.100000000000001" customHeight="1">
      <c r="A70" s="32"/>
      <c r="B70" s="414" t="s">
        <v>6</v>
      </c>
      <c r="C70" s="415">
        <v>0.4236111111111111</v>
      </c>
      <c r="D70" s="415"/>
      <c r="E70" s="415"/>
      <c r="F70" s="19"/>
      <c r="G70" s="416" t="str">
        <f>S58</f>
        <v>B4</v>
      </c>
      <c r="H70" s="416"/>
      <c r="I70" s="416"/>
      <c r="J70" s="416"/>
      <c r="K70" s="416"/>
      <c r="L70" s="416"/>
      <c r="M70" s="416"/>
      <c r="N70" s="417">
        <f>P70+P71</f>
        <v>0</v>
      </c>
      <c r="O70" s="418" t="s">
        <v>10</v>
      </c>
      <c r="P70" s="18">
        <v>0</v>
      </c>
      <c r="Q70" s="27" t="s">
        <v>168</v>
      </c>
      <c r="R70" s="18">
        <v>0</v>
      </c>
      <c r="S70" s="418" t="s">
        <v>11</v>
      </c>
      <c r="T70" s="417">
        <f>R70+R71</f>
        <v>0</v>
      </c>
      <c r="U70" s="416" t="str">
        <f>W58</f>
        <v>B5</v>
      </c>
      <c r="V70" s="416"/>
      <c r="W70" s="416"/>
      <c r="X70" s="416"/>
      <c r="Y70" s="416"/>
      <c r="Z70" s="416"/>
      <c r="AA70" s="416"/>
      <c r="AB70" s="375" t="s">
        <v>440</v>
      </c>
      <c r="AC70" s="408" t="s">
        <v>437</v>
      </c>
      <c r="AD70" s="408" t="s">
        <v>438</v>
      </c>
      <c r="AE70" s="408" t="s">
        <v>439</v>
      </c>
      <c r="AF70" s="408">
        <v>3</v>
      </c>
      <c r="AG70" s="377" t="s">
        <v>441</v>
      </c>
    </row>
    <row r="71" spans="1:33" ht="20.100000000000001" customHeight="1">
      <c r="A71" s="32"/>
      <c r="B71" s="414"/>
      <c r="C71" s="415"/>
      <c r="D71" s="415"/>
      <c r="E71" s="415"/>
      <c r="F71" s="19"/>
      <c r="G71" s="416"/>
      <c r="H71" s="416"/>
      <c r="I71" s="416"/>
      <c r="J71" s="416"/>
      <c r="K71" s="416"/>
      <c r="L71" s="416"/>
      <c r="M71" s="416"/>
      <c r="N71" s="417"/>
      <c r="O71" s="418"/>
      <c r="P71" s="18">
        <v>0</v>
      </c>
      <c r="Q71" s="27" t="s">
        <v>168</v>
      </c>
      <c r="R71" s="18">
        <v>0</v>
      </c>
      <c r="S71" s="418"/>
      <c r="T71" s="417"/>
      <c r="U71" s="416"/>
      <c r="V71" s="416"/>
      <c r="W71" s="416"/>
      <c r="X71" s="416"/>
      <c r="Y71" s="416"/>
      <c r="Z71" s="416"/>
      <c r="AA71" s="416"/>
      <c r="AB71" s="375"/>
      <c r="AC71" s="408"/>
      <c r="AD71" s="408"/>
      <c r="AE71" s="408"/>
      <c r="AF71" s="408"/>
      <c r="AG71" s="377"/>
    </row>
    <row r="72" spans="1:33" ht="20.100000000000001" customHeight="1">
      <c r="A72" s="8"/>
      <c r="C72" s="23"/>
      <c r="D72" s="23"/>
      <c r="E72" s="17"/>
      <c r="G72" s="269"/>
      <c r="H72" s="269"/>
      <c r="I72" s="12"/>
      <c r="J72" s="12"/>
      <c r="K72" s="269"/>
      <c r="L72" s="269"/>
      <c r="M72" s="12"/>
      <c r="N72" s="42"/>
      <c r="O72" s="269"/>
      <c r="P72" s="284"/>
      <c r="Q72" s="59"/>
      <c r="R72" s="42"/>
      <c r="S72" s="59"/>
      <c r="T72" s="284"/>
      <c r="U72" s="269"/>
      <c r="V72" s="12"/>
      <c r="W72" s="12"/>
      <c r="X72" s="269"/>
      <c r="Y72" s="269"/>
      <c r="Z72" s="12"/>
      <c r="AA72" s="12"/>
      <c r="AB72" s="275"/>
      <c r="AC72" s="35"/>
      <c r="AD72" s="35"/>
      <c r="AE72" s="36"/>
      <c r="AF72" s="36"/>
      <c r="AG72" s="274"/>
    </row>
    <row r="73" spans="1:33" ht="20.100000000000001" customHeight="1">
      <c r="A73" s="8"/>
      <c r="B73" s="409" t="s">
        <v>7</v>
      </c>
      <c r="C73" s="410">
        <v>0.4513888888888889</v>
      </c>
      <c r="D73" s="410"/>
      <c r="E73" s="410"/>
      <c r="G73" s="411" t="str">
        <f>F58</f>
        <v>B1</v>
      </c>
      <c r="H73" s="411"/>
      <c r="I73" s="411"/>
      <c r="J73" s="411"/>
      <c r="K73" s="411"/>
      <c r="L73" s="411"/>
      <c r="M73" s="411"/>
      <c r="N73" s="412">
        <f>P73+P74</f>
        <v>0</v>
      </c>
      <c r="O73" s="413" t="s">
        <v>10</v>
      </c>
      <c r="P73" s="284">
        <v>0</v>
      </c>
      <c r="Q73" s="289" t="s">
        <v>168</v>
      </c>
      <c r="R73" s="284">
        <v>0</v>
      </c>
      <c r="S73" s="413" t="s">
        <v>11</v>
      </c>
      <c r="T73" s="412">
        <f>R73+R74</f>
        <v>0</v>
      </c>
      <c r="U73" s="411" t="str">
        <f>N58</f>
        <v>B3</v>
      </c>
      <c r="V73" s="411"/>
      <c r="W73" s="411"/>
      <c r="X73" s="411"/>
      <c r="Y73" s="411"/>
      <c r="Z73" s="411"/>
      <c r="AA73" s="411"/>
      <c r="AB73" s="375" t="s">
        <v>440</v>
      </c>
      <c r="AC73" s="419" t="s">
        <v>436</v>
      </c>
      <c r="AD73" s="419" t="s">
        <v>434</v>
      </c>
      <c r="AE73" s="419" t="s">
        <v>435</v>
      </c>
      <c r="AF73" s="419">
        <v>5</v>
      </c>
      <c r="AG73" s="377" t="s">
        <v>441</v>
      </c>
    </row>
    <row r="74" spans="1:33" ht="20.100000000000001" customHeight="1">
      <c r="A74" s="8"/>
      <c r="B74" s="409"/>
      <c r="C74" s="410"/>
      <c r="D74" s="410"/>
      <c r="E74" s="410"/>
      <c r="G74" s="411"/>
      <c r="H74" s="411"/>
      <c r="I74" s="411"/>
      <c r="J74" s="411"/>
      <c r="K74" s="411"/>
      <c r="L74" s="411"/>
      <c r="M74" s="411"/>
      <c r="N74" s="412"/>
      <c r="O74" s="413"/>
      <c r="P74" s="284">
        <v>0</v>
      </c>
      <c r="Q74" s="289" t="s">
        <v>168</v>
      </c>
      <c r="R74" s="284">
        <v>0</v>
      </c>
      <c r="S74" s="413"/>
      <c r="T74" s="412"/>
      <c r="U74" s="411"/>
      <c r="V74" s="411"/>
      <c r="W74" s="411"/>
      <c r="X74" s="411"/>
      <c r="Y74" s="411"/>
      <c r="Z74" s="411"/>
      <c r="AA74" s="411"/>
      <c r="AB74" s="375"/>
      <c r="AC74" s="419"/>
      <c r="AD74" s="419"/>
      <c r="AE74" s="419"/>
      <c r="AF74" s="419"/>
      <c r="AG74" s="377"/>
    </row>
    <row r="75" spans="1:33" ht="20.100000000000001" customHeight="1">
      <c r="A75" s="32"/>
      <c r="B75" s="270"/>
      <c r="C75" s="45"/>
      <c r="D75" s="45"/>
      <c r="E75" s="45"/>
      <c r="F75" s="19"/>
      <c r="G75" s="271"/>
      <c r="H75" s="271"/>
      <c r="I75" s="271"/>
      <c r="J75" s="271"/>
      <c r="K75" s="271"/>
      <c r="L75" s="271"/>
      <c r="M75" s="271"/>
      <c r="N75" s="272"/>
      <c r="O75" s="273"/>
      <c r="P75" s="18"/>
      <c r="Q75" s="208"/>
      <c r="R75" s="43"/>
      <c r="S75" s="273"/>
      <c r="T75" s="272"/>
      <c r="U75" s="271"/>
      <c r="V75" s="271"/>
      <c r="W75" s="271"/>
      <c r="X75" s="271"/>
      <c r="Y75" s="271"/>
      <c r="Z75" s="271"/>
      <c r="AA75" s="271"/>
      <c r="AB75" s="211"/>
      <c r="AC75" s="37"/>
      <c r="AD75" s="37"/>
      <c r="AE75" s="38"/>
      <c r="AF75" s="38"/>
      <c r="AG75" s="274"/>
    </row>
    <row r="76" spans="1:33" ht="20.100000000000001" customHeight="1">
      <c r="A76" s="32"/>
      <c r="B76" s="414" t="s">
        <v>8</v>
      </c>
      <c r="C76" s="415">
        <v>0.47916666666666669</v>
      </c>
      <c r="D76" s="415"/>
      <c r="E76" s="415"/>
      <c r="F76" s="19"/>
      <c r="G76" s="416" t="str">
        <f>S58</f>
        <v>B4</v>
      </c>
      <c r="H76" s="416"/>
      <c r="I76" s="416"/>
      <c r="J76" s="416"/>
      <c r="K76" s="416"/>
      <c r="L76" s="416"/>
      <c r="M76" s="416"/>
      <c r="N76" s="417">
        <f>P76+P77</f>
        <v>0</v>
      </c>
      <c r="O76" s="418" t="s">
        <v>10</v>
      </c>
      <c r="P76" s="18">
        <v>0</v>
      </c>
      <c r="Q76" s="27" t="s">
        <v>168</v>
      </c>
      <c r="R76" s="18">
        <v>0</v>
      </c>
      <c r="S76" s="418" t="s">
        <v>11</v>
      </c>
      <c r="T76" s="417">
        <f>R76+R77</f>
        <v>0</v>
      </c>
      <c r="U76" s="416" t="str">
        <f>AA58</f>
        <v>B6</v>
      </c>
      <c r="V76" s="416"/>
      <c r="W76" s="416"/>
      <c r="X76" s="416"/>
      <c r="Y76" s="416"/>
      <c r="Z76" s="416"/>
      <c r="AA76" s="416"/>
      <c r="AB76" s="375" t="s">
        <v>440</v>
      </c>
      <c r="AC76" s="408" t="s">
        <v>439</v>
      </c>
      <c r="AD76" s="408" t="s">
        <v>437</v>
      </c>
      <c r="AE76" s="408" t="s">
        <v>438</v>
      </c>
      <c r="AF76" s="408">
        <v>2</v>
      </c>
      <c r="AG76" s="377" t="s">
        <v>441</v>
      </c>
    </row>
    <row r="77" spans="1:33" ht="20.100000000000001" customHeight="1">
      <c r="A77" s="32"/>
      <c r="B77" s="414"/>
      <c r="C77" s="415"/>
      <c r="D77" s="415"/>
      <c r="E77" s="415"/>
      <c r="F77" s="19"/>
      <c r="G77" s="416"/>
      <c r="H77" s="416"/>
      <c r="I77" s="416"/>
      <c r="J77" s="416"/>
      <c r="K77" s="416"/>
      <c r="L77" s="416"/>
      <c r="M77" s="416"/>
      <c r="N77" s="417"/>
      <c r="O77" s="418"/>
      <c r="P77" s="18">
        <v>0</v>
      </c>
      <c r="Q77" s="27" t="s">
        <v>168</v>
      </c>
      <c r="R77" s="18">
        <v>0</v>
      </c>
      <c r="S77" s="418"/>
      <c r="T77" s="417"/>
      <c r="U77" s="416"/>
      <c r="V77" s="416"/>
      <c r="W77" s="416"/>
      <c r="X77" s="416"/>
      <c r="Y77" s="416"/>
      <c r="Z77" s="416"/>
      <c r="AA77" s="416"/>
      <c r="AB77" s="375"/>
      <c r="AC77" s="408"/>
      <c r="AD77" s="408"/>
      <c r="AE77" s="408"/>
      <c r="AF77" s="408"/>
      <c r="AG77" s="377"/>
    </row>
    <row r="78" spans="1:33" ht="20.100000000000001" customHeight="1">
      <c r="A78" s="8"/>
      <c r="C78" s="23"/>
      <c r="D78" s="23"/>
      <c r="E78" s="17"/>
      <c r="G78" s="269"/>
      <c r="H78" s="269"/>
      <c r="I78" s="12"/>
      <c r="J78" s="12"/>
      <c r="K78" s="269"/>
      <c r="L78" s="269"/>
      <c r="M78" s="12"/>
      <c r="N78" s="42"/>
      <c r="O78" s="269"/>
      <c r="P78" s="284"/>
      <c r="Q78" s="59"/>
      <c r="R78" s="42"/>
      <c r="S78" s="59"/>
      <c r="T78" s="284"/>
      <c r="U78" s="269"/>
      <c r="V78" s="12"/>
      <c r="W78" s="12"/>
      <c r="X78" s="269"/>
      <c r="Y78" s="269"/>
      <c r="Z78" s="12"/>
      <c r="AA78" s="12"/>
      <c r="AB78" s="275"/>
      <c r="AC78" s="35"/>
      <c r="AD78" s="35"/>
      <c r="AE78" s="36"/>
      <c r="AF78" s="36"/>
      <c r="AG78" s="274"/>
    </row>
    <row r="79" spans="1:33" ht="20.100000000000001" customHeight="1">
      <c r="A79" s="8"/>
      <c r="B79" s="409" t="s">
        <v>9</v>
      </c>
      <c r="C79" s="410">
        <v>0.50694444444444442</v>
      </c>
      <c r="D79" s="410"/>
      <c r="E79" s="410"/>
      <c r="G79" s="411" t="str">
        <f>J58</f>
        <v>B2</v>
      </c>
      <c r="H79" s="411"/>
      <c r="I79" s="411"/>
      <c r="J79" s="411"/>
      <c r="K79" s="411"/>
      <c r="L79" s="411"/>
      <c r="M79" s="411"/>
      <c r="N79" s="412">
        <f>P79+P80</f>
        <v>0</v>
      </c>
      <c r="O79" s="413" t="s">
        <v>10</v>
      </c>
      <c r="P79" s="284">
        <v>0</v>
      </c>
      <c r="Q79" s="289" t="s">
        <v>168</v>
      </c>
      <c r="R79" s="284">
        <v>0</v>
      </c>
      <c r="S79" s="413" t="s">
        <v>11</v>
      </c>
      <c r="T79" s="412">
        <f>R79+R80</f>
        <v>0</v>
      </c>
      <c r="U79" s="411" t="str">
        <f>N58</f>
        <v>B3</v>
      </c>
      <c r="V79" s="411"/>
      <c r="W79" s="411"/>
      <c r="X79" s="411"/>
      <c r="Y79" s="411"/>
      <c r="Z79" s="411"/>
      <c r="AA79" s="411"/>
      <c r="AB79" s="375" t="s">
        <v>440</v>
      </c>
      <c r="AC79" s="419" t="s">
        <v>435</v>
      </c>
      <c r="AD79" s="419" t="s">
        <v>436</v>
      </c>
      <c r="AE79" s="419" t="s">
        <v>434</v>
      </c>
      <c r="AF79" s="419">
        <v>4</v>
      </c>
      <c r="AG79" s="377" t="s">
        <v>441</v>
      </c>
    </row>
    <row r="80" spans="1:33" ht="20.100000000000001" customHeight="1">
      <c r="A80" s="8"/>
      <c r="B80" s="409"/>
      <c r="C80" s="410"/>
      <c r="D80" s="410"/>
      <c r="E80" s="410"/>
      <c r="G80" s="411"/>
      <c r="H80" s="411"/>
      <c r="I80" s="411"/>
      <c r="J80" s="411"/>
      <c r="K80" s="411"/>
      <c r="L80" s="411"/>
      <c r="M80" s="411"/>
      <c r="N80" s="412"/>
      <c r="O80" s="413"/>
      <c r="P80" s="284">
        <v>0</v>
      </c>
      <c r="Q80" s="289" t="s">
        <v>168</v>
      </c>
      <c r="R80" s="284">
        <v>0</v>
      </c>
      <c r="S80" s="413"/>
      <c r="T80" s="412"/>
      <c r="U80" s="411"/>
      <c r="V80" s="411"/>
      <c r="W80" s="411"/>
      <c r="X80" s="411"/>
      <c r="Y80" s="411"/>
      <c r="Z80" s="411"/>
      <c r="AA80" s="411"/>
      <c r="AB80" s="375"/>
      <c r="AC80" s="419"/>
      <c r="AD80" s="419"/>
      <c r="AE80" s="419"/>
      <c r="AF80" s="419"/>
      <c r="AG80" s="377"/>
    </row>
    <row r="81" spans="1:33" ht="20.100000000000001" customHeight="1">
      <c r="A81" s="32"/>
      <c r="B81" s="19"/>
      <c r="C81" s="20"/>
      <c r="D81" s="20"/>
      <c r="E81" s="28"/>
      <c r="F81" s="19"/>
      <c r="G81" s="271"/>
      <c r="H81" s="271"/>
      <c r="I81" s="29"/>
      <c r="J81" s="29"/>
      <c r="K81" s="271"/>
      <c r="L81" s="271"/>
      <c r="M81" s="29"/>
      <c r="N81" s="43"/>
      <c r="O81" s="271"/>
      <c r="P81" s="18"/>
      <c r="Q81" s="208"/>
      <c r="R81" s="43"/>
      <c r="S81" s="208"/>
      <c r="T81" s="18"/>
      <c r="U81" s="271"/>
      <c r="V81" s="29"/>
      <c r="W81" s="29"/>
      <c r="X81" s="271"/>
      <c r="Y81" s="271"/>
      <c r="Z81" s="29"/>
      <c r="AA81" s="29"/>
      <c r="AB81" s="211"/>
      <c r="AC81" s="267"/>
      <c r="AD81" s="37"/>
      <c r="AE81" s="37"/>
      <c r="AF81" s="38"/>
      <c r="AG81" s="212"/>
    </row>
    <row r="82" spans="1:33" ht="20.100000000000001" customHeight="1">
      <c r="A82" s="32"/>
      <c r="B82" s="414" t="s">
        <v>1</v>
      </c>
      <c r="C82" s="415">
        <v>0.53472222222222221</v>
      </c>
      <c r="D82" s="415"/>
      <c r="E82" s="415"/>
      <c r="F82" s="19"/>
      <c r="G82" s="416" t="str">
        <f>W58</f>
        <v>B5</v>
      </c>
      <c r="H82" s="416"/>
      <c r="I82" s="416"/>
      <c r="J82" s="416"/>
      <c r="K82" s="416"/>
      <c r="L82" s="416"/>
      <c r="M82" s="416"/>
      <c r="N82" s="417">
        <f>P82+P83</f>
        <v>0</v>
      </c>
      <c r="O82" s="418" t="s">
        <v>10</v>
      </c>
      <c r="P82" s="18">
        <v>0</v>
      </c>
      <c r="Q82" s="27" t="s">
        <v>168</v>
      </c>
      <c r="R82" s="18">
        <v>0</v>
      </c>
      <c r="S82" s="418" t="s">
        <v>11</v>
      </c>
      <c r="T82" s="417">
        <f>R82+R83</f>
        <v>0</v>
      </c>
      <c r="U82" s="416" t="str">
        <f>AA58</f>
        <v>B6</v>
      </c>
      <c r="V82" s="416"/>
      <c r="W82" s="416"/>
      <c r="X82" s="416"/>
      <c r="Y82" s="416"/>
      <c r="Z82" s="416"/>
      <c r="AA82" s="416"/>
      <c r="AB82" s="375" t="s">
        <v>440</v>
      </c>
      <c r="AC82" s="408" t="s">
        <v>438</v>
      </c>
      <c r="AD82" s="408" t="s">
        <v>439</v>
      </c>
      <c r="AE82" s="408" t="s">
        <v>437</v>
      </c>
      <c r="AF82" s="408">
        <v>1</v>
      </c>
      <c r="AG82" s="377" t="s">
        <v>441</v>
      </c>
    </row>
    <row r="83" spans="1:33" ht="20.100000000000001" customHeight="1">
      <c r="A83" s="32"/>
      <c r="B83" s="414"/>
      <c r="C83" s="415"/>
      <c r="D83" s="415"/>
      <c r="E83" s="415"/>
      <c r="F83" s="19"/>
      <c r="G83" s="416"/>
      <c r="H83" s="416"/>
      <c r="I83" s="416"/>
      <c r="J83" s="416"/>
      <c r="K83" s="416"/>
      <c r="L83" s="416"/>
      <c r="M83" s="416"/>
      <c r="N83" s="417"/>
      <c r="O83" s="418"/>
      <c r="P83" s="18">
        <v>0</v>
      </c>
      <c r="Q83" s="27" t="s">
        <v>168</v>
      </c>
      <c r="R83" s="18">
        <v>0</v>
      </c>
      <c r="S83" s="418"/>
      <c r="T83" s="417"/>
      <c r="U83" s="416"/>
      <c r="V83" s="416"/>
      <c r="W83" s="416"/>
      <c r="X83" s="416"/>
      <c r="Y83" s="416"/>
      <c r="Z83" s="416"/>
      <c r="AA83" s="416"/>
      <c r="AB83" s="375"/>
      <c r="AC83" s="408"/>
      <c r="AD83" s="408"/>
      <c r="AE83" s="408"/>
      <c r="AF83" s="408"/>
      <c r="AG83" s="377"/>
    </row>
    <row r="84" spans="1:33" ht="20.100000000000001" customHeight="1">
      <c r="A84" s="209"/>
      <c r="B84" s="270"/>
      <c r="C84" s="31"/>
      <c r="D84" s="31"/>
      <c r="E84" s="31"/>
      <c r="F84" s="209"/>
      <c r="G84" s="271"/>
      <c r="H84" s="271"/>
      <c r="I84" s="271"/>
      <c r="J84" s="271"/>
      <c r="K84" s="271"/>
      <c r="L84" s="271"/>
      <c r="M84" s="271"/>
      <c r="N84" s="26"/>
      <c r="O84" s="273"/>
      <c r="P84" s="271"/>
      <c r="Q84" s="27"/>
      <c r="R84" s="208"/>
      <c r="S84" s="273"/>
      <c r="T84" s="26"/>
      <c r="U84" s="271"/>
      <c r="V84" s="271"/>
      <c r="W84" s="271"/>
      <c r="X84" s="271"/>
      <c r="Y84" s="271"/>
      <c r="Z84" s="271"/>
      <c r="AA84" s="271"/>
      <c r="AB84" s="267"/>
      <c r="AC84" s="267"/>
      <c r="AD84" s="209"/>
      <c r="AE84" s="209"/>
      <c r="AF84" s="267"/>
      <c r="AG84" s="267"/>
    </row>
    <row r="85" spans="1:33" ht="20.100000000000001" customHeight="1">
      <c r="A85" s="209"/>
      <c r="B85" s="209"/>
      <c r="C85" s="384" t="str">
        <f>J54</f>
        <v>B</v>
      </c>
      <c r="D85" s="385"/>
      <c r="E85" s="385"/>
      <c r="F85" s="386"/>
      <c r="G85" s="396" t="str">
        <f>C87</f>
        <v>B1</v>
      </c>
      <c r="H85" s="397"/>
      <c r="I85" s="396" t="str">
        <f>C89</f>
        <v>B2</v>
      </c>
      <c r="J85" s="397"/>
      <c r="K85" s="396" t="str">
        <f>C91</f>
        <v>B3</v>
      </c>
      <c r="L85" s="397"/>
      <c r="M85" s="400" t="s">
        <v>2</v>
      </c>
      <c r="N85" s="400" t="s">
        <v>3</v>
      </c>
      <c r="O85" s="400" t="s">
        <v>12</v>
      </c>
      <c r="P85" s="400" t="s">
        <v>4</v>
      </c>
      <c r="Q85" s="209"/>
      <c r="R85" s="402" t="str">
        <f>W54</f>
        <v>BB</v>
      </c>
      <c r="S85" s="403"/>
      <c r="T85" s="403"/>
      <c r="U85" s="404"/>
      <c r="V85" s="396" t="str">
        <f>R87</f>
        <v>B4</v>
      </c>
      <c r="W85" s="397"/>
      <c r="X85" s="396" t="str">
        <f>R89</f>
        <v>B5</v>
      </c>
      <c r="Y85" s="397"/>
      <c r="Z85" s="396" t="str">
        <f>R91</f>
        <v>B6</v>
      </c>
      <c r="AA85" s="397"/>
      <c r="AB85" s="400" t="s">
        <v>2</v>
      </c>
      <c r="AC85" s="400" t="s">
        <v>3</v>
      </c>
      <c r="AD85" s="400" t="s">
        <v>12</v>
      </c>
      <c r="AE85" s="400" t="s">
        <v>4</v>
      </c>
      <c r="AF85" s="209"/>
      <c r="AG85" s="209"/>
    </row>
    <row r="86" spans="1:33" ht="20.100000000000001" customHeight="1">
      <c r="A86" s="209"/>
      <c r="B86" s="209"/>
      <c r="C86" s="387"/>
      <c r="D86" s="388"/>
      <c r="E86" s="388"/>
      <c r="F86" s="389"/>
      <c r="G86" s="398"/>
      <c r="H86" s="399"/>
      <c r="I86" s="398"/>
      <c r="J86" s="399"/>
      <c r="K86" s="398"/>
      <c r="L86" s="399"/>
      <c r="M86" s="401"/>
      <c r="N86" s="401"/>
      <c r="O86" s="401"/>
      <c r="P86" s="401"/>
      <c r="Q86" s="209"/>
      <c r="R86" s="405"/>
      <c r="S86" s="406"/>
      <c r="T86" s="406"/>
      <c r="U86" s="407"/>
      <c r="V86" s="398"/>
      <c r="W86" s="399"/>
      <c r="X86" s="398"/>
      <c r="Y86" s="399"/>
      <c r="Z86" s="398"/>
      <c r="AA86" s="399"/>
      <c r="AB86" s="401"/>
      <c r="AC86" s="401"/>
      <c r="AD86" s="401"/>
      <c r="AE86" s="401"/>
      <c r="AF86" s="209"/>
      <c r="AG86" s="209"/>
    </row>
    <row r="87" spans="1:33" ht="20.100000000000001" customHeight="1">
      <c r="A87" s="209"/>
      <c r="B87" s="209"/>
      <c r="C87" s="384" t="str">
        <f>F58</f>
        <v>B1</v>
      </c>
      <c r="D87" s="385"/>
      <c r="E87" s="385"/>
      <c r="F87" s="386"/>
      <c r="G87" s="390"/>
      <c r="H87" s="391"/>
      <c r="I87" s="44">
        <f>N67</f>
        <v>0</v>
      </c>
      <c r="J87" s="44">
        <f>T67</f>
        <v>0</v>
      </c>
      <c r="K87" s="44">
        <f>N73</f>
        <v>0</v>
      </c>
      <c r="L87" s="44">
        <f>T73</f>
        <v>0</v>
      </c>
      <c r="M87" s="394">
        <f>COUNTIF(G88:L88,"○")*3+COUNTIF(G88:L88,"△")</f>
        <v>2</v>
      </c>
      <c r="N87" s="378">
        <f>O87-J87-L87</f>
        <v>0</v>
      </c>
      <c r="O87" s="378">
        <f>I87+K87</f>
        <v>0</v>
      </c>
      <c r="P87" s="380"/>
      <c r="Q87" s="209"/>
      <c r="R87" s="384" t="str">
        <f>S58</f>
        <v>B4</v>
      </c>
      <c r="S87" s="385"/>
      <c r="T87" s="385"/>
      <c r="U87" s="386"/>
      <c r="V87" s="390"/>
      <c r="W87" s="391"/>
      <c r="X87" s="44">
        <f>N70</f>
        <v>0</v>
      </c>
      <c r="Y87" s="44">
        <f>T70</f>
        <v>0</v>
      </c>
      <c r="Z87" s="44">
        <f>N76</f>
        <v>0</v>
      </c>
      <c r="AA87" s="44">
        <f>T76</f>
        <v>0</v>
      </c>
      <c r="AB87" s="394">
        <f>COUNTIF(V88:AA88,"○")*3+COUNTIF(V88:AA88,"△")</f>
        <v>2</v>
      </c>
      <c r="AC87" s="378">
        <f>AD87-Y87-AA87</f>
        <v>0</v>
      </c>
      <c r="AD87" s="378">
        <f>X87+Z87</f>
        <v>0</v>
      </c>
      <c r="AE87" s="380"/>
      <c r="AF87" s="209"/>
      <c r="AG87" s="209"/>
    </row>
    <row r="88" spans="1:33" ht="20.100000000000001" customHeight="1">
      <c r="A88" s="209"/>
      <c r="B88" s="209"/>
      <c r="C88" s="387"/>
      <c r="D88" s="388"/>
      <c r="E88" s="388"/>
      <c r="F88" s="389"/>
      <c r="G88" s="392"/>
      <c r="H88" s="393"/>
      <c r="I88" s="382" t="str">
        <f>IF(I87&gt;J87,"○",IF(I87&lt;J87,"×",IF(I87=J87,"△")))</f>
        <v>△</v>
      </c>
      <c r="J88" s="383"/>
      <c r="K88" s="382" t="str">
        <f>IF(K87&gt;L87,"○",IF(K87&lt;L87,"×",IF(K87=L87,"△")))</f>
        <v>△</v>
      </c>
      <c r="L88" s="383"/>
      <c r="M88" s="395"/>
      <c r="N88" s="379"/>
      <c r="O88" s="379"/>
      <c r="P88" s="381"/>
      <c r="Q88" s="209"/>
      <c r="R88" s="387"/>
      <c r="S88" s="388"/>
      <c r="T88" s="388"/>
      <c r="U88" s="389"/>
      <c r="V88" s="392"/>
      <c r="W88" s="393"/>
      <c r="X88" s="382" t="str">
        <f>IF(X87&gt;Y87,"○",IF(X87&lt;Y87,"×",IF(X87=Y87,"△")))</f>
        <v>△</v>
      </c>
      <c r="Y88" s="383"/>
      <c r="Z88" s="382" t="str">
        <f t="shared" ref="Z88" si="0">IF(Z87&gt;AA87,"○",IF(Z87&lt;AA87,"×",IF(Z87=AA87,"△")))</f>
        <v>△</v>
      </c>
      <c r="AA88" s="383"/>
      <c r="AB88" s="395"/>
      <c r="AC88" s="379"/>
      <c r="AD88" s="379"/>
      <c r="AE88" s="381"/>
      <c r="AF88" s="209"/>
      <c r="AG88" s="209"/>
    </row>
    <row r="89" spans="1:33" ht="20.100000000000001" customHeight="1">
      <c r="A89" s="209"/>
      <c r="B89" s="209"/>
      <c r="C89" s="384" t="str">
        <f>J58</f>
        <v>B2</v>
      </c>
      <c r="D89" s="385"/>
      <c r="E89" s="385"/>
      <c r="F89" s="386"/>
      <c r="G89" s="44">
        <f>J87</f>
        <v>0</v>
      </c>
      <c r="H89" s="44">
        <f>I87</f>
        <v>0</v>
      </c>
      <c r="I89" s="390"/>
      <c r="J89" s="391"/>
      <c r="K89" s="44">
        <f>N79</f>
        <v>0</v>
      </c>
      <c r="L89" s="44">
        <f>T79</f>
        <v>0</v>
      </c>
      <c r="M89" s="394">
        <f>COUNTIF(G90:L90,"○")*3+COUNTIF(G90:L90,"△")</f>
        <v>2</v>
      </c>
      <c r="N89" s="378">
        <f>O89-H89-L89</f>
        <v>0</v>
      </c>
      <c r="O89" s="378">
        <f>G89+K89</f>
        <v>0</v>
      </c>
      <c r="P89" s="380"/>
      <c r="Q89" s="209"/>
      <c r="R89" s="384" t="str">
        <f>W58</f>
        <v>B5</v>
      </c>
      <c r="S89" s="385"/>
      <c r="T89" s="385"/>
      <c r="U89" s="386"/>
      <c r="V89" s="44">
        <f>Y87</f>
        <v>0</v>
      </c>
      <c r="W89" s="44">
        <f>X87</f>
        <v>0</v>
      </c>
      <c r="X89" s="390"/>
      <c r="Y89" s="391"/>
      <c r="Z89" s="44">
        <f>N82</f>
        <v>0</v>
      </c>
      <c r="AA89" s="44">
        <f>T82</f>
        <v>0</v>
      </c>
      <c r="AB89" s="394">
        <f>COUNTIF(V90:AA90,"○")*3+COUNTIF(V90:AA90,"△")</f>
        <v>2</v>
      </c>
      <c r="AC89" s="378">
        <f>AD89-W89-AA89</f>
        <v>0</v>
      </c>
      <c r="AD89" s="378">
        <f>V89+Z89</f>
        <v>0</v>
      </c>
      <c r="AE89" s="380"/>
      <c r="AF89" s="209"/>
      <c r="AG89" s="209"/>
    </row>
    <row r="90" spans="1:33" ht="20.100000000000001" customHeight="1">
      <c r="A90" s="209"/>
      <c r="B90" s="209"/>
      <c r="C90" s="387"/>
      <c r="D90" s="388"/>
      <c r="E90" s="388"/>
      <c r="F90" s="389"/>
      <c r="G90" s="382" t="str">
        <f>IF(G89&gt;H89,"○",IF(G89&lt;H89,"×",IF(G89=H89,"△")))</f>
        <v>△</v>
      </c>
      <c r="H90" s="383"/>
      <c r="I90" s="392"/>
      <c r="J90" s="393"/>
      <c r="K90" s="382" t="str">
        <f>IF(K89&gt;L89,"○",IF(K89&lt;L89,"×",IF(K89=L89,"△")))</f>
        <v>△</v>
      </c>
      <c r="L90" s="383"/>
      <c r="M90" s="395"/>
      <c r="N90" s="379"/>
      <c r="O90" s="379"/>
      <c r="P90" s="381"/>
      <c r="Q90" s="209"/>
      <c r="R90" s="387"/>
      <c r="S90" s="388"/>
      <c r="T90" s="388"/>
      <c r="U90" s="389"/>
      <c r="V90" s="382" t="str">
        <f>IF(V89&gt;W89,"○",IF(V89&lt;W89,"×",IF(V89=W89,"△")))</f>
        <v>△</v>
      </c>
      <c r="W90" s="383"/>
      <c r="X90" s="392"/>
      <c r="Y90" s="393"/>
      <c r="Z90" s="382" t="str">
        <f t="shared" ref="Z90" si="1">IF(Z89&gt;AA89,"○",IF(Z89&lt;AA89,"×",IF(Z89=AA89,"△")))</f>
        <v>△</v>
      </c>
      <c r="AA90" s="383"/>
      <c r="AB90" s="395"/>
      <c r="AC90" s="379"/>
      <c r="AD90" s="379"/>
      <c r="AE90" s="381"/>
      <c r="AF90" s="209"/>
      <c r="AG90" s="209"/>
    </row>
    <row r="91" spans="1:33" ht="20.100000000000001" customHeight="1">
      <c r="A91" s="209"/>
      <c r="B91" s="209"/>
      <c r="C91" s="384" t="str">
        <f>N58</f>
        <v>B3</v>
      </c>
      <c r="D91" s="385"/>
      <c r="E91" s="385"/>
      <c r="F91" s="386"/>
      <c r="G91" s="44">
        <f>L87</f>
        <v>0</v>
      </c>
      <c r="H91" s="44">
        <f>K87</f>
        <v>0</v>
      </c>
      <c r="I91" s="44">
        <f>L89</f>
        <v>0</v>
      </c>
      <c r="J91" s="44">
        <f>K89</f>
        <v>0</v>
      </c>
      <c r="K91" s="390"/>
      <c r="L91" s="391"/>
      <c r="M91" s="394">
        <f>COUNTIF(G92:L92,"○")*3+COUNTIF(G92:L92,"△")</f>
        <v>2</v>
      </c>
      <c r="N91" s="378">
        <f>O91-H91-J91</f>
        <v>0</v>
      </c>
      <c r="O91" s="378">
        <f>G91+I91</f>
        <v>0</v>
      </c>
      <c r="P91" s="380"/>
      <c r="Q91" s="209"/>
      <c r="R91" s="384" t="str">
        <f>AA58</f>
        <v>B6</v>
      </c>
      <c r="S91" s="385"/>
      <c r="T91" s="385"/>
      <c r="U91" s="386"/>
      <c r="V91" s="44">
        <f>AA87</f>
        <v>0</v>
      </c>
      <c r="W91" s="44">
        <f>Z87</f>
        <v>0</v>
      </c>
      <c r="X91" s="44">
        <f>AA89</f>
        <v>0</v>
      </c>
      <c r="Y91" s="44">
        <f>Z89</f>
        <v>0</v>
      </c>
      <c r="Z91" s="390"/>
      <c r="AA91" s="391"/>
      <c r="AB91" s="394">
        <f>COUNTIF(V92:AA92,"○")*3+COUNTIF(V92:AA92,"△")</f>
        <v>2</v>
      </c>
      <c r="AC91" s="378">
        <f>AD91-W91-Y91</f>
        <v>0</v>
      </c>
      <c r="AD91" s="378">
        <f>V91+X91</f>
        <v>0</v>
      </c>
      <c r="AE91" s="380"/>
      <c r="AF91" s="209"/>
      <c r="AG91" s="209"/>
    </row>
    <row r="92" spans="1:33" ht="20.100000000000001" customHeight="1">
      <c r="A92" s="209"/>
      <c r="B92" s="209"/>
      <c r="C92" s="387"/>
      <c r="D92" s="388"/>
      <c r="E92" s="388"/>
      <c r="F92" s="389"/>
      <c r="G92" s="382" t="str">
        <f>IF(G91&gt;H91,"○",IF(G91&lt;H91,"×",IF(G91=H91,"△")))</f>
        <v>△</v>
      </c>
      <c r="H92" s="383"/>
      <c r="I92" s="382" t="str">
        <f>IF(I91&gt;J91,"○",IF(I91&lt;J91,"×",IF(I91=J91,"△")))</f>
        <v>△</v>
      </c>
      <c r="J92" s="383"/>
      <c r="K92" s="392"/>
      <c r="L92" s="393"/>
      <c r="M92" s="395"/>
      <c r="N92" s="379"/>
      <c r="O92" s="379"/>
      <c r="P92" s="381"/>
      <c r="Q92" s="209"/>
      <c r="R92" s="387"/>
      <c r="S92" s="388"/>
      <c r="T92" s="388"/>
      <c r="U92" s="389"/>
      <c r="V92" s="382" t="str">
        <f>IF(V91&gt;W91,"○",IF(V91&lt;W91,"×",IF(V91=W91,"△")))</f>
        <v>△</v>
      </c>
      <c r="W92" s="383"/>
      <c r="X92" s="382" t="str">
        <f>IF(X91&gt;Y91,"○",IF(X91&lt;Y91,"×",IF(X91=Y91,"△")))</f>
        <v>△</v>
      </c>
      <c r="Y92" s="383"/>
      <c r="Z92" s="392"/>
      <c r="AA92" s="393"/>
      <c r="AB92" s="395"/>
      <c r="AC92" s="379"/>
      <c r="AD92" s="379"/>
      <c r="AE92" s="381"/>
      <c r="AF92" s="209"/>
      <c r="AG92" s="209"/>
    </row>
    <row r="93" spans="1:33" ht="20.100000000000001" customHeight="1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</row>
  </sheetData>
  <mergeCells count="452">
    <mergeCell ref="AE41:AE42"/>
    <mergeCell ref="X41:Y42"/>
    <mergeCell ref="AD41:AD42"/>
    <mergeCell ref="AB20:AB21"/>
    <mergeCell ref="AC20:AC21"/>
    <mergeCell ref="AD20:AD21"/>
    <mergeCell ref="AE20:AE21"/>
    <mergeCell ref="D34:F35"/>
    <mergeCell ref="D32:F33"/>
    <mergeCell ref="D30:F31"/>
    <mergeCell ref="D28:F29"/>
    <mergeCell ref="D26:F27"/>
    <mergeCell ref="D24:F25"/>
    <mergeCell ref="D22:F23"/>
    <mergeCell ref="D20:F21"/>
    <mergeCell ref="AB26:AB27"/>
    <mergeCell ref="AC26:AC27"/>
    <mergeCell ref="AD26:AD27"/>
    <mergeCell ref="AE26:AE27"/>
    <mergeCell ref="Z41:AA42"/>
    <mergeCell ref="V41:W42"/>
    <mergeCell ref="G36:M37"/>
    <mergeCell ref="D38:F39"/>
    <mergeCell ref="D36:F37"/>
    <mergeCell ref="U18:AA19"/>
    <mergeCell ref="U16:AA17"/>
    <mergeCell ref="U30:AA31"/>
    <mergeCell ref="U38:AA39"/>
    <mergeCell ref="U36:AA37"/>
    <mergeCell ref="U34:AA35"/>
    <mergeCell ref="U32:AA33"/>
    <mergeCell ref="U28:AA29"/>
    <mergeCell ref="U26:AA27"/>
    <mergeCell ref="U24:AA25"/>
    <mergeCell ref="U22:AA23"/>
    <mergeCell ref="U20:AA21"/>
    <mergeCell ref="AF49:AF50"/>
    <mergeCell ref="AF47:AF48"/>
    <mergeCell ref="AF45:AF46"/>
    <mergeCell ref="AF43:AF44"/>
    <mergeCell ref="AB49:AC50"/>
    <mergeCell ref="Z47:AA48"/>
    <mergeCell ref="X45:Y46"/>
    <mergeCell ref="V43:W44"/>
    <mergeCell ref="Z50:AA50"/>
    <mergeCell ref="V50:W50"/>
    <mergeCell ref="X48:Y48"/>
    <mergeCell ref="V48:W48"/>
    <mergeCell ref="AB48:AC48"/>
    <mergeCell ref="AB46:AC46"/>
    <mergeCell ref="AD49:AD50"/>
    <mergeCell ref="AE49:AE50"/>
    <mergeCell ref="X50:Y50"/>
    <mergeCell ref="AD45:AD46"/>
    <mergeCell ref="AE45:AE46"/>
    <mergeCell ref="AF41:AF42"/>
    <mergeCell ref="AB41:AC42"/>
    <mergeCell ref="B43:E44"/>
    <mergeCell ref="B45:E46"/>
    <mergeCell ref="B47:E48"/>
    <mergeCell ref="B49:E50"/>
    <mergeCell ref="L49:M50"/>
    <mergeCell ref="H45:I46"/>
    <mergeCell ref="F43:G44"/>
    <mergeCell ref="L41:M42"/>
    <mergeCell ref="J47:K48"/>
    <mergeCell ref="L48:M48"/>
    <mergeCell ref="J41:K42"/>
    <mergeCell ref="H41:I42"/>
    <mergeCell ref="F41:G42"/>
    <mergeCell ref="J50:K50"/>
    <mergeCell ref="H50:I50"/>
    <mergeCell ref="F50:G50"/>
    <mergeCell ref="H48:I48"/>
    <mergeCell ref="F48:G48"/>
    <mergeCell ref="J46:K46"/>
    <mergeCell ref="F46:G46"/>
    <mergeCell ref="L44:M44"/>
    <mergeCell ref="J44:K44"/>
    <mergeCell ref="H44:I44"/>
    <mergeCell ref="N49:N50"/>
    <mergeCell ref="O49:O50"/>
    <mergeCell ref="P49:P50"/>
    <mergeCell ref="R49:U50"/>
    <mergeCell ref="AD47:AD48"/>
    <mergeCell ref="AE47:AE48"/>
    <mergeCell ref="N47:N48"/>
    <mergeCell ref="O47:O48"/>
    <mergeCell ref="P47:P48"/>
    <mergeCell ref="R47:U48"/>
    <mergeCell ref="N45:N46"/>
    <mergeCell ref="O45:O46"/>
    <mergeCell ref="P45:P46"/>
    <mergeCell ref="L46:M46"/>
    <mergeCell ref="R45:U46"/>
    <mergeCell ref="AE43:AE44"/>
    <mergeCell ref="X44:Y44"/>
    <mergeCell ref="Z44:AA44"/>
    <mergeCell ref="R43:U44"/>
    <mergeCell ref="AB44:AC44"/>
    <mergeCell ref="Z46:AA46"/>
    <mergeCell ref="V46:W46"/>
    <mergeCell ref="N43:N44"/>
    <mergeCell ref="O43:O44"/>
    <mergeCell ref="P43:P44"/>
    <mergeCell ref="AD43:AD44"/>
    <mergeCell ref="N41:N42"/>
    <mergeCell ref="O41:O42"/>
    <mergeCell ref="P41:P42"/>
    <mergeCell ref="R41:U42"/>
    <mergeCell ref="B34:B35"/>
    <mergeCell ref="C34:C35"/>
    <mergeCell ref="N34:N35"/>
    <mergeCell ref="O34:O35"/>
    <mergeCell ref="S34:S35"/>
    <mergeCell ref="T34:T35"/>
    <mergeCell ref="B41:E42"/>
    <mergeCell ref="B38:B39"/>
    <mergeCell ref="C38:C39"/>
    <mergeCell ref="N38:N39"/>
    <mergeCell ref="O38:O39"/>
    <mergeCell ref="S38:S39"/>
    <mergeCell ref="T38:T39"/>
    <mergeCell ref="B36:B37"/>
    <mergeCell ref="C36:C37"/>
    <mergeCell ref="N36:N37"/>
    <mergeCell ref="O36:O37"/>
    <mergeCell ref="S36:S37"/>
    <mergeCell ref="T36:T37"/>
    <mergeCell ref="G38:M39"/>
    <mergeCell ref="B32:B33"/>
    <mergeCell ref="C32:C33"/>
    <mergeCell ref="N32:N33"/>
    <mergeCell ref="O32:O33"/>
    <mergeCell ref="S32:S33"/>
    <mergeCell ref="T32:T33"/>
    <mergeCell ref="G34:M35"/>
    <mergeCell ref="G32:M33"/>
    <mergeCell ref="B30:B31"/>
    <mergeCell ref="C30:C31"/>
    <mergeCell ref="N30:N31"/>
    <mergeCell ref="O30:O31"/>
    <mergeCell ref="S30:S31"/>
    <mergeCell ref="T30:T31"/>
    <mergeCell ref="B28:B29"/>
    <mergeCell ref="C28:C29"/>
    <mergeCell ref="N28:N29"/>
    <mergeCell ref="O28:O29"/>
    <mergeCell ref="S28:S29"/>
    <mergeCell ref="T28:T29"/>
    <mergeCell ref="G30:M31"/>
    <mergeCell ref="G28:M29"/>
    <mergeCell ref="B26:B27"/>
    <mergeCell ref="C26:C27"/>
    <mergeCell ref="N26:N27"/>
    <mergeCell ref="O26:O27"/>
    <mergeCell ref="S26:S27"/>
    <mergeCell ref="T26:T27"/>
    <mergeCell ref="B24:B25"/>
    <mergeCell ref="C24:C25"/>
    <mergeCell ref="N24:N25"/>
    <mergeCell ref="O24:O25"/>
    <mergeCell ref="S24:S25"/>
    <mergeCell ref="T24:T25"/>
    <mergeCell ref="G26:M27"/>
    <mergeCell ref="G24:M25"/>
    <mergeCell ref="B22:B23"/>
    <mergeCell ref="C22:C23"/>
    <mergeCell ref="N22:N23"/>
    <mergeCell ref="O22:O23"/>
    <mergeCell ref="S22:S23"/>
    <mergeCell ref="T22:T23"/>
    <mergeCell ref="B20:B21"/>
    <mergeCell ref="C20:C21"/>
    <mergeCell ref="N20:N21"/>
    <mergeCell ref="O20:O21"/>
    <mergeCell ref="S20:S21"/>
    <mergeCell ref="T20:T21"/>
    <mergeCell ref="G20:M21"/>
    <mergeCell ref="G22:M23"/>
    <mergeCell ref="B18:B19"/>
    <mergeCell ref="C18:C19"/>
    <mergeCell ref="N18:N19"/>
    <mergeCell ref="O18:O19"/>
    <mergeCell ref="S18:S19"/>
    <mergeCell ref="T18:T19"/>
    <mergeCell ref="D18:F19"/>
    <mergeCell ref="B16:B17"/>
    <mergeCell ref="C16:C17"/>
    <mergeCell ref="N16:N17"/>
    <mergeCell ref="O16:O17"/>
    <mergeCell ref="S16:S17"/>
    <mergeCell ref="T16:T17"/>
    <mergeCell ref="G18:M19"/>
    <mergeCell ref="G16:M17"/>
    <mergeCell ref="D16:F17"/>
    <mergeCell ref="I3:J3"/>
    <mergeCell ref="A1:L1"/>
    <mergeCell ref="N1:R1"/>
    <mergeCell ref="T1:W1"/>
    <mergeCell ref="X1:AG1"/>
    <mergeCell ref="Z6:AA6"/>
    <mergeCell ref="AD6:AE6"/>
    <mergeCell ref="C7:D14"/>
    <mergeCell ref="G7:H14"/>
    <mergeCell ref="K7:L14"/>
    <mergeCell ref="O7:P14"/>
    <mergeCell ref="R7:S14"/>
    <mergeCell ref="V7:W14"/>
    <mergeCell ref="Z7:AA14"/>
    <mergeCell ref="AD7:AE14"/>
    <mergeCell ref="C6:D6"/>
    <mergeCell ref="G6:H6"/>
    <mergeCell ref="K6:L6"/>
    <mergeCell ref="O6:P6"/>
    <mergeCell ref="R6:S6"/>
    <mergeCell ref="V6:W6"/>
    <mergeCell ref="X3:Y3"/>
    <mergeCell ref="A52:L52"/>
    <mergeCell ref="N52:R52"/>
    <mergeCell ref="T52:W52"/>
    <mergeCell ref="X52:AG52"/>
    <mergeCell ref="J54:K54"/>
    <mergeCell ref="W54:X54"/>
    <mergeCell ref="B57:C57"/>
    <mergeCell ref="F57:G57"/>
    <mergeCell ref="J57:K57"/>
    <mergeCell ref="N57:O57"/>
    <mergeCell ref="S57:T57"/>
    <mergeCell ref="W57:X57"/>
    <mergeCell ref="AA57:AB57"/>
    <mergeCell ref="AE57:AF57"/>
    <mergeCell ref="B58:C65"/>
    <mergeCell ref="F58:G65"/>
    <mergeCell ref="J58:K65"/>
    <mergeCell ref="N58:O65"/>
    <mergeCell ref="S58:T65"/>
    <mergeCell ref="W58:X65"/>
    <mergeCell ref="AA58:AB65"/>
    <mergeCell ref="AE58:AF65"/>
    <mergeCell ref="B67:B68"/>
    <mergeCell ref="C67:E68"/>
    <mergeCell ref="G67:M68"/>
    <mergeCell ref="N67:N68"/>
    <mergeCell ref="O67:O68"/>
    <mergeCell ref="S67:S68"/>
    <mergeCell ref="T67:T68"/>
    <mergeCell ref="U67:AA68"/>
    <mergeCell ref="AB67:AB68"/>
    <mergeCell ref="AC67:AC68"/>
    <mergeCell ref="AD67:AD68"/>
    <mergeCell ref="AE67:AE68"/>
    <mergeCell ref="AF67:AF68"/>
    <mergeCell ref="AG67:AG68"/>
    <mergeCell ref="B70:B71"/>
    <mergeCell ref="C70:E71"/>
    <mergeCell ref="G70:M71"/>
    <mergeCell ref="N70:N71"/>
    <mergeCell ref="O70:O71"/>
    <mergeCell ref="S70:S71"/>
    <mergeCell ref="T70:T71"/>
    <mergeCell ref="U70:AA71"/>
    <mergeCell ref="AB70:AB71"/>
    <mergeCell ref="AC70:AC71"/>
    <mergeCell ref="AD70:AD71"/>
    <mergeCell ref="AE70:AE71"/>
    <mergeCell ref="AF70:AF71"/>
    <mergeCell ref="AG70:AG71"/>
    <mergeCell ref="B73:B74"/>
    <mergeCell ref="C73:E74"/>
    <mergeCell ref="G73:M74"/>
    <mergeCell ref="N73:N74"/>
    <mergeCell ref="O73:O74"/>
    <mergeCell ref="S73:S74"/>
    <mergeCell ref="T73:T74"/>
    <mergeCell ref="U73:AA74"/>
    <mergeCell ref="AB73:AB74"/>
    <mergeCell ref="AD79:AD80"/>
    <mergeCell ref="AE79:AE80"/>
    <mergeCell ref="AF79:AF80"/>
    <mergeCell ref="AG79:AG80"/>
    <mergeCell ref="B76:B77"/>
    <mergeCell ref="C76:E77"/>
    <mergeCell ref="G76:M77"/>
    <mergeCell ref="N76:N77"/>
    <mergeCell ref="O76:O77"/>
    <mergeCell ref="S76:S77"/>
    <mergeCell ref="T76:T77"/>
    <mergeCell ref="U76:AA77"/>
    <mergeCell ref="AB76:AB77"/>
    <mergeCell ref="AC73:AC74"/>
    <mergeCell ref="AD73:AD74"/>
    <mergeCell ref="AE73:AE74"/>
    <mergeCell ref="AF73:AF74"/>
    <mergeCell ref="AG73:AG74"/>
    <mergeCell ref="AC76:AC77"/>
    <mergeCell ref="AD76:AD77"/>
    <mergeCell ref="AE76:AE77"/>
    <mergeCell ref="AF76:AF77"/>
    <mergeCell ref="AG76:AG77"/>
    <mergeCell ref="AC82:AC83"/>
    <mergeCell ref="AD82:AD83"/>
    <mergeCell ref="AE82:AE83"/>
    <mergeCell ref="AF82:AF83"/>
    <mergeCell ref="AG82:AG83"/>
    <mergeCell ref="B79:B80"/>
    <mergeCell ref="C79:E80"/>
    <mergeCell ref="G79:M80"/>
    <mergeCell ref="N79:N80"/>
    <mergeCell ref="O79:O80"/>
    <mergeCell ref="B82:B83"/>
    <mergeCell ref="C82:E83"/>
    <mergeCell ref="G82:M83"/>
    <mergeCell ref="N82:N83"/>
    <mergeCell ref="O82:O83"/>
    <mergeCell ref="S82:S83"/>
    <mergeCell ref="T82:T83"/>
    <mergeCell ref="U82:AA83"/>
    <mergeCell ref="AB82:AB83"/>
    <mergeCell ref="S79:S80"/>
    <mergeCell ref="T79:T80"/>
    <mergeCell ref="U79:AA80"/>
    <mergeCell ref="AB79:AB80"/>
    <mergeCell ref="AC79:AC80"/>
    <mergeCell ref="AC85:AC86"/>
    <mergeCell ref="AD85:AD86"/>
    <mergeCell ref="AE85:AE86"/>
    <mergeCell ref="C87:F88"/>
    <mergeCell ref="G87:H88"/>
    <mergeCell ref="M87:M88"/>
    <mergeCell ref="N87:N88"/>
    <mergeCell ref="O87:O88"/>
    <mergeCell ref="P87:P88"/>
    <mergeCell ref="R87:U88"/>
    <mergeCell ref="V87:W88"/>
    <mergeCell ref="AB87:AB88"/>
    <mergeCell ref="AC87:AC88"/>
    <mergeCell ref="AD87:AD88"/>
    <mergeCell ref="AE87:AE88"/>
    <mergeCell ref="I88:J88"/>
    <mergeCell ref="K88:L88"/>
    <mergeCell ref="X88:Y88"/>
    <mergeCell ref="Z88:AA88"/>
    <mergeCell ref="C85:F86"/>
    <mergeCell ref="G85:H86"/>
    <mergeCell ref="I85:J86"/>
    <mergeCell ref="K85:L86"/>
    <mergeCell ref="M85:M86"/>
    <mergeCell ref="I89:J90"/>
    <mergeCell ref="M89:M90"/>
    <mergeCell ref="N89:N90"/>
    <mergeCell ref="O89:O90"/>
    <mergeCell ref="P89:P90"/>
    <mergeCell ref="R89:U90"/>
    <mergeCell ref="X89:Y90"/>
    <mergeCell ref="AB89:AB90"/>
    <mergeCell ref="V85:W86"/>
    <mergeCell ref="X85:Y86"/>
    <mergeCell ref="Z85:AA86"/>
    <mergeCell ref="AB85:AB86"/>
    <mergeCell ref="N85:N86"/>
    <mergeCell ref="O85:O86"/>
    <mergeCell ref="P85:P86"/>
    <mergeCell ref="R85:U86"/>
    <mergeCell ref="AC89:AC90"/>
    <mergeCell ref="AD89:AD90"/>
    <mergeCell ref="AE89:AE90"/>
    <mergeCell ref="G90:H90"/>
    <mergeCell ref="K90:L90"/>
    <mergeCell ref="V90:W90"/>
    <mergeCell ref="Z90:AA90"/>
    <mergeCell ref="C91:F92"/>
    <mergeCell ref="K91:L92"/>
    <mergeCell ref="M91:M92"/>
    <mergeCell ref="N91:N92"/>
    <mergeCell ref="O91:O92"/>
    <mergeCell ref="P91:P92"/>
    <mergeCell ref="R91:U92"/>
    <mergeCell ref="Z91:AA92"/>
    <mergeCell ref="AB91:AB92"/>
    <mergeCell ref="AC91:AC92"/>
    <mergeCell ref="AD91:AD92"/>
    <mergeCell ref="AE91:AE92"/>
    <mergeCell ref="G92:H92"/>
    <mergeCell ref="I92:J92"/>
    <mergeCell ref="V92:W92"/>
    <mergeCell ref="X92:Y92"/>
    <mergeCell ref="C89:F90"/>
    <mergeCell ref="AG18:AG19"/>
    <mergeCell ref="AF18:AF19"/>
    <mergeCell ref="AE18:AE19"/>
    <mergeCell ref="AD18:AD19"/>
    <mergeCell ref="AC18:AC19"/>
    <mergeCell ref="AB18:AB19"/>
    <mergeCell ref="AG16:AG17"/>
    <mergeCell ref="AF16:AF17"/>
    <mergeCell ref="AE16:AE17"/>
    <mergeCell ref="AD16:AD17"/>
    <mergeCell ref="AC16:AC17"/>
    <mergeCell ref="AB16:AB17"/>
    <mergeCell ref="AG20:AG21"/>
    <mergeCell ref="AB22:AB23"/>
    <mergeCell ref="AC22:AC23"/>
    <mergeCell ref="AD22:AD23"/>
    <mergeCell ref="AE22:AE23"/>
    <mergeCell ref="AF22:AF23"/>
    <mergeCell ref="AG22:AG23"/>
    <mergeCell ref="AB24:AB25"/>
    <mergeCell ref="AC24:AC25"/>
    <mergeCell ref="AD24:AD25"/>
    <mergeCell ref="AE24:AE25"/>
    <mergeCell ref="AF24:AF25"/>
    <mergeCell ref="AG24:AG25"/>
    <mergeCell ref="AF20:AF21"/>
    <mergeCell ref="AF26:AF27"/>
    <mergeCell ref="AG26:AG27"/>
    <mergeCell ref="AB28:AB29"/>
    <mergeCell ref="AC28:AC29"/>
    <mergeCell ref="AD28:AD29"/>
    <mergeCell ref="AE28:AE29"/>
    <mergeCell ref="AF28:AF29"/>
    <mergeCell ref="AG28:AG29"/>
    <mergeCell ref="AB30:AB31"/>
    <mergeCell ref="AC30:AC31"/>
    <mergeCell ref="AD30:AD31"/>
    <mergeCell ref="AE30:AE31"/>
    <mergeCell ref="AF30:AF31"/>
    <mergeCell ref="AG30:AG31"/>
    <mergeCell ref="AB32:AB33"/>
    <mergeCell ref="AC32:AC33"/>
    <mergeCell ref="AD32:AD33"/>
    <mergeCell ref="AE32:AE33"/>
    <mergeCell ref="AF32:AF33"/>
    <mergeCell ref="AG32:AG33"/>
    <mergeCell ref="AB34:AB35"/>
    <mergeCell ref="AC34:AC35"/>
    <mergeCell ref="AD34:AD35"/>
    <mergeCell ref="AE34:AE35"/>
    <mergeCell ref="AF34:AF35"/>
    <mergeCell ref="AG34:AG35"/>
    <mergeCell ref="AB36:AB37"/>
    <mergeCell ref="AC36:AC37"/>
    <mergeCell ref="AD36:AD37"/>
    <mergeCell ref="AE36:AE37"/>
    <mergeCell ref="AF36:AF37"/>
    <mergeCell ref="AG36:AG37"/>
    <mergeCell ref="AB38:AB39"/>
    <mergeCell ref="AC38:AC39"/>
    <mergeCell ref="AD38:AD39"/>
    <mergeCell ref="AE38:AE39"/>
    <mergeCell ref="AF38:AF39"/>
    <mergeCell ref="AG38:AG39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5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5F3A-4C9D-4741-B2FA-67E50F65A37D}">
  <sheetPr>
    <tabColor rgb="FF00B0F0"/>
    <pageSetUpPr fitToPage="1"/>
  </sheetPr>
  <dimension ref="A1:AG85"/>
  <sheetViews>
    <sheetView view="pageBreakPreview" topLeftCell="A61" zoomScale="70" zoomScaleNormal="100" zoomScaleSheetLayoutView="70" workbookViewId="0">
      <selection activeCell="M1" activeCellId="1" sqref="A44:XFD44 A1:XFD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506</v>
      </c>
      <c r="O1" s="425"/>
      <c r="P1" s="425"/>
      <c r="Q1" s="425"/>
      <c r="R1" s="425"/>
      <c r="T1" s="426" t="s">
        <v>509</v>
      </c>
      <c r="U1" s="426"/>
      <c r="V1" s="426"/>
      <c r="W1" s="426"/>
      <c r="X1" s="427" t="str">
        <f>U12組合せ①!AL6</f>
        <v>Ｃ会場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266"/>
      <c r="B2" s="266"/>
      <c r="C2" s="266"/>
      <c r="D2" s="266"/>
      <c r="E2" s="266"/>
      <c r="F2" s="266"/>
      <c r="G2" s="266"/>
      <c r="H2" s="16"/>
      <c r="I2" s="262"/>
      <c r="J2" s="262"/>
      <c r="K2" s="262"/>
      <c r="L2" s="262"/>
      <c r="N2" s="262"/>
      <c r="O2" s="262"/>
      <c r="P2" s="262"/>
      <c r="Q2" s="262"/>
      <c r="R2" s="262"/>
      <c r="T2" s="263"/>
      <c r="U2" s="263"/>
      <c r="V2" s="263"/>
      <c r="W2" s="263"/>
      <c r="X2" s="264"/>
      <c r="Y2" s="264"/>
      <c r="AA2" s="25"/>
      <c r="AB2" s="210"/>
      <c r="AC2" s="210"/>
      <c r="AD2" s="210"/>
      <c r="AE2" s="210"/>
      <c r="AF2" s="210"/>
      <c r="AG2" s="210"/>
    </row>
    <row r="3" spans="1:33" ht="20.100000000000001" customHeight="1">
      <c r="F3" s="265"/>
      <c r="J3" s="428" t="s">
        <v>507</v>
      </c>
      <c r="K3" s="428"/>
      <c r="W3" s="428" t="s">
        <v>508</v>
      </c>
      <c r="X3" s="428"/>
      <c r="Z3" s="25"/>
      <c r="AA3" s="25"/>
      <c r="AB3" s="210"/>
      <c r="AC3" s="210"/>
      <c r="AD3" s="210"/>
      <c r="AE3" s="210"/>
      <c r="AF3" s="210"/>
      <c r="AG3" s="210"/>
    </row>
    <row r="4" spans="1:33" ht="20.100000000000001" customHeight="1">
      <c r="C4" s="19"/>
      <c r="D4" s="19"/>
      <c r="E4" s="19"/>
      <c r="F4" s="19"/>
      <c r="G4" s="3"/>
      <c r="H4" s="3"/>
      <c r="I4" s="3"/>
      <c r="J4" s="4"/>
      <c r="K4" s="3"/>
      <c r="L4" s="3"/>
      <c r="M4" s="3"/>
      <c r="N4" s="3"/>
      <c r="T4" s="3"/>
      <c r="U4" s="3"/>
      <c r="V4" s="3"/>
      <c r="W4" s="3"/>
      <c r="X4" s="24"/>
      <c r="Y4" s="3"/>
      <c r="Z4" s="25"/>
      <c r="AA4" s="25"/>
      <c r="AB4" s="210"/>
      <c r="AC4" s="210"/>
      <c r="AD4" s="210"/>
      <c r="AE4" s="210"/>
      <c r="AF4" s="210"/>
      <c r="AG4" s="210"/>
    </row>
    <row r="5" spans="1:33" ht="20.100000000000001" customHeight="1">
      <c r="B5" s="19"/>
      <c r="C5" s="19"/>
      <c r="D5" s="19"/>
      <c r="E5" s="19"/>
      <c r="F5" s="5"/>
      <c r="H5" s="6"/>
      <c r="J5" s="7"/>
      <c r="K5" s="6"/>
      <c r="N5" s="5"/>
      <c r="S5" s="5"/>
      <c r="V5" s="6"/>
      <c r="W5" s="7"/>
      <c r="Y5" s="6"/>
      <c r="Z5" s="6"/>
      <c r="AA5" s="7"/>
      <c r="AB5" s="21"/>
      <c r="AC5" s="19"/>
      <c r="AD5" s="19"/>
      <c r="AE5" s="19"/>
    </row>
    <row r="6" spans="1:33" ht="20.100000000000001" customHeight="1">
      <c r="B6" s="429"/>
      <c r="C6" s="429"/>
      <c r="D6" s="8"/>
      <c r="E6" s="8"/>
      <c r="F6" s="430">
        <v>1</v>
      </c>
      <c r="G6" s="430"/>
      <c r="H6" s="64"/>
      <c r="I6" s="64"/>
      <c r="J6" s="430">
        <v>2</v>
      </c>
      <c r="K6" s="430"/>
      <c r="L6" s="64"/>
      <c r="M6" s="64"/>
      <c r="N6" s="430">
        <v>3</v>
      </c>
      <c r="O6" s="430"/>
      <c r="P6" s="207"/>
      <c r="Q6" s="64"/>
      <c r="R6" s="64"/>
      <c r="S6" s="430">
        <v>4</v>
      </c>
      <c r="T6" s="430"/>
      <c r="U6" s="64"/>
      <c r="V6" s="64"/>
      <c r="W6" s="430">
        <v>5</v>
      </c>
      <c r="X6" s="430"/>
      <c r="Y6" s="64"/>
      <c r="Z6" s="64"/>
      <c r="AA6" s="430">
        <v>6</v>
      </c>
      <c r="AB6" s="430"/>
      <c r="AC6" s="8"/>
      <c r="AD6" s="8"/>
      <c r="AE6" s="431"/>
      <c r="AF6" s="432"/>
    </row>
    <row r="7" spans="1:33" ht="20.100000000000001" customHeight="1">
      <c r="B7" s="420"/>
      <c r="C7" s="420"/>
      <c r="D7" s="9"/>
      <c r="E7" s="9"/>
      <c r="F7" s="421" t="str">
        <f>U12組合せ①!AM10</f>
        <v>C1</v>
      </c>
      <c r="G7" s="421"/>
      <c r="H7" s="33"/>
      <c r="I7" s="33"/>
      <c r="J7" s="421" t="str">
        <f>U12組合せ①!AO10</f>
        <v>C2</v>
      </c>
      <c r="K7" s="421"/>
      <c r="L7" s="33"/>
      <c r="M7" s="33"/>
      <c r="N7" s="421" t="str">
        <f>U12組合せ①!AQ10</f>
        <v>C3</v>
      </c>
      <c r="O7" s="421"/>
      <c r="P7" s="34"/>
      <c r="Q7" s="33"/>
      <c r="R7" s="33"/>
      <c r="S7" s="421" t="str">
        <f>U12組合せ①!AT10</f>
        <v>C4</v>
      </c>
      <c r="T7" s="421"/>
      <c r="U7" s="33"/>
      <c r="V7" s="33"/>
      <c r="W7" s="421" t="str">
        <f>U12組合せ①!AV10</f>
        <v>C5</v>
      </c>
      <c r="X7" s="421"/>
      <c r="Y7" s="33"/>
      <c r="Z7" s="33"/>
      <c r="AA7" s="421" t="str">
        <f>U12組合せ①!AX10</f>
        <v>C6</v>
      </c>
      <c r="AB7" s="421"/>
      <c r="AC7" s="9"/>
      <c r="AD7" s="9"/>
      <c r="AE7" s="422"/>
      <c r="AF7" s="423"/>
    </row>
    <row r="8" spans="1:33" ht="20.100000000000001" customHeight="1">
      <c r="B8" s="420"/>
      <c r="C8" s="420"/>
      <c r="D8" s="9"/>
      <c r="E8" s="9"/>
      <c r="F8" s="421"/>
      <c r="G8" s="421"/>
      <c r="H8" s="33"/>
      <c r="I8" s="33"/>
      <c r="J8" s="421"/>
      <c r="K8" s="421"/>
      <c r="L8" s="33"/>
      <c r="M8" s="33"/>
      <c r="N8" s="421"/>
      <c r="O8" s="421"/>
      <c r="P8" s="34"/>
      <c r="Q8" s="33"/>
      <c r="R8" s="33"/>
      <c r="S8" s="421"/>
      <c r="T8" s="421"/>
      <c r="U8" s="33"/>
      <c r="V8" s="33"/>
      <c r="W8" s="421"/>
      <c r="X8" s="421"/>
      <c r="Y8" s="33"/>
      <c r="Z8" s="33"/>
      <c r="AA8" s="421"/>
      <c r="AB8" s="421"/>
      <c r="AC8" s="9"/>
      <c r="AD8" s="9"/>
      <c r="AE8" s="422"/>
      <c r="AF8" s="423"/>
    </row>
    <row r="9" spans="1:33" ht="20.100000000000001" customHeight="1">
      <c r="B9" s="420"/>
      <c r="C9" s="420"/>
      <c r="D9" s="9"/>
      <c r="E9" s="9"/>
      <c r="F9" s="421"/>
      <c r="G9" s="421"/>
      <c r="H9" s="33"/>
      <c r="I9" s="33"/>
      <c r="J9" s="421"/>
      <c r="K9" s="421"/>
      <c r="L9" s="33"/>
      <c r="M9" s="33"/>
      <c r="N9" s="421"/>
      <c r="O9" s="421"/>
      <c r="P9" s="34"/>
      <c r="Q9" s="33"/>
      <c r="R9" s="33"/>
      <c r="S9" s="421"/>
      <c r="T9" s="421"/>
      <c r="U9" s="33"/>
      <c r="V9" s="33"/>
      <c r="W9" s="421"/>
      <c r="X9" s="421"/>
      <c r="Y9" s="33"/>
      <c r="Z9" s="33"/>
      <c r="AA9" s="421"/>
      <c r="AB9" s="421"/>
      <c r="AC9" s="9"/>
      <c r="AD9" s="9"/>
      <c r="AE9" s="422"/>
      <c r="AF9" s="423"/>
    </row>
    <row r="10" spans="1:33" ht="20.100000000000001" customHeight="1">
      <c r="B10" s="420"/>
      <c r="C10" s="420"/>
      <c r="D10" s="9"/>
      <c r="E10" s="9"/>
      <c r="F10" s="421"/>
      <c r="G10" s="421"/>
      <c r="H10" s="33"/>
      <c r="I10" s="33"/>
      <c r="J10" s="421"/>
      <c r="K10" s="421"/>
      <c r="L10" s="33"/>
      <c r="M10" s="33"/>
      <c r="N10" s="421"/>
      <c r="O10" s="421"/>
      <c r="P10" s="34"/>
      <c r="Q10" s="33"/>
      <c r="R10" s="33"/>
      <c r="S10" s="421"/>
      <c r="T10" s="421"/>
      <c r="U10" s="33"/>
      <c r="V10" s="33"/>
      <c r="W10" s="421"/>
      <c r="X10" s="421"/>
      <c r="Y10" s="33"/>
      <c r="Z10" s="33"/>
      <c r="AA10" s="421"/>
      <c r="AB10" s="421"/>
      <c r="AC10" s="9"/>
      <c r="AD10" s="9"/>
      <c r="AE10" s="422"/>
      <c r="AF10" s="423"/>
    </row>
    <row r="11" spans="1:33" ht="20.100000000000001" customHeight="1">
      <c r="B11" s="420"/>
      <c r="C11" s="420"/>
      <c r="D11" s="9"/>
      <c r="E11" s="9"/>
      <c r="F11" s="421"/>
      <c r="G11" s="421"/>
      <c r="H11" s="33"/>
      <c r="I11" s="33"/>
      <c r="J11" s="421"/>
      <c r="K11" s="421"/>
      <c r="L11" s="33"/>
      <c r="M11" s="33"/>
      <c r="N11" s="421"/>
      <c r="O11" s="421"/>
      <c r="P11" s="34"/>
      <c r="Q11" s="33"/>
      <c r="R11" s="33"/>
      <c r="S11" s="421"/>
      <c r="T11" s="421"/>
      <c r="U11" s="33"/>
      <c r="V11" s="33"/>
      <c r="W11" s="421"/>
      <c r="X11" s="421"/>
      <c r="Y11" s="33"/>
      <c r="Z11" s="33"/>
      <c r="AA11" s="421"/>
      <c r="AB11" s="421"/>
      <c r="AC11" s="9"/>
      <c r="AD11" s="9"/>
      <c r="AE11" s="422"/>
      <c r="AF11" s="423"/>
    </row>
    <row r="12" spans="1:33" ht="20.100000000000001" customHeight="1">
      <c r="B12" s="420"/>
      <c r="C12" s="420"/>
      <c r="D12" s="9"/>
      <c r="E12" s="9"/>
      <c r="F12" s="421"/>
      <c r="G12" s="421"/>
      <c r="H12" s="33"/>
      <c r="I12" s="33"/>
      <c r="J12" s="421"/>
      <c r="K12" s="421"/>
      <c r="L12" s="33"/>
      <c r="M12" s="33"/>
      <c r="N12" s="421"/>
      <c r="O12" s="421"/>
      <c r="P12" s="34"/>
      <c r="Q12" s="33"/>
      <c r="R12" s="33"/>
      <c r="S12" s="421"/>
      <c r="T12" s="421"/>
      <c r="U12" s="33"/>
      <c r="V12" s="33"/>
      <c r="W12" s="421"/>
      <c r="X12" s="421"/>
      <c r="Y12" s="33"/>
      <c r="Z12" s="33"/>
      <c r="AA12" s="421"/>
      <c r="AB12" s="421"/>
      <c r="AC12" s="9"/>
      <c r="AD12" s="9"/>
      <c r="AE12" s="422"/>
      <c r="AF12" s="423"/>
    </row>
    <row r="13" spans="1:33" ht="20.100000000000001" customHeight="1">
      <c r="B13" s="420"/>
      <c r="C13" s="420"/>
      <c r="D13" s="10"/>
      <c r="E13" s="10"/>
      <c r="F13" s="421"/>
      <c r="G13" s="421"/>
      <c r="H13" s="34"/>
      <c r="I13" s="34"/>
      <c r="J13" s="421"/>
      <c r="K13" s="421"/>
      <c r="L13" s="34"/>
      <c r="M13" s="34"/>
      <c r="N13" s="421"/>
      <c r="O13" s="421"/>
      <c r="P13" s="34"/>
      <c r="Q13" s="34"/>
      <c r="R13" s="34"/>
      <c r="S13" s="421"/>
      <c r="T13" s="421"/>
      <c r="U13" s="34"/>
      <c r="V13" s="34"/>
      <c r="W13" s="421"/>
      <c r="X13" s="421"/>
      <c r="Y13" s="34"/>
      <c r="Z13" s="34"/>
      <c r="AA13" s="421"/>
      <c r="AB13" s="421"/>
      <c r="AC13" s="10"/>
      <c r="AD13" s="10"/>
      <c r="AE13" s="422"/>
      <c r="AF13" s="423"/>
    </row>
    <row r="14" spans="1:33" ht="20.100000000000001" customHeight="1">
      <c r="B14" s="420"/>
      <c r="C14" s="420"/>
      <c r="D14" s="10"/>
      <c r="E14" s="10"/>
      <c r="F14" s="421"/>
      <c r="G14" s="421"/>
      <c r="H14" s="34"/>
      <c r="I14" s="34"/>
      <c r="J14" s="421"/>
      <c r="K14" s="421"/>
      <c r="L14" s="34"/>
      <c r="M14" s="34"/>
      <c r="N14" s="421"/>
      <c r="O14" s="421"/>
      <c r="P14" s="34"/>
      <c r="Q14" s="34"/>
      <c r="R14" s="34"/>
      <c r="S14" s="421"/>
      <c r="T14" s="421"/>
      <c r="U14" s="34"/>
      <c r="V14" s="34"/>
      <c r="W14" s="421"/>
      <c r="X14" s="421"/>
      <c r="Y14" s="34"/>
      <c r="Z14" s="34"/>
      <c r="AA14" s="421"/>
      <c r="AB14" s="421"/>
      <c r="AC14" s="10"/>
      <c r="AD14" s="10"/>
      <c r="AE14" s="422"/>
      <c r="AF14" s="423"/>
    </row>
    <row r="15" spans="1:33" ht="20.100000000000001" customHeight="1">
      <c r="C15" s="169"/>
      <c r="D15" s="169"/>
      <c r="G15" s="169"/>
      <c r="H15" s="169"/>
      <c r="K15" s="169"/>
      <c r="L15" s="169"/>
      <c r="N15" s="60"/>
      <c r="O15" s="169"/>
      <c r="P15" s="169"/>
      <c r="Q15" s="60"/>
      <c r="R15" s="60"/>
      <c r="S15" s="60"/>
      <c r="T15" s="169"/>
      <c r="U15" s="169"/>
      <c r="X15" s="169"/>
      <c r="Y15" s="169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20.100000000000001" customHeight="1">
      <c r="A16" s="8"/>
      <c r="B16" s="409" t="s">
        <v>5</v>
      </c>
      <c r="C16" s="410">
        <v>0.39583333333333331</v>
      </c>
      <c r="D16" s="410"/>
      <c r="E16" s="410"/>
      <c r="G16" s="411" t="str">
        <f>F7</f>
        <v>C1</v>
      </c>
      <c r="H16" s="411"/>
      <c r="I16" s="411"/>
      <c r="J16" s="411"/>
      <c r="K16" s="411"/>
      <c r="L16" s="411"/>
      <c r="M16" s="411"/>
      <c r="N16" s="412">
        <f>P16+P17</f>
        <v>0</v>
      </c>
      <c r="O16" s="413" t="s">
        <v>10</v>
      </c>
      <c r="P16" s="284">
        <v>0</v>
      </c>
      <c r="Q16" s="289" t="s">
        <v>168</v>
      </c>
      <c r="R16" s="284">
        <v>0</v>
      </c>
      <c r="S16" s="413" t="s">
        <v>11</v>
      </c>
      <c r="T16" s="412">
        <f>R16+R17</f>
        <v>0</v>
      </c>
      <c r="U16" s="411" t="str">
        <f>J7</f>
        <v>C2</v>
      </c>
      <c r="V16" s="411"/>
      <c r="W16" s="411"/>
      <c r="X16" s="411"/>
      <c r="Y16" s="411"/>
      <c r="Z16" s="411"/>
      <c r="AA16" s="411"/>
      <c r="AB16" s="375" t="s">
        <v>440</v>
      </c>
      <c r="AC16" s="419" t="s">
        <v>434</v>
      </c>
      <c r="AD16" s="419" t="s">
        <v>435</v>
      </c>
      <c r="AE16" s="419" t="s">
        <v>436</v>
      </c>
      <c r="AF16" s="419">
        <v>6</v>
      </c>
      <c r="AG16" s="377" t="s">
        <v>441</v>
      </c>
    </row>
    <row r="17" spans="1:33" ht="20.100000000000001" customHeight="1">
      <c r="A17" s="8"/>
      <c r="B17" s="409"/>
      <c r="C17" s="410"/>
      <c r="D17" s="410"/>
      <c r="E17" s="410"/>
      <c r="G17" s="411"/>
      <c r="H17" s="411"/>
      <c r="I17" s="411"/>
      <c r="J17" s="411"/>
      <c r="K17" s="411"/>
      <c r="L17" s="411"/>
      <c r="M17" s="411"/>
      <c r="N17" s="412"/>
      <c r="O17" s="413"/>
      <c r="P17" s="284">
        <v>0</v>
      </c>
      <c r="Q17" s="289" t="s">
        <v>168</v>
      </c>
      <c r="R17" s="284">
        <v>0</v>
      </c>
      <c r="S17" s="413"/>
      <c r="T17" s="412"/>
      <c r="U17" s="411"/>
      <c r="V17" s="411"/>
      <c r="W17" s="411"/>
      <c r="X17" s="411"/>
      <c r="Y17" s="411"/>
      <c r="Z17" s="411"/>
      <c r="AA17" s="411"/>
      <c r="AB17" s="375"/>
      <c r="AC17" s="419"/>
      <c r="AD17" s="419"/>
      <c r="AE17" s="419"/>
      <c r="AF17" s="419"/>
      <c r="AG17" s="377"/>
    </row>
    <row r="18" spans="1:33" ht="20.100000000000001" customHeight="1">
      <c r="C18" s="23"/>
      <c r="D18" s="23"/>
      <c r="E18" s="17"/>
      <c r="G18" s="269"/>
      <c r="H18" s="269"/>
      <c r="I18" s="12"/>
      <c r="J18" s="12"/>
      <c r="K18" s="269"/>
      <c r="L18" s="269"/>
      <c r="M18" s="12"/>
      <c r="N18" s="42"/>
      <c r="O18" s="269"/>
      <c r="P18" s="284"/>
      <c r="Q18" s="59"/>
      <c r="R18" s="42"/>
      <c r="S18" s="59"/>
      <c r="T18" s="284"/>
      <c r="U18" s="269"/>
      <c r="V18" s="12"/>
      <c r="W18" s="12"/>
      <c r="X18" s="269"/>
      <c r="Y18" s="269"/>
      <c r="Z18" s="12"/>
      <c r="AA18" s="12"/>
      <c r="AB18" s="275"/>
      <c r="AC18" s="35"/>
      <c r="AD18" s="35"/>
      <c r="AE18" s="36"/>
      <c r="AF18" s="36"/>
      <c r="AG18" s="274"/>
    </row>
    <row r="19" spans="1:33" ht="20.100000000000001" customHeight="1">
      <c r="A19" s="32"/>
      <c r="B19" s="414" t="s">
        <v>6</v>
      </c>
      <c r="C19" s="415">
        <v>0.4236111111111111</v>
      </c>
      <c r="D19" s="415"/>
      <c r="E19" s="415"/>
      <c r="F19" s="19"/>
      <c r="G19" s="416" t="str">
        <f>S7</f>
        <v>C4</v>
      </c>
      <c r="H19" s="416"/>
      <c r="I19" s="416"/>
      <c r="J19" s="416"/>
      <c r="K19" s="416"/>
      <c r="L19" s="416"/>
      <c r="M19" s="416"/>
      <c r="N19" s="417">
        <f>P19+P20</f>
        <v>0</v>
      </c>
      <c r="O19" s="418" t="s">
        <v>10</v>
      </c>
      <c r="P19" s="18">
        <v>0</v>
      </c>
      <c r="Q19" s="27" t="s">
        <v>168</v>
      </c>
      <c r="R19" s="18">
        <v>0</v>
      </c>
      <c r="S19" s="418" t="s">
        <v>11</v>
      </c>
      <c r="T19" s="417">
        <f>R19+R20</f>
        <v>0</v>
      </c>
      <c r="U19" s="416" t="str">
        <f>W7</f>
        <v>C5</v>
      </c>
      <c r="V19" s="416"/>
      <c r="W19" s="416"/>
      <c r="X19" s="416"/>
      <c r="Y19" s="416"/>
      <c r="Z19" s="416"/>
      <c r="AA19" s="416"/>
      <c r="AB19" s="375" t="s">
        <v>440</v>
      </c>
      <c r="AC19" s="408" t="s">
        <v>437</v>
      </c>
      <c r="AD19" s="408" t="s">
        <v>438</v>
      </c>
      <c r="AE19" s="408" t="s">
        <v>439</v>
      </c>
      <c r="AF19" s="408">
        <v>3</v>
      </c>
      <c r="AG19" s="377" t="s">
        <v>441</v>
      </c>
    </row>
    <row r="20" spans="1:33" ht="20.100000000000001" customHeight="1">
      <c r="A20" s="32"/>
      <c r="B20" s="414"/>
      <c r="C20" s="415"/>
      <c r="D20" s="415"/>
      <c r="E20" s="415"/>
      <c r="F20" s="19"/>
      <c r="G20" s="416"/>
      <c r="H20" s="416"/>
      <c r="I20" s="416"/>
      <c r="J20" s="416"/>
      <c r="K20" s="416"/>
      <c r="L20" s="416"/>
      <c r="M20" s="416"/>
      <c r="N20" s="417"/>
      <c r="O20" s="418"/>
      <c r="P20" s="18">
        <v>0</v>
      </c>
      <c r="Q20" s="27" t="s">
        <v>168</v>
      </c>
      <c r="R20" s="18">
        <v>0</v>
      </c>
      <c r="S20" s="418"/>
      <c r="T20" s="417"/>
      <c r="U20" s="416"/>
      <c r="V20" s="416"/>
      <c r="W20" s="416"/>
      <c r="X20" s="416"/>
      <c r="Y20" s="416"/>
      <c r="Z20" s="416"/>
      <c r="AA20" s="416"/>
      <c r="AB20" s="375"/>
      <c r="AC20" s="408"/>
      <c r="AD20" s="408"/>
      <c r="AE20" s="408"/>
      <c r="AF20" s="408"/>
      <c r="AG20" s="377"/>
    </row>
    <row r="21" spans="1:33" ht="20.100000000000001" customHeight="1">
      <c r="A21" s="8"/>
      <c r="C21" s="23"/>
      <c r="D21" s="23"/>
      <c r="E21" s="17"/>
      <c r="G21" s="269"/>
      <c r="H21" s="269"/>
      <c r="I21" s="12"/>
      <c r="J21" s="12"/>
      <c r="K21" s="269"/>
      <c r="L21" s="269"/>
      <c r="M21" s="12"/>
      <c r="N21" s="42"/>
      <c r="O21" s="269"/>
      <c r="P21" s="284"/>
      <c r="Q21" s="59"/>
      <c r="R21" s="42"/>
      <c r="S21" s="59"/>
      <c r="T21" s="284"/>
      <c r="U21" s="269"/>
      <c r="V21" s="12"/>
      <c r="W21" s="12"/>
      <c r="X21" s="269"/>
      <c r="Y21" s="269"/>
      <c r="Z21" s="12"/>
      <c r="AA21" s="12"/>
      <c r="AB21" s="275"/>
      <c r="AC21" s="35"/>
      <c r="AD21" s="35"/>
      <c r="AE21" s="36"/>
      <c r="AF21" s="36"/>
      <c r="AG21" s="274"/>
    </row>
    <row r="22" spans="1:33" ht="20.100000000000001" customHeight="1">
      <c r="A22" s="8"/>
      <c r="B22" s="409" t="s">
        <v>7</v>
      </c>
      <c r="C22" s="410">
        <v>0.4513888888888889</v>
      </c>
      <c r="D22" s="410"/>
      <c r="E22" s="410"/>
      <c r="G22" s="411" t="str">
        <f>F7</f>
        <v>C1</v>
      </c>
      <c r="H22" s="411"/>
      <c r="I22" s="411"/>
      <c r="J22" s="411"/>
      <c r="K22" s="411"/>
      <c r="L22" s="411"/>
      <c r="M22" s="411"/>
      <c r="N22" s="412">
        <f>P22+P23</f>
        <v>0</v>
      </c>
      <c r="O22" s="413" t="s">
        <v>10</v>
      </c>
      <c r="P22" s="284">
        <v>0</v>
      </c>
      <c r="Q22" s="289" t="s">
        <v>168</v>
      </c>
      <c r="R22" s="284">
        <v>0</v>
      </c>
      <c r="S22" s="413" t="s">
        <v>11</v>
      </c>
      <c r="T22" s="412">
        <f>R22+R23</f>
        <v>0</v>
      </c>
      <c r="U22" s="411" t="str">
        <f>N7</f>
        <v>C3</v>
      </c>
      <c r="V22" s="411"/>
      <c r="W22" s="411"/>
      <c r="X22" s="411"/>
      <c r="Y22" s="411"/>
      <c r="Z22" s="411"/>
      <c r="AA22" s="411"/>
      <c r="AB22" s="375" t="s">
        <v>440</v>
      </c>
      <c r="AC22" s="419" t="s">
        <v>436</v>
      </c>
      <c r="AD22" s="419" t="s">
        <v>434</v>
      </c>
      <c r="AE22" s="419" t="s">
        <v>435</v>
      </c>
      <c r="AF22" s="419">
        <v>5</v>
      </c>
      <c r="AG22" s="377" t="s">
        <v>441</v>
      </c>
    </row>
    <row r="23" spans="1:33" ht="20.100000000000001" customHeight="1">
      <c r="A23" s="8"/>
      <c r="B23" s="409"/>
      <c r="C23" s="410"/>
      <c r="D23" s="410"/>
      <c r="E23" s="410"/>
      <c r="G23" s="411"/>
      <c r="H23" s="411"/>
      <c r="I23" s="411"/>
      <c r="J23" s="411"/>
      <c r="K23" s="411"/>
      <c r="L23" s="411"/>
      <c r="M23" s="411"/>
      <c r="N23" s="412"/>
      <c r="O23" s="413"/>
      <c r="P23" s="284">
        <v>0</v>
      </c>
      <c r="Q23" s="289" t="s">
        <v>168</v>
      </c>
      <c r="R23" s="284">
        <v>0</v>
      </c>
      <c r="S23" s="413"/>
      <c r="T23" s="412"/>
      <c r="U23" s="411"/>
      <c r="V23" s="411"/>
      <c r="W23" s="411"/>
      <c r="X23" s="411"/>
      <c r="Y23" s="411"/>
      <c r="Z23" s="411"/>
      <c r="AA23" s="411"/>
      <c r="AB23" s="375"/>
      <c r="AC23" s="419"/>
      <c r="AD23" s="419"/>
      <c r="AE23" s="419"/>
      <c r="AF23" s="419"/>
      <c r="AG23" s="377"/>
    </row>
    <row r="24" spans="1:33" ht="20.100000000000001" customHeight="1">
      <c r="A24" s="32"/>
      <c r="B24" s="270"/>
      <c r="C24" s="45"/>
      <c r="D24" s="45"/>
      <c r="E24" s="45"/>
      <c r="F24" s="19"/>
      <c r="G24" s="271"/>
      <c r="H24" s="271"/>
      <c r="I24" s="271"/>
      <c r="J24" s="271"/>
      <c r="K24" s="271"/>
      <c r="L24" s="271"/>
      <c r="M24" s="271"/>
      <c r="N24" s="272"/>
      <c r="O24" s="273"/>
      <c r="P24" s="18"/>
      <c r="Q24" s="208"/>
      <c r="R24" s="43"/>
      <c r="S24" s="273"/>
      <c r="T24" s="272"/>
      <c r="U24" s="271"/>
      <c r="V24" s="271"/>
      <c r="W24" s="271"/>
      <c r="X24" s="271"/>
      <c r="Y24" s="271"/>
      <c r="Z24" s="271"/>
      <c r="AA24" s="271"/>
      <c r="AB24" s="211"/>
      <c r="AC24" s="37"/>
      <c r="AD24" s="37"/>
      <c r="AE24" s="38"/>
      <c r="AF24" s="38"/>
      <c r="AG24" s="274"/>
    </row>
    <row r="25" spans="1:33" ht="20.100000000000001" customHeight="1">
      <c r="A25" s="32"/>
      <c r="B25" s="414" t="s">
        <v>8</v>
      </c>
      <c r="C25" s="415">
        <v>0.47916666666666669</v>
      </c>
      <c r="D25" s="415"/>
      <c r="E25" s="415"/>
      <c r="F25" s="19"/>
      <c r="G25" s="416" t="str">
        <f>S7</f>
        <v>C4</v>
      </c>
      <c r="H25" s="416"/>
      <c r="I25" s="416"/>
      <c r="J25" s="416"/>
      <c r="K25" s="416"/>
      <c r="L25" s="416"/>
      <c r="M25" s="416"/>
      <c r="N25" s="417">
        <f>P25+P26</f>
        <v>0</v>
      </c>
      <c r="O25" s="418" t="s">
        <v>10</v>
      </c>
      <c r="P25" s="18">
        <v>0</v>
      </c>
      <c r="Q25" s="27" t="s">
        <v>168</v>
      </c>
      <c r="R25" s="18">
        <v>0</v>
      </c>
      <c r="S25" s="418" t="s">
        <v>11</v>
      </c>
      <c r="T25" s="417">
        <f>R25+R26</f>
        <v>0</v>
      </c>
      <c r="U25" s="416" t="str">
        <f>AA7</f>
        <v>C6</v>
      </c>
      <c r="V25" s="416"/>
      <c r="W25" s="416"/>
      <c r="X25" s="416"/>
      <c r="Y25" s="416"/>
      <c r="Z25" s="416"/>
      <c r="AA25" s="416"/>
      <c r="AB25" s="375" t="s">
        <v>440</v>
      </c>
      <c r="AC25" s="408" t="s">
        <v>439</v>
      </c>
      <c r="AD25" s="408" t="s">
        <v>437</v>
      </c>
      <c r="AE25" s="408" t="s">
        <v>438</v>
      </c>
      <c r="AF25" s="408">
        <v>2</v>
      </c>
      <c r="AG25" s="377" t="s">
        <v>441</v>
      </c>
    </row>
    <row r="26" spans="1:33" ht="20.100000000000001" customHeight="1">
      <c r="A26" s="32"/>
      <c r="B26" s="414"/>
      <c r="C26" s="415"/>
      <c r="D26" s="415"/>
      <c r="E26" s="415"/>
      <c r="F26" s="19"/>
      <c r="G26" s="416"/>
      <c r="H26" s="416"/>
      <c r="I26" s="416"/>
      <c r="J26" s="416"/>
      <c r="K26" s="416"/>
      <c r="L26" s="416"/>
      <c r="M26" s="416"/>
      <c r="N26" s="417"/>
      <c r="O26" s="418"/>
      <c r="P26" s="18">
        <v>0</v>
      </c>
      <c r="Q26" s="27" t="s">
        <v>168</v>
      </c>
      <c r="R26" s="18">
        <v>0</v>
      </c>
      <c r="S26" s="418"/>
      <c r="T26" s="417"/>
      <c r="U26" s="416"/>
      <c r="V26" s="416"/>
      <c r="W26" s="416"/>
      <c r="X26" s="416"/>
      <c r="Y26" s="416"/>
      <c r="Z26" s="416"/>
      <c r="AA26" s="416"/>
      <c r="AB26" s="375"/>
      <c r="AC26" s="408"/>
      <c r="AD26" s="408"/>
      <c r="AE26" s="408"/>
      <c r="AF26" s="408"/>
      <c r="AG26" s="377"/>
    </row>
    <row r="27" spans="1:33" ht="20.100000000000001" customHeight="1">
      <c r="A27" s="8"/>
      <c r="C27" s="23"/>
      <c r="D27" s="23"/>
      <c r="E27" s="17"/>
      <c r="G27" s="269"/>
      <c r="H27" s="269"/>
      <c r="I27" s="12"/>
      <c r="J27" s="12"/>
      <c r="K27" s="269"/>
      <c r="L27" s="269"/>
      <c r="M27" s="12"/>
      <c r="N27" s="42"/>
      <c r="O27" s="269"/>
      <c r="P27" s="284"/>
      <c r="Q27" s="59"/>
      <c r="R27" s="42"/>
      <c r="S27" s="59"/>
      <c r="T27" s="284"/>
      <c r="U27" s="269"/>
      <c r="V27" s="12"/>
      <c r="W27" s="12"/>
      <c r="X27" s="269"/>
      <c r="Y27" s="269"/>
      <c r="Z27" s="12"/>
      <c r="AA27" s="12"/>
      <c r="AB27" s="275"/>
      <c r="AC27" s="35"/>
      <c r="AD27" s="35"/>
      <c r="AE27" s="36"/>
      <c r="AF27" s="36"/>
      <c r="AG27" s="274"/>
    </row>
    <row r="28" spans="1:33" ht="20.100000000000001" customHeight="1">
      <c r="A28" s="8"/>
      <c r="B28" s="409" t="s">
        <v>9</v>
      </c>
      <c r="C28" s="410">
        <v>0.50694444444444442</v>
      </c>
      <c r="D28" s="410"/>
      <c r="E28" s="410"/>
      <c r="G28" s="411" t="str">
        <f>J7</f>
        <v>C2</v>
      </c>
      <c r="H28" s="411"/>
      <c r="I28" s="411"/>
      <c r="J28" s="411"/>
      <c r="K28" s="411"/>
      <c r="L28" s="411"/>
      <c r="M28" s="411"/>
      <c r="N28" s="412">
        <f>P28+P29</f>
        <v>0</v>
      </c>
      <c r="O28" s="413" t="s">
        <v>10</v>
      </c>
      <c r="P28" s="284">
        <v>0</v>
      </c>
      <c r="Q28" s="289" t="s">
        <v>168</v>
      </c>
      <c r="R28" s="284">
        <v>0</v>
      </c>
      <c r="S28" s="413" t="s">
        <v>11</v>
      </c>
      <c r="T28" s="412">
        <f>R28+R29</f>
        <v>0</v>
      </c>
      <c r="U28" s="411" t="str">
        <f>N7</f>
        <v>C3</v>
      </c>
      <c r="V28" s="411"/>
      <c r="W28" s="411"/>
      <c r="X28" s="411"/>
      <c r="Y28" s="411"/>
      <c r="Z28" s="411"/>
      <c r="AA28" s="411"/>
      <c r="AB28" s="375" t="s">
        <v>440</v>
      </c>
      <c r="AC28" s="419" t="s">
        <v>435</v>
      </c>
      <c r="AD28" s="419" t="s">
        <v>436</v>
      </c>
      <c r="AE28" s="419" t="s">
        <v>434</v>
      </c>
      <c r="AF28" s="419">
        <v>4</v>
      </c>
      <c r="AG28" s="377" t="s">
        <v>441</v>
      </c>
    </row>
    <row r="29" spans="1:33" ht="20.100000000000001" customHeight="1">
      <c r="A29" s="8"/>
      <c r="B29" s="409"/>
      <c r="C29" s="410"/>
      <c r="D29" s="410"/>
      <c r="E29" s="410"/>
      <c r="G29" s="411"/>
      <c r="H29" s="411"/>
      <c r="I29" s="411"/>
      <c r="J29" s="411"/>
      <c r="K29" s="411"/>
      <c r="L29" s="411"/>
      <c r="M29" s="411"/>
      <c r="N29" s="412"/>
      <c r="O29" s="413"/>
      <c r="P29" s="284">
        <v>0</v>
      </c>
      <c r="Q29" s="289" t="s">
        <v>168</v>
      </c>
      <c r="R29" s="284">
        <v>0</v>
      </c>
      <c r="S29" s="413"/>
      <c r="T29" s="412"/>
      <c r="U29" s="411"/>
      <c r="V29" s="411"/>
      <c r="W29" s="411"/>
      <c r="X29" s="411"/>
      <c r="Y29" s="411"/>
      <c r="Z29" s="411"/>
      <c r="AA29" s="411"/>
      <c r="AB29" s="375"/>
      <c r="AC29" s="419"/>
      <c r="AD29" s="419"/>
      <c r="AE29" s="419"/>
      <c r="AF29" s="419"/>
      <c r="AG29" s="377"/>
    </row>
    <row r="30" spans="1:33" ht="20.100000000000001" customHeight="1">
      <c r="A30" s="32"/>
      <c r="B30" s="19"/>
      <c r="C30" s="20"/>
      <c r="D30" s="20"/>
      <c r="E30" s="28"/>
      <c r="F30" s="19"/>
      <c r="G30" s="271"/>
      <c r="H30" s="271"/>
      <c r="I30" s="29"/>
      <c r="J30" s="29"/>
      <c r="K30" s="271"/>
      <c r="L30" s="271"/>
      <c r="M30" s="29"/>
      <c r="N30" s="43"/>
      <c r="O30" s="271"/>
      <c r="P30" s="18"/>
      <c r="Q30" s="208"/>
      <c r="R30" s="43"/>
      <c r="S30" s="208"/>
      <c r="T30" s="18"/>
      <c r="U30" s="271"/>
      <c r="V30" s="29"/>
      <c r="W30" s="29"/>
      <c r="X30" s="271"/>
      <c r="Y30" s="271"/>
      <c r="Z30" s="29"/>
      <c r="AA30" s="29"/>
      <c r="AB30" s="211"/>
      <c r="AC30" s="267"/>
      <c r="AD30" s="37"/>
      <c r="AE30" s="37"/>
      <c r="AF30" s="38"/>
      <c r="AG30" s="212"/>
    </row>
    <row r="31" spans="1:33" ht="20.100000000000001" customHeight="1">
      <c r="A31" s="32"/>
      <c r="B31" s="414" t="s">
        <v>1</v>
      </c>
      <c r="C31" s="415">
        <v>0.53472222222222221</v>
      </c>
      <c r="D31" s="415"/>
      <c r="E31" s="415"/>
      <c r="F31" s="19"/>
      <c r="G31" s="416" t="str">
        <f>W7</f>
        <v>C5</v>
      </c>
      <c r="H31" s="416"/>
      <c r="I31" s="416"/>
      <c r="J31" s="416"/>
      <c r="K31" s="416"/>
      <c r="L31" s="416"/>
      <c r="M31" s="416"/>
      <c r="N31" s="417">
        <f>P31+P32</f>
        <v>0</v>
      </c>
      <c r="O31" s="418" t="s">
        <v>10</v>
      </c>
      <c r="P31" s="18">
        <v>0</v>
      </c>
      <c r="Q31" s="27" t="s">
        <v>168</v>
      </c>
      <c r="R31" s="18">
        <v>0</v>
      </c>
      <c r="S31" s="418" t="s">
        <v>11</v>
      </c>
      <c r="T31" s="417">
        <f>R31+R32</f>
        <v>0</v>
      </c>
      <c r="U31" s="416" t="str">
        <f>AA7</f>
        <v>C6</v>
      </c>
      <c r="V31" s="416"/>
      <c r="W31" s="416"/>
      <c r="X31" s="416"/>
      <c r="Y31" s="416"/>
      <c r="Z31" s="416"/>
      <c r="AA31" s="416"/>
      <c r="AB31" s="375" t="s">
        <v>440</v>
      </c>
      <c r="AC31" s="408" t="s">
        <v>438</v>
      </c>
      <c r="AD31" s="408" t="s">
        <v>439</v>
      </c>
      <c r="AE31" s="408" t="s">
        <v>437</v>
      </c>
      <c r="AF31" s="408">
        <v>1</v>
      </c>
      <c r="AG31" s="377" t="s">
        <v>441</v>
      </c>
    </row>
    <row r="32" spans="1:33" ht="20.100000000000001" customHeight="1">
      <c r="A32" s="32"/>
      <c r="B32" s="414"/>
      <c r="C32" s="415"/>
      <c r="D32" s="415"/>
      <c r="E32" s="415"/>
      <c r="F32" s="19"/>
      <c r="G32" s="416"/>
      <c r="H32" s="416"/>
      <c r="I32" s="416"/>
      <c r="J32" s="416"/>
      <c r="K32" s="416"/>
      <c r="L32" s="416"/>
      <c r="M32" s="416"/>
      <c r="N32" s="417"/>
      <c r="O32" s="418"/>
      <c r="P32" s="18">
        <v>0</v>
      </c>
      <c r="Q32" s="27" t="s">
        <v>168</v>
      </c>
      <c r="R32" s="18">
        <v>0</v>
      </c>
      <c r="S32" s="418"/>
      <c r="T32" s="417"/>
      <c r="U32" s="416"/>
      <c r="V32" s="416"/>
      <c r="W32" s="416"/>
      <c r="X32" s="416"/>
      <c r="Y32" s="416"/>
      <c r="Z32" s="416"/>
      <c r="AA32" s="416"/>
      <c r="AB32" s="375"/>
      <c r="AC32" s="408"/>
      <c r="AD32" s="408"/>
      <c r="AE32" s="408"/>
      <c r="AF32" s="408"/>
      <c r="AG32" s="377"/>
    </row>
    <row r="33" spans="1:33" ht="20.100000000000001" customHeight="1">
      <c r="A33" s="209"/>
      <c r="B33" s="270"/>
      <c r="C33" s="31"/>
      <c r="D33" s="31"/>
      <c r="E33" s="31"/>
      <c r="F33" s="209"/>
      <c r="G33" s="271"/>
      <c r="H33" s="271"/>
      <c r="I33" s="271"/>
      <c r="J33" s="271"/>
      <c r="K33" s="271"/>
      <c r="L33" s="271"/>
      <c r="M33" s="271"/>
      <c r="N33" s="26"/>
      <c r="O33" s="273"/>
      <c r="P33" s="271"/>
      <c r="Q33" s="27"/>
      <c r="R33" s="208"/>
      <c r="S33" s="273"/>
      <c r="T33" s="26"/>
      <c r="U33" s="271"/>
      <c r="V33" s="271"/>
      <c r="W33" s="271"/>
      <c r="X33" s="271"/>
      <c r="Y33" s="271"/>
      <c r="Z33" s="271"/>
      <c r="AA33" s="271"/>
      <c r="AB33" s="267"/>
      <c r="AC33" s="267"/>
      <c r="AD33" s="209"/>
      <c r="AE33" s="209"/>
      <c r="AF33" s="267"/>
      <c r="AG33" s="267"/>
    </row>
    <row r="34" spans="1:33" ht="20.100000000000001" customHeight="1">
      <c r="A34" s="209"/>
      <c r="B34" s="209"/>
      <c r="C34" s="384" t="str">
        <f>J3</f>
        <v>C</v>
      </c>
      <c r="D34" s="385"/>
      <c r="E34" s="385"/>
      <c r="F34" s="386"/>
      <c r="G34" s="396" t="str">
        <f>C36</f>
        <v>C1</v>
      </c>
      <c r="H34" s="397"/>
      <c r="I34" s="396" t="str">
        <f>C38</f>
        <v>C2</v>
      </c>
      <c r="J34" s="397"/>
      <c r="K34" s="396" t="str">
        <f>C40</f>
        <v>C3</v>
      </c>
      <c r="L34" s="397"/>
      <c r="M34" s="400" t="s">
        <v>2</v>
      </c>
      <c r="N34" s="400" t="s">
        <v>3</v>
      </c>
      <c r="O34" s="400" t="s">
        <v>12</v>
      </c>
      <c r="P34" s="400" t="s">
        <v>4</v>
      </c>
      <c r="Q34" s="209"/>
      <c r="R34" s="402" t="str">
        <f>W3</f>
        <v>CC</v>
      </c>
      <c r="S34" s="403"/>
      <c r="T34" s="403"/>
      <c r="U34" s="404"/>
      <c r="V34" s="396" t="str">
        <f>R36</f>
        <v>C4</v>
      </c>
      <c r="W34" s="397"/>
      <c r="X34" s="396" t="str">
        <f>R38</f>
        <v>C5</v>
      </c>
      <c r="Y34" s="397"/>
      <c r="Z34" s="396" t="str">
        <f>R40</f>
        <v>C6</v>
      </c>
      <c r="AA34" s="397"/>
      <c r="AB34" s="400" t="s">
        <v>2</v>
      </c>
      <c r="AC34" s="400" t="s">
        <v>3</v>
      </c>
      <c r="AD34" s="400" t="s">
        <v>12</v>
      </c>
      <c r="AE34" s="400" t="s">
        <v>4</v>
      </c>
      <c r="AF34" s="209"/>
      <c r="AG34" s="209"/>
    </row>
    <row r="35" spans="1:33" ht="20.100000000000001" customHeight="1">
      <c r="A35" s="209"/>
      <c r="B35" s="209"/>
      <c r="C35" s="387"/>
      <c r="D35" s="388"/>
      <c r="E35" s="388"/>
      <c r="F35" s="389"/>
      <c r="G35" s="398"/>
      <c r="H35" s="399"/>
      <c r="I35" s="398"/>
      <c r="J35" s="399"/>
      <c r="K35" s="398"/>
      <c r="L35" s="399"/>
      <c r="M35" s="401"/>
      <c r="N35" s="401"/>
      <c r="O35" s="401"/>
      <c r="P35" s="401"/>
      <c r="Q35" s="209"/>
      <c r="R35" s="405"/>
      <c r="S35" s="406"/>
      <c r="T35" s="406"/>
      <c r="U35" s="407"/>
      <c r="V35" s="398"/>
      <c r="W35" s="399"/>
      <c r="X35" s="398"/>
      <c r="Y35" s="399"/>
      <c r="Z35" s="398"/>
      <c r="AA35" s="399"/>
      <c r="AB35" s="401"/>
      <c r="AC35" s="401"/>
      <c r="AD35" s="401"/>
      <c r="AE35" s="401"/>
      <c r="AF35" s="209"/>
      <c r="AG35" s="209"/>
    </row>
    <row r="36" spans="1:33" ht="20.100000000000001" customHeight="1">
      <c r="A36" s="209"/>
      <c r="B36" s="209"/>
      <c r="C36" s="384" t="str">
        <f>F7</f>
        <v>C1</v>
      </c>
      <c r="D36" s="385"/>
      <c r="E36" s="385"/>
      <c r="F36" s="386"/>
      <c r="G36" s="390"/>
      <c r="H36" s="391"/>
      <c r="I36" s="44">
        <f>N16</f>
        <v>0</v>
      </c>
      <c r="J36" s="44">
        <f>T16</f>
        <v>0</v>
      </c>
      <c r="K36" s="44">
        <f>N22</f>
        <v>0</v>
      </c>
      <c r="L36" s="44">
        <f>T22</f>
        <v>0</v>
      </c>
      <c r="M36" s="394">
        <f>COUNTIF(G37:L37,"○")*3+COUNTIF(G37:L37,"△")</f>
        <v>2</v>
      </c>
      <c r="N36" s="378">
        <f>O36-J36-L36</f>
        <v>0</v>
      </c>
      <c r="O36" s="378">
        <f>I36+K36</f>
        <v>0</v>
      </c>
      <c r="P36" s="380"/>
      <c r="Q36" s="209"/>
      <c r="R36" s="384" t="str">
        <f>S7</f>
        <v>C4</v>
      </c>
      <c r="S36" s="385"/>
      <c r="T36" s="385"/>
      <c r="U36" s="386"/>
      <c r="V36" s="390"/>
      <c r="W36" s="391"/>
      <c r="X36" s="44">
        <f>N19</f>
        <v>0</v>
      </c>
      <c r="Y36" s="44">
        <f>T19</f>
        <v>0</v>
      </c>
      <c r="Z36" s="44">
        <f>N25</f>
        <v>0</v>
      </c>
      <c r="AA36" s="44">
        <f>T25</f>
        <v>0</v>
      </c>
      <c r="AB36" s="394">
        <f>COUNTIF(V37:AA37,"○")*3+COUNTIF(V37:AA37,"△")</f>
        <v>2</v>
      </c>
      <c r="AC36" s="378">
        <f>AD36-Y36-AA36</f>
        <v>0</v>
      </c>
      <c r="AD36" s="378">
        <f>X36+Z36</f>
        <v>0</v>
      </c>
      <c r="AE36" s="380"/>
      <c r="AF36" s="209"/>
      <c r="AG36" s="209"/>
    </row>
    <row r="37" spans="1:33" ht="20.100000000000001" customHeight="1">
      <c r="A37" s="209"/>
      <c r="B37" s="209"/>
      <c r="C37" s="387"/>
      <c r="D37" s="388"/>
      <c r="E37" s="388"/>
      <c r="F37" s="389"/>
      <c r="G37" s="392"/>
      <c r="H37" s="393"/>
      <c r="I37" s="382" t="str">
        <f>IF(I36&gt;J36,"○",IF(I36&lt;J36,"×",IF(I36=J36,"△")))</f>
        <v>△</v>
      </c>
      <c r="J37" s="383"/>
      <c r="K37" s="382" t="str">
        <f>IF(K36&gt;L36,"○",IF(K36&lt;L36,"×",IF(K36=L36,"△")))</f>
        <v>△</v>
      </c>
      <c r="L37" s="383"/>
      <c r="M37" s="395"/>
      <c r="N37" s="379"/>
      <c r="O37" s="379"/>
      <c r="P37" s="381"/>
      <c r="Q37" s="209"/>
      <c r="R37" s="387"/>
      <c r="S37" s="388"/>
      <c r="T37" s="388"/>
      <c r="U37" s="389"/>
      <c r="V37" s="392"/>
      <c r="W37" s="393"/>
      <c r="X37" s="382" t="str">
        <f>IF(X36&gt;Y36,"○",IF(X36&lt;Y36,"×",IF(X36=Y36,"△")))</f>
        <v>△</v>
      </c>
      <c r="Y37" s="383"/>
      <c r="Z37" s="382" t="str">
        <f t="shared" ref="Z37" si="0">IF(Z36&gt;AA36,"○",IF(Z36&lt;AA36,"×",IF(Z36=AA36,"△")))</f>
        <v>△</v>
      </c>
      <c r="AA37" s="383"/>
      <c r="AB37" s="395"/>
      <c r="AC37" s="379"/>
      <c r="AD37" s="379"/>
      <c r="AE37" s="381"/>
      <c r="AF37" s="209"/>
      <c r="AG37" s="209"/>
    </row>
    <row r="38" spans="1:33" ht="20.100000000000001" customHeight="1">
      <c r="A38" s="209"/>
      <c r="B38" s="209"/>
      <c r="C38" s="384" t="str">
        <f>J7</f>
        <v>C2</v>
      </c>
      <c r="D38" s="385"/>
      <c r="E38" s="385"/>
      <c r="F38" s="386"/>
      <c r="G38" s="44">
        <f>J36</f>
        <v>0</v>
      </c>
      <c r="H38" s="44">
        <f>I36</f>
        <v>0</v>
      </c>
      <c r="I38" s="390"/>
      <c r="J38" s="391"/>
      <c r="K38" s="44">
        <f>N28</f>
        <v>0</v>
      </c>
      <c r="L38" s="44">
        <f>T28</f>
        <v>0</v>
      </c>
      <c r="M38" s="394">
        <f>COUNTIF(G39:L39,"○")*3+COUNTIF(G39:L39,"△")</f>
        <v>2</v>
      </c>
      <c r="N38" s="378">
        <f>O38-H38-L38</f>
        <v>0</v>
      </c>
      <c r="O38" s="378">
        <f>G38+K38</f>
        <v>0</v>
      </c>
      <c r="P38" s="380"/>
      <c r="Q38" s="209"/>
      <c r="R38" s="384" t="str">
        <f>W7</f>
        <v>C5</v>
      </c>
      <c r="S38" s="385"/>
      <c r="T38" s="385"/>
      <c r="U38" s="386"/>
      <c r="V38" s="44">
        <f>Y36</f>
        <v>0</v>
      </c>
      <c r="W38" s="44">
        <f>X36</f>
        <v>0</v>
      </c>
      <c r="X38" s="390"/>
      <c r="Y38" s="391"/>
      <c r="Z38" s="44">
        <f>N31</f>
        <v>0</v>
      </c>
      <c r="AA38" s="44">
        <f>T31</f>
        <v>0</v>
      </c>
      <c r="AB38" s="394">
        <f>COUNTIF(V39:AA39,"○")*3+COUNTIF(V39:AA39,"△")</f>
        <v>2</v>
      </c>
      <c r="AC38" s="378">
        <f>AD38-W38-AA38</f>
        <v>0</v>
      </c>
      <c r="AD38" s="378">
        <f>V38+Z38</f>
        <v>0</v>
      </c>
      <c r="AE38" s="380"/>
      <c r="AF38" s="209"/>
      <c r="AG38" s="209"/>
    </row>
    <row r="39" spans="1:33" ht="20.100000000000001" customHeight="1">
      <c r="A39" s="209"/>
      <c r="B39" s="209"/>
      <c r="C39" s="387"/>
      <c r="D39" s="388"/>
      <c r="E39" s="388"/>
      <c r="F39" s="389"/>
      <c r="G39" s="382" t="str">
        <f>IF(G38&gt;H38,"○",IF(G38&lt;H38,"×",IF(G38=H38,"△")))</f>
        <v>△</v>
      </c>
      <c r="H39" s="383"/>
      <c r="I39" s="392"/>
      <c r="J39" s="393"/>
      <c r="K39" s="382" t="str">
        <f>IF(K38&gt;L38,"○",IF(K38&lt;L38,"×",IF(K38=L38,"△")))</f>
        <v>△</v>
      </c>
      <c r="L39" s="383"/>
      <c r="M39" s="395"/>
      <c r="N39" s="379"/>
      <c r="O39" s="379"/>
      <c r="P39" s="381"/>
      <c r="Q39" s="209"/>
      <c r="R39" s="387"/>
      <c r="S39" s="388"/>
      <c r="T39" s="388"/>
      <c r="U39" s="389"/>
      <c r="V39" s="382" t="str">
        <f>IF(V38&gt;W38,"○",IF(V38&lt;W38,"×",IF(V38=W38,"△")))</f>
        <v>△</v>
      </c>
      <c r="W39" s="383"/>
      <c r="X39" s="392"/>
      <c r="Y39" s="393"/>
      <c r="Z39" s="382" t="str">
        <f t="shared" ref="Z39" si="1">IF(Z38&gt;AA38,"○",IF(Z38&lt;AA38,"×",IF(Z38=AA38,"△")))</f>
        <v>△</v>
      </c>
      <c r="AA39" s="383"/>
      <c r="AB39" s="395"/>
      <c r="AC39" s="379"/>
      <c r="AD39" s="379"/>
      <c r="AE39" s="381"/>
      <c r="AF39" s="209"/>
      <c r="AG39" s="209"/>
    </row>
    <row r="40" spans="1:33" ht="20.100000000000001" customHeight="1">
      <c r="A40" s="209"/>
      <c r="B40" s="209"/>
      <c r="C40" s="384" t="str">
        <f>N7</f>
        <v>C3</v>
      </c>
      <c r="D40" s="385"/>
      <c r="E40" s="385"/>
      <c r="F40" s="386"/>
      <c r="G40" s="44">
        <f>L36</f>
        <v>0</v>
      </c>
      <c r="H40" s="44">
        <f>K36</f>
        <v>0</v>
      </c>
      <c r="I40" s="44">
        <f>L38</f>
        <v>0</v>
      </c>
      <c r="J40" s="44">
        <f>K38</f>
        <v>0</v>
      </c>
      <c r="K40" s="390"/>
      <c r="L40" s="391"/>
      <c r="M40" s="394">
        <f>COUNTIF(G41:L41,"○")*3+COUNTIF(G41:L41,"△")</f>
        <v>2</v>
      </c>
      <c r="N40" s="378">
        <f>O40-H40-J40</f>
        <v>0</v>
      </c>
      <c r="O40" s="378">
        <f>G40+I40</f>
        <v>0</v>
      </c>
      <c r="P40" s="380"/>
      <c r="Q40" s="209"/>
      <c r="R40" s="384" t="str">
        <f>AA7</f>
        <v>C6</v>
      </c>
      <c r="S40" s="385"/>
      <c r="T40" s="385"/>
      <c r="U40" s="386"/>
      <c r="V40" s="44">
        <f>AA36</f>
        <v>0</v>
      </c>
      <c r="W40" s="44">
        <f>Z36</f>
        <v>0</v>
      </c>
      <c r="X40" s="44">
        <f>AA38</f>
        <v>0</v>
      </c>
      <c r="Y40" s="44">
        <f>Z38</f>
        <v>0</v>
      </c>
      <c r="Z40" s="390"/>
      <c r="AA40" s="391"/>
      <c r="AB40" s="394">
        <f>COUNTIF(V41:AA41,"○")*3+COUNTIF(V41:AA41,"△")</f>
        <v>2</v>
      </c>
      <c r="AC40" s="378">
        <f>AD40-W40-Y40</f>
        <v>0</v>
      </c>
      <c r="AD40" s="378">
        <f>V40+X40</f>
        <v>0</v>
      </c>
      <c r="AE40" s="380"/>
      <c r="AF40" s="209"/>
      <c r="AG40" s="209"/>
    </row>
    <row r="41" spans="1:33" ht="20.100000000000001" customHeight="1">
      <c r="A41" s="209"/>
      <c r="B41" s="209"/>
      <c r="C41" s="387"/>
      <c r="D41" s="388"/>
      <c r="E41" s="388"/>
      <c r="F41" s="389"/>
      <c r="G41" s="382" t="str">
        <f>IF(G40&gt;H40,"○",IF(G40&lt;H40,"×",IF(G40=H40,"△")))</f>
        <v>△</v>
      </c>
      <c r="H41" s="383"/>
      <c r="I41" s="382" t="str">
        <f>IF(I40&gt;J40,"○",IF(I40&lt;J40,"×",IF(I40=J40,"△")))</f>
        <v>△</v>
      </c>
      <c r="J41" s="383"/>
      <c r="K41" s="392"/>
      <c r="L41" s="393"/>
      <c r="M41" s="395"/>
      <c r="N41" s="379"/>
      <c r="O41" s="379"/>
      <c r="P41" s="381"/>
      <c r="Q41" s="209"/>
      <c r="R41" s="387"/>
      <c r="S41" s="388"/>
      <c r="T41" s="388"/>
      <c r="U41" s="389"/>
      <c r="V41" s="382" t="str">
        <f>IF(V40&gt;W40,"○",IF(V40&lt;W40,"×",IF(V40=W40,"△")))</f>
        <v>△</v>
      </c>
      <c r="W41" s="383"/>
      <c r="X41" s="382" t="str">
        <f>IF(X40&gt;Y40,"○",IF(X40&lt;Y40,"×",IF(X40=Y40,"△")))</f>
        <v>△</v>
      </c>
      <c r="Y41" s="383"/>
      <c r="Z41" s="392"/>
      <c r="AA41" s="393"/>
      <c r="AB41" s="395"/>
      <c r="AC41" s="379"/>
      <c r="AD41" s="379"/>
      <c r="AE41" s="381"/>
      <c r="AF41" s="209"/>
      <c r="AG41" s="209"/>
    </row>
    <row r="42" spans="1:33" ht="20.100000000000001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ht="20.100000000000001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1.95" customHeight="1">
      <c r="A44" s="424" t="str">
        <f>U12組合せ①!B3</f>
        <v>■第1日  ２月７日  一次リーグ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N44" s="425" t="s">
        <v>512</v>
      </c>
      <c r="O44" s="425"/>
      <c r="P44" s="425"/>
      <c r="Q44" s="425"/>
      <c r="R44" s="425"/>
      <c r="T44" s="426" t="s">
        <v>515</v>
      </c>
      <c r="U44" s="426"/>
      <c r="V44" s="426"/>
      <c r="W44" s="426"/>
      <c r="X44" s="427" t="str">
        <f>U12組合せ①!BD6</f>
        <v>Ｄ会場</v>
      </c>
      <c r="Y44" s="427"/>
      <c r="Z44" s="427"/>
      <c r="AA44" s="427"/>
      <c r="AB44" s="427"/>
      <c r="AC44" s="427"/>
      <c r="AD44" s="427"/>
      <c r="AE44" s="427"/>
      <c r="AF44" s="427"/>
      <c r="AG44" s="427"/>
    </row>
    <row r="45" spans="1:33" ht="20.100000000000001" customHeight="1">
      <c r="A45" s="266"/>
      <c r="B45" s="266"/>
      <c r="C45" s="266"/>
      <c r="D45" s="266"/>
      <c r="E45" s="266"/>
      <c r="F45" s="266"/>
      <c r="G45" s="266"/>
      <c r="H45" s="16"/>
      <c r="I45" s="262"/>
      <c r="J45" s="262"/>
      <c r="K45" s="262"/>
      <c r="L45" s="262"/>
      <c r="N45" s="262"/>
      <c r="O45" s="262"/>
      <c r="P45" s="262"/>
      <c r="Q45" s="262"/>
      <c r="R45" s="262"/>
      <c r="T45" s="263"/>
      <c r="U45" s="263"/>
      <c r="V45" s="263"/>
      <c r="W45" s="263"/>
      <c r="X45" s="264"/>
      <c r="Y45" s="264"/>
      <c r="AA45" s="25"/>
      <c r="AB45" s="210"/>
      <c r="AC45" s="210"/>
      <c r="AD45" s="210"/>
      <c r="AE45" s="210"/>
      <c r="AF45" s="210"/>
      <c r="AG45" s="210"/>
    </row>
    <row r="46" spans="1:33" ht="20.100000000000001" customHeight="1">
      <c r="F46" s="265"/>
      <c r="J46" s="428" t="s">
        <v>513</v>
      </c>
      <c r="K46" s="428"/>
      <c r="W46" s="428" t="s">
        <v>514</v>
      </c>
      <c r="X46" s="428"/>
      <c r="Z46" s="25"/>
      <c r="AA46" s="25"/>
      <c r="AB46" s="210"/>
      <c r="AC46" s="210"/>
      <c r="AD46" s="210"/>
      <c r="AE46" s="210"/>
      <c r="AF46" s="210"/>
      <c r="AG46" s="210"/>
    </row>
    <row r="47" spans="1:33" ht="20.100000000000001" customHeight="1">
      <c r="C47" s="19"/>
      <c r="D47" s="19"/>
      <c r="E47" s="19"/>
      <c r="F47" s="19"/>
      <c r="G47" s="3"/>
      <c r="H47" s="3"/>
      <c r="I47" s="3"/>
      <c r="J47" s="4"/>
      <c r="K47" s="3"/>
      <c r="L47" s="3"/>
      <c r="M47" s="3"/>
      <c r="N47" s="3"/>
      <c r="T47" s="3"/>
      <c r="U47" s="3"/>
      <c r="V47" s="3"/>
      <c r="W47" s="3"/>
      <c r="X47" s="24"/>
      <c r="Y47" s="3"/>
      <c r="Z47" s="25"/>
      <c r="AA47" s="25"/>
      <c r="AB47" s="210"/>
      <c r="AC47" s="210"/>
      <c r="AD47" s="210"/>
      <c r="AE47" s="210"/>
      <c r="AF47" s="210"/>
      <c r="AG47" s="210"/>
    </row>
    <row r="48" spans="1:33" ht="20.100000000000001" customHeight="1">
      <c r="B48" s="19"/>
      <c r="C48" s="19"/>
      <c r="D48" s="19"/>
      <c r="E48" s="19"/>
      <c r="F48" s="5"/>
      <c r="H48" s="6"/>
      <c r="J48" s="7"/>
      <c r="K48" s="6"/>
      <c r="N48" s="5"/>
      <c r="S48" s="5"/>
      <c r="V48" s="6"/>
      <c r="W48" s="7"/>
      <c r="Y48" s="6"/>
      <c r="Z48" s="6"/>
      <c r="AA48" s="7"/>
      <c r="AB48" s="21"/>
      <c r="AC48" s="19"/>
      <c r="AD48" s="19"/>
      <c r="AE48" s="19"/>
    </row>
    <row r="49" spans="1:33" ht="20.100000000000001" customHeight="1">
      <c r="B49" s="429"/>
      <c r="C49" s="429"/>
      <c r="D49" s="8"/>
      <c r="E49" s="8"/>
      <c r="F49" s="430">
        <v>1</v>
      </c>
      <c r="G49" s="430"/>
      <c r="H49" s="64"/>
      <c r="I49" s="64"/>
      <c r="J49" s="430">
        <v>2</v>
      </c>
      <c r="K49" s="430"/>
      <c r="L49" s="64"/>
      <c r="M49" s="64"/>
      <c r="N49" s="430">
        <v>3</v>
      </c>
      <c r="O49" s="430"/>
      <c r="P49" s="207"/>
      <c r="Q49" s="64"/>
      <c r="R49" s="64"/>
      <c r="S49" s="430">
        <v>4</v>
      </c>
      <c r="T49" s="430"/>
      <c r="U49" s="64"/>
      <c r="V49" s="64"/>
      <c r="W49" s="430">
        <v>5</v>
      </c>
      <c r="X49" s="430"/>
      <c r="Y49" s="64"/>
      <c r="Z49" s="64"/>
      <c r="AA49" s="430">
        <v>6</v>
      </c>
      <c r="AB49" s="430"/>
      <c r="AC49" s="8"/>
      <c r="AD49" s="8"/>
      <c r="AE49" s="431"/>
      <c r="AF49" s="432"/>
    </row>
    <row r="50" spans="1:33" ht="20.100000000000001" customHeight="1">
      <c r="B50" s="420"/>
      <c r="C50" s="420"/>
      <c r="D50" s="9"/>
      <c r="E50" s="9"/>
      <c r="F50" s="421" t="str">
        <f>U12組合せ①!BE10</f>
        <v>D1</v>
      </c>
      <c r="G50" s="421"/>
      <c r="H50" s="33"/>
      <c r="I50" s="33"/>
      <c r="J50" s="421" t="str">
        <f>U12組合せ①!BG10</f>
        <v>D2</v>
      </c>
      <c r="K50" s="421"/>
      <c r="L50" s="33"/>
      <c r="M50" s="33"/>
      <c r="N50" s="421" t="str">
        <f>U12組合せ①!BI10</f>
        <v>D3</v>
      </c>
      <c r="O50" s="421"/>
      <c r="P50" s="34"/>
      <c r="Q50" s="33"/>
      <c r="R50" s="33"/>
      <c r="S50" s="421" t="str">
        <f>U12組合せ①!BL10</f>
        <v>D4</v>
      </c>
      <c r="T50" s="421"/>
      <c r="U50" s="33"/>
      <c r="V50" s="33"/>
      <c r="W50" s="421" t="str">
        <f>U12組合せ①!BN10</f>
        <v>D5</v>
      </c>
      <c r="X50" s="421"/>
      <c r="Y50" s="33"/>
      <c r="Z50" s="33"/>
      <c r="AA50" s="421" t="str">
        <f>U12組合せ①!BP10</f>
        <v>D6</v>
      </c>
      <c r="AB50" s="421"/>
      <c r="AC50" s="9"/>
      <c r="AD50" s="9"/>
      <c r="AE50" s="422"/>
      <c r="AF50" s="423"/>
    </row>
    <row r="51" spans="1:33" ht="20.100000000000001" customHeight="1">
      <c r="B51" s="420"/>
      <c r="C51" s="420"/>
      <c r="D51" s="9"/>
      <c r="E51" s="9"/>
      <c r="F51" s="421"/>
      <c r="G51" s="421"/>
      <c r="H51" s="33"/>
      <c r="I51" s="33"/>
      <c r="J51" s="421"/>
      <c r="K51" s="421"/>
      <c r="L51" s="33"/>
      <c r="M51" s="33"/>
      <c r="N51" s="421"/>
      <c r="O51" s="421"/>
      <c r="P51" s="34"/>
      <c r="Q51" s="33"/>
      <c r="R51" s="33"/>
      <c r="S51" s="421"/>
      <c r="T51" s="421"/>
      <c r="U51" s="33"/>
      <c r="V51" s="33"/>
      <c r="W51" s="421"/>
      <c r="X51" s="421"/>
      <c r="Y51" s="33"/>
      <c r="Z51" s="33"/>
      <c r="AA51" s="421"/>
      <c r="AB51" s="421"/>
      <c r="AC51" s="9"/>
      <c r="AD51" s="9"/>
      <c r="AE51" s="422"/>
      <c r="AF51" s="423"/>
    </row>
    <row r="52" spans="1:33" ht="20.100000000000001" customHeight="1">
      <c r="B52" s="420"/>
      <c r="C52" s="420"/>
      <c r="D52" s="9"/>
      <c r="E52" s="9"/>
      <c r="F52" s="421"/>
      <c r="G52" s="421"/>
      <c r="H52" s="33"/>
      <c r="I52" s="33"/>
      <c r="J52" s="421"/>
      <c r="K52" s="421"/>
      <c r="L52" s="33"/>
      <c r="M52" s="33"/>
      <c r="N52" s="421"/>
      <c r="O52" s="421"/>
      <c r="P52" s="34"/>
      <c r="Q52" s="33"/>
      <c r="R52" s="33"/>
      <c r="S52" s="421"/>
      <c r="T52" s="421"/>
      <c r="U52" s="33"/>
      <c r="V52" s="33"/>
      <c r="W52" s="421"/>
      <c r="X52" s="421"/>
      <c r="Y52" s="33"/>
      <c r="Z52" s="33"/>
      <c r="AA52" s="421"/>
      <c r="AB52" s="421"/>
      <c r="AC52" s="9"/>
      <c r="AD52" s="9"/>
      <c r="AE52" s="422"/>
      <c r="AF52" s="423"/>
    </row>
    <row r="53" spans="1:33" ht="20.100000000000001" customHeight="1">
      <c r="B53" s="420"/>
      <c r="C53" s="420"/>
      <c r="D53" s="9"/>
      <c r="E53" s="9"/>
      <c r="F53" s="421"/>
      <c r="G53" s="421"/>
      <c r="H53" s="33"/>
      <c r="I53" s="33"/>
      <c r="J53" s="421"/>
      <c r="K53" s="421"/>
      <c r="L53" s="33"/>
      <c r="M53" s="33"/>
      <c r="N53" s="421"/>
      <c r="O53" s="421"/>
      <c r="P53" s="34"/>
      <c r="Q53" s="33"/>
      <c r="R53" s="33"/>
      <c r="S53" s="421"/>
      <c r="T53" s="421"/>
      <c r="U53" s="33"/>
      <c r="V53" s="33"/>
      <c r="W53" s="421"/>
      <c r="X53" s="421"/>
      <c r="Y53" s="33"/>
      <c r="Z53" s="33"/>
      <c r="AA53" s="421"/>
      <c r="AB53" s="421"/>
      <c r="AC53" s="9"/>
      <c r="AD53" s="9"/>
      <c r="AE53" s="422"/>
      <c r="AF53" s="423"/>
    </row>
    <row r="54" spans="1:33" ht="20.100000000000001" customHeight="1">
      <c r="B54" s="420"/>
      <c r="C54" s="420"/>
      <c r="D54" s="9"/>
      <c r="E54" s="9"/>
      <c r="F54" s="421"/>
      <c r="G54" s="421"/>
      <c r="H54" s="33"/>
      <c r="I54" s="33"/>
      <c r="J54" s="421"/>
      <c r="K54" s="421"/>
      <c r="L54" s="33"/>
      <c r="M54" s="33"/>
      <c r="N54" s="421"/>
      <c r="O54" s="421"/>
      <c r="P54" s="34"/>
      <c r="Q54" s="33"/>
      <c r="R54" s="33"/>
      <c r="S54" s="421"/>
      <c r="T54" s="421"/>
      <c r="U54" s="33"/>
      <c r="V54" s="33"/>
      <c r="W54" s="421"/>
      <c r="X54" s="421"/>
      <c r="Y54" s="33"/>
      <c r="Z54" s="33"/>
      <c r="AA54" s="421"/>
      <c r="AB54" s="421"/>
      <c r="AC54" s="9"/>
      <c r="AD54" s="9"/>
      <c r="AE54" s="422"/>
      <c r="AF54" s="423"/>
    </row>
    <row r="55" spans="1:33" ht="20.100000000000001" customHeight="1">
      <c r="B55" s="420"/>
      <c r="C55" s="420"/>
      <c r="D55" s="9"/>
      <c r="E55" s="9"/>
      <c r="F55" s="421"/>
      <c r="G55" s="421"/>
      <c r="H55" s="33"/>
      <c r="I55" s="33"/>
      <c r="J55" s="421"/>
      <c r="K55" s="421"/>
      <c r="L55" s="33"/>
      <c r="M55" s="33"/>
      <c r="N55" s="421"/>
      <c r="O55" s="421"/>
      <c r="P55" s="34"/>
      <c r="Q55" s="33"/>
      <c r="R55" s="33"/>
      <c r="S55" s="421"/>
      <c r="T55" s="421"/>
      <c r="U55" s="33"/>
      <c r="V55" s="33"/>
      <c r="W55" s="421"/>
      <c r="X55" s="421"/>
      <c r="Y55" s="33"/>
      <c r="Z55" s="33"/>
      <c r="AA55" s="421"/>
      <c r="AB55" s="421"/>
      <c r="AC55" s="9"/>
      <c r="AD55" s="9"/>
      <c r="AE55" s="422"/>
      <c r="AF55" s="423"/>
    </row>
    <row r="56" spans="1:33" ht="20.100000000000001" customHeight="1">
      <c r="B56" s="420"/>
      <c r="C56" s="420"/>
      <c r="D56" s="10"/>
      <c r="E56" s="10"/>
      <c r="F56" s="421"/>
      <c r="G56" s="421"/>
      <c r="H56" s="34"/>
      <c r="I56" s="34"/>
      <c r="J56" s="421"/>
      <c r="K56" s="421"/>
      <c r="L56" s="34"/>
      <c r="M56" s="34"/>
      <c r="N56" s="421"/>
      <c r="O56" s="421"/>
      <c r="P56" s="34"/>
      <c r="Q56" s="34"/>
      <c r="R56" s="34"/>
      <c r="S56" s="421"/>
      <c r="T56" s="421"/>
      <c r="U56" s="34"/>
      <c r="V56" s="34"/>
      <c r="W56" s="421"/>
      <c r="X56" s="421"/>
      <c r="Y56" s="34"/>
      <c r="Z56" s="34"/>
      <c r="AA56" s="421"/>
      <c r="AB56" s="421"/>
      <c r="AC56" s="10"/>
      <c r="AD56" s="10"/>
      <c r="AE56" s="422"/>
      <c r="AF56" s="423"/>
    </row>
    <row r="57" spans="1:33" ht="20.100000000000001" customHeight="1">
      <c r="B57" s="420"/>
      <c r="C57" s="420"/>
      <c r="D57" s="10"/>
      <c r="E57" s="10"/>
      <c r="F57" s="421"/>
      <c r="G57" s="421"/>
      <c r="H57" s="34"/>
      <c r="I57" s="34"/>
      <c r="J57" s="421"/>
      <c r="K57" s="421"/>
      <c r="L57" s="34"/>
      <c r="M57" s="34"/>
      <c r="N57" s="421"/>
      <c r="O57" s="421"/>
      <c r="P57" s="34"/>
      <c r="Q57" s="34"/>
      <c r="R57" s="34"/>
      <c r="S57" s="421"/>
      <c r="T57" s="421"/>
      <c r="U57" s="34"/>
      <c r="V57" s="34"/>
      <c r="W57" s="421"/>
      <c r="X57" s="421"/>
      <c r="Y57" s="34"/>
      <c r="Z57" s="34"/>
      <c r="AA57" s="421"/>
      <c r="AB57" s="421"/>
      <c r="AC57" s="10"/>
      <c r="AD57" s="10"/>
      <c r="AE57" s="422"/>
      <c r="AF57" s="423"/>
    </row>
    <row r="58" spans="1:33" ht="20.100000000000001" customHeight="1">
      <c r="C58" s="169"/>
      <c r="D58" s="169"/>
      <c r="G58" s="169"/>
      <c r="H58" s="169"/>
      <c r="K58" s="169"/>
      <c r="L58" s="169"/>
      <c r="N58" s="60"/>
      <c r="O58" s="169"/>
      <c r="P58" s="169"/>
      <c r="Q58" s="60"/>
      <c r="R58" s="60"/>
      <c r="S58" s="60"/>
      <c r="T58" s="169"/>
      <c r="U58" s="169"/>
      <c r="X58" s="169"/>
      <c r="Y58" s="169"/>
      <c r="AB58" s="290" t="s">
        <v>440</v>
      </c>
      <c r="AC58" s="22" t="s">
        <v>87</v>
      </c>
      <c r="AD58" s="22" t="s">
        <v>88</v>
      </c>
      <c r="AE58" s="22" t="s">
        <v>88</v>
      </c>
      <c r="AF58" s="22" t="s">
        <v>86</v>
      </c>
      <c r="AG58" s="213" t="s">
        <v>441</v>
      </c>
    </row>
    <row r="59" spans="1:33" ht="20.100000000000001" customHeight="1">
      <c r="A59" s="8"/>
      <c r="B59" s="409" t="s">
        <v>5</v>
      </c>
      <c r="C59" s="410">
        <v>0.39583333333333331</v>
      </c>
      <c r="D59" s="410"/>
      <c r="E59" s="410"/>
      <c r="G59" s="411" t="str">
        <f>F50</f>
        <v>D1</v>
      </c>
      <c r="H59" s="411"/>
      <c r="I59" s="411"/>
      <c r="J59" s="411"/>
      <c r="K59" s="411"/>
      <c r="L59" s="411"/>
      <c r="M59" s="411"/>
      <c r="N59" s="412">
        <f>P59+P60</f>
        <v>0</v>
      </c>
      <c r="O59" s="413" t="s">
        <v>10</v>
      </c>
      <c r="P59" s="284">
        <v>0</v>
      </c>
      <c r="Q59" s="289" t="s">
        <v>168</v>
      </c>
      <c r="R59" s="284">
        <v>0</v>
      </c>
      <c r="S59" s="413" t="s">
        <v>11</v>
      </c>
      <c r="T59" s="412">
        <f>R59+R60</f>
        <v>0</v>
      </c>
      <c r="U59" s="411" t="str">
        <f>J50</f>
        <v>D2</v>
      </c>
      <c r="V59" s="411"/>
      <c r="W59" s="411"/>
      <c r="X59" s="411"/>
      <c r="Y59" s="411"/>
      <c r="Z59" s="411"/>
      <c r="AA59" s="411"/>
      <c r="AB59" s="375" t="s">
        <v>440</v>
      </c>
      <c r="AC59" s="419" t="s">
        <v>434</v>
      </c>
      <c r="AD59" s="419" t="s">
        <v>435</v>
      </c>
      <c r="AE59" s="419" t="s">
        <v>436</v>
      </c>
      <c r="AF59" s="419">
        <v>6</v>
      </c>
      <c r="AG59" s="377" t="s">
        <v>441</v>
      </c>
    </row>
    <row r="60" spans="1:33" ht="20.100000000000001" customHeight="1">
      <c r="A60" s="8"/>
      <c r="B60" s="409"/>
      <c r="C60" s="410"/>
      <c r="D60" s="410"/>
      <c r="E60" s="410"/>
      <c r="G60" s="411"/>
      <c r="H60" s="411"/>
      <c r="I60" s="411"/>
      <c r="J60" s="411"/>
      <c r="K60" s="411"/>
      <c r="L60" s="411"/>
      <c r="M60" s="411"/>
      <c r="N60" s="412"/>
      <c r="O60" s="413"/>
      <c r="P60" s="284">
        <v>0</v>
      </c>
      <c r="Q60" s="289" t="s">
        <v>168</v>
      </c>
      <c r="R60" s="284">
        <v>0</v>
      </c>
      <c r="S60" s="413"/>
      <c r="T60" s="412"/>
      <c r="U60" s="411"/>
      <c r="V60" s="411"/>
      <c r="W60" s="411"/>
      <c r="X60" s="411"/>
      <c r="Y60" s="411"/>
      <c r="Z60" s="411"/>
      <c r="AA60" s="411"/>
      <c r="AB60" s="375"/>
      <c r="AC60" s="419"/>
      <c r="AD60" s="419"/>
      <c r="AE60" s="419"/>
      <c r="AF60" s="419"/>
      <c r="AG60" s="377"/>
    </row>
    <row r="61" spans="1:33" ht="20.100000000000001" customHeight="1">
      <c r="C61" s="23"/>
      <c r="D61" s="23"/>
      <c r="E61" s="17"/>
      <c r="G61" s="269"/>
      <c r="H61" s="269"/>
      <c r="I61" s="12"/>
      <c r="J61" s="12"/>
      <c r="K61" s="269"/>
      <c r="L61" s="269"/>
      <c r="M61" s="12"/>
      <c r="N61" s="42"/>
      <c r="O61" s="269"/>
      <c r="P61" s="284"/>
      <c r="Q61" s="59"/>
      <c r="R61" s="42"/>
      <c r="S61" s="59"/>
      <c r="T61" s="284"/>
      <c r="U61" s="269"/>
      <c r="V61" s="12"/>
      <c r="W61" s="12"/>
      <c r="X61" s="269"/>
      <c r="Y61" s="269"/>
      <c r="Z61" s="12"/>
      <c r="AA61" s="12"/>
      <c r="AB61" s="275"/>
      <c r="AC61" s="35"/>
      <c r="AD61" s="35"/>
      <c r="AE61" s="36"/>
      <c r="AF61" s="36"/>
      <c r="AG61" s="274"/>
    </row>
    <row r="62" spans="1:33" ht="20.100000000000001" customHeight="1">
      <c r="A62" s="32"/>
      <c r="B62" s="414" t="s">
        <v>6</v>
      </c>
      <c r="C62" s="415">
        <v>0.4236111111111111</v>
      </c>
      <c r="D62" s="415"/>
      <c r="E62" s="415"/>
      <c r="F62" s="19"/>
      <c r="G62" s="416" t="str">
        <f>S50</f>
        <v>D4</v>
      </c>
      <c r="H62" s="416"/>
      <c r="I62" s="416"/>
      <c r="J62" s="416"/>
      <c r="K62" s="416"/>
      <c r="L62" s="416"/>
      <c r="M62" s="416"/>
      <c r="N62" s="417">
        <f>P62+P63</f>
        <v>0</v>
      </c>
      <c r="O62" s="418" t="s">
        <v>10</v>
      </c>
      <c r="P62" s="18">
        <v>0</v>
      </c>
      <c r="Q62" s="27" t="s">
        <v>168</v>
      </c>
      <c r="R62" s="18">
        <v>0</v>
      </c>
      <c r="S62" s="418" t="s">
        <v>11</v>
      </c>
      <c r="T62" s="417">
        <f>R62+R63</f>
        <v>0</v>
      </c>
      <c r="U62" s="416" t="str">
        <f>W50</f>
        <v>D5</v>
      </c>
      <c r="V62" s="416"/>
      <c r="W62" s="416"/>
      <c r="X62" s="416"/>
      <c r="Y62" s="416"/>
      <c r="Z62" s="416"/>
      <c r="AA62" s="416"/>
      <c r="AB62" s="375" t="s">
        <v>440</v>
      </c>
      <c r="AC62" s="408" t="s">
        <v>437</v>
      </c>
      <c r="AD62" s="408" t="s">
        <v>438</v>
      </c>
      <c r="AE62" s="408" t="s">
        <v>439</v>
      </c>
      <c r="AF62" s="408">
        <v>3</v>
      </c>
      <c r="AG62" s="377" t="s">
        <v>441</v>
      </c>
    </row>
    <row r="63" spans="1:33" ht="20.100000000000001" customHeight="1">
      <c r="A63" s="32"/>
      <c r="B63" s="414"/>
      <c r="C63" s="415"/>
      <c r="D63" s="415"/>
      <c r="E63" s="415"/>
      <c r="F63" s="19"/>
      <c r="G63" s="416"/>
      <c r="H63" s="416"/>
      <c r="I63" s="416"/>
      <c r="J63" s="416"/>
      <c r="K63" s="416"/>
      <c r="L63" s="416"/>
      <c r="M63" s="416"/>
      <c r="N63" s="417"/>
      <c r="O63" s="418"/>
      <c r="P63" s="18">
        <v>0</v>
      </c>
      <c r="Q63" s="27" t="s">
        <v>168</v>
      </c>
      <c r="R63" s="18">
        <v>0</v>
      </c>
      <c r="S63" s="418"/>
      <c r="T63" s="417"/>
      <c r="U63" s="416"/>
      <c r="V63" s="416"/>
      <c r="W63" s="416"/>
      <c r="X63" s="416"/>
      <c r="Y63" s="416"/>
      <c r="Z63" s="416"/>
      <c r="AA63" s="416"/>
      <c r="AB63" s="375"/>
      <c r="AC63" s="408"/>
      <c r="AD63" s="408"/>
      <c r="AE63" s="408"/>
      <c r="AF63" s="408"/>
      <c r="AG63" s="377"/>
    </row>
    <row r="64" spans="1:33" ht="20.100000000000001" customHeight="1">
      <c r="A64" s="8"/>
      <c r="C64" s="23"/>
      <c r="D64" s="23"/>
      <c r="E64" s="17"/>
      <c r="G64" s="269"/>
      <c r="H64" s="269"/>
      <c r="I64" s="12"/>
      <c r="J64" s="12"/>
      <c r="K64" s="269"/>
      <c r="L64" s="269"/>
      <c r="M64" s="12"/>
      <c r="N64" s="42"/>
      <c r="O64" s="269"/>
      <c r="P64" s="284"/>
      <c r="Q64" s="59"/>
      <c r="R64" s="42"/>
      <c r="S64" s="59"/>
      <c r="T64" s="284"/>
      <c r="U64" s="269"/>
      <c r="V64" s="12"/>
      <c r="W64" s="12"/>
      <c r="X64" s="269"/>
      <c r="Y64" s="269"/>
      <c r="Z64" s="12"/>
      <c r="AA64" s="12"/>
      <c r="AB64" s="275"/>
      <c r="AC64" s="35"/>
      <c r="AD64" s="35"/>
      <c r="AE64" s="36"/>
      <c r="AF64" s="36"/>
      <c r="AG64" s="274"/>
    </row>
    <row r="65" spans="1:33" ht="20.100000000000001" customHeight="1">
      <c r="A65" s="8"/>
      <c r="B65" s="409" t="s">
        <v>7</v>
      </c>
      <c r="C65" s="410">
        <v>0.4513888888888889</v>
      </c>
      <c r="D65" s="410"/>
      <c r="E65" s="410"/>
      <c r="G65" s="411" t="str">
        <f>F50</f>
        <v>D1</v>
      </c>
      <c r="H65" s="411"/>
      <c r="I65" s="411"/>
      <c r="J65" s="411"/>
      <c r="K65" s="411"/>
      <c r="L65" s="411"/>
      <c r="M65" s="411"/>
      <c r="N65" s="412">
        <f>P65+P66</f>
        <v>0</v>
      </c>
      <c r="O65" s="413" t="s">
        <v>10</v>
      </c>
      <c r="P65" s="284">
        <v>0</v>
      </c>
      <c r="Q65" s="289" t="s">
        <v>168</v>
      </c>
      <c r="R65" s="284">
        <v>0</v>
      </c>
      <c r="S65" s="413" t="s">
        <v>11</v>
      </c>
      <c r="T65" s="412">
        <f>R65+R66</f>
        <v>0</v>
      </c>
      <c r="U65" s="411" t="str">
        <f>N50</f>
        <v>D3</v>
      </c>
      <c r="V65" s="411"/>
      <c r="W65" s="411"/>
      <c r="X65" s="411"/>
      <c r="Y65" s="411"/>
      <c r="Z65" s="411"/>
      <c r="AA65" s="411"/>
      <c r="AB65" s="375" t="s">
        <v>440</v>
      </c>
      <c r="AC65" s="419" t="s">
        <v>436</v>
      </c>
      <c r="AD65" s="419" t="s">
        <v>434</v>
      </c>
      <c r="AE65" s="419" t="s">
        <v>435</v>
      </c>
      <c r="AF65" s="419">
        <v>5</v>
      </c>
      <c r="AG65" s="377" t="s">
        <v>441</v>
      </c>
    </row>
    <row r="66" spans="1:33" ht="20.100000000000001" customHeight="1">
      <c r="A66" s="8"/>
      <c r="B66" s="409"/>
      <c r="C66" s="410"/>
      <c r="D66" s="410"/>
      <c r="E66" s="410"/>
      <c r="G66" s="411"/>
      <c r="H66" s="411"/>
      <c r="I66" s="411"/>
      <c r="J66" s="411"/>
      <c r="K66" s="411"/>
      <c r="L66" s="411"/>
      <c r="M66" s="411"/>
      <c r="N66" s="412"/>
      <c r="O66" s="413"/>
      <c r="P66" s="284">
        <v>0</v>
      </c>
      <c r="Q66" s="289" t="s">
        <v>168</v>
      </c>
      <c r="R66" s="284">
        <v>0</v>
      </c>
      <c r="S66" s="413"/>
      <c r="T66" s="412"/>
      <c r="U66" s="411"/>
      <c r="V66" s="411"/>
      <c r="W66" s="411"/>
      <c r="X66" s="411"/>
      <c r="Y66" s="411"/>
      <c r="Z66" s="411"/>
      <c r="AA66" s="411"/>
      <c r="AB66" s="375"/>
      <c r="AC66" s="419"/>
      <c r="AD66" s="419"/>
      <c r="AE66" s="419"/>
      <c r="AF66" s="419"/>
      <c r="AG66" s="377"/>
    </row>
    <row r="67" spans="1:33" ht="20.100000000000001" customHeight="1">
      <c r="A67" s="32"/>
      <c r="B67" s="270"/>
      <c r="C67" s="45"/>
      <c r="D67" s="45"/>
      <c r="E67" s="45"/>
      <c r="F67" s="19"/>
      <c r="G67" s="271"/>
      <c r="H67" s="271"/>
      <c r="I67" s="271"/>
      <c r="J67" s="271"/>
      <c r="K67" s="271"/>
      <c r="L67" s="271"/>
      <c r="M67" s="271"/>
      <c r="N67" s="272"/>
      <c r="O67" s="273"/>
      <c r="P67" s="18"/>
      <c r="Q67" s="208"/>
      <c r="R67" s="43"/>
      <c r="S67" s="273"/>
      <c r="T67" s="272"/>
      <c r="U67" s="271"/>
      <c r="V67" s="271"/>
      <c r="W67" s="271"/>
      <c r="X67" s="271"/>
      <c r="Y67" s="271"/>
      <c r="Z67" s="271"/>
      <c r="AA67" s="271"/>
      <c r="AB67" s="211"/>
      <c r="AC67" s="37"/>
      <c r="AD67" s="37"/>
      <c r="AE67" s="38"/>
      <c r="AF67" s="38"/>
      <c r="AG67" s="274"/>
    </row>
    <row r="68" spans="1:33" ht="20.100000000000001" customHeight="1">
      <c r="A68" s="32"/>
      <c r="B68" s="414" t="s">
        <v>8</v>
      </c>
      <c r="C68" s="415">
        <v>0.47916666666666669</v>
      </c>
      <c r="D68" s="415"/>
      <c r="E68" s="415"/>
      <c r="F68" s="19"/>
      <c r="G68" s="416" t="str">
        <f>S50</f>
        <v>D4</v>
      </c>
      <c r="H68" s="416"/>
      <c r="I68" s="416"/>
      <c r="J68" s="416"/>
      <c r="K68" s="416"/>
      <c r="L68" s="416"/>
      <c r="M68" s="416"/>
      <c r="N68" s="417">
        <f>P68+P69</f>
        <v>0</v>
      </c>
      <c r="O68" s="418" t="s">
        <v>10</v>
      </c>
      <c r="P68" s="18">
        <v>0</v>
      </c>
      <c r="Q68" s="27" t="s">
        <v>168</v>
      </c>
      <c r="R68" s="18">
        <v>0</v>
      </c>
      <c r="S68" s="418" t="s">
        <v>11</v>
      </c>
      <c r="T68" s="417">
        <f>R68+R69</f>
        <v>0</v>
      </c>
      <c r="U68" s="416" t="str">
        <f>AA50</f>
        <v>D6</v>
      </c>
      <c r="V68" s="416"/>
      <c r="W68" s="416"/>
      <c r="X68" s="416"/>
      <c r="Y68" s="416"/>
      <c r="Z68" s="416"/>
      <c r="AA68" s="416"/>
      <c r="AB68" s="375" t="s">
        <v>440</v>
      </c>
      <c r="AC68" s="408" t="s">
        <v>439</v>
      </c>
      <c r="AD68" s="408" t="s">
        <v>437</v>
      </c>
      <c r="AE68" s="408" t="s">
        <v>438</v>
      </c>
      <c r="AF68" s="408">
        <v>2</v>
      </c>
      <c r="AG68" s="377" t="s">
        <v>441</v>
      </c>
    </row>
    <row r="69" spans="1:33" ht="20.100000000000001" customHeight="1">
      <c r="A69" s="32"/>
      <c r="B69" s="414"/>
      <c r="C69" s="415"/>
      <c r="D69" s="415"/>
      <c r="E69" s="415"/>
      <c r="F69" s="19"/>
      <c r="G69" s="416"/>
      <c r="H69" s="416"/>
      <c r="I69" s="416"/>
      <c r="J69" s="416"/>
      <c r="K69" s="416"/>
      <c r="L69" s="416"/>
      <c r="M69" s="416"/>
      <c r="N69" s="417"/>
      <c r="O69" s="418"/>
      <c r="P69" s="18">
        <v>0</v>
      </c>
      <c r="Q69" s="27" t="s">
        <v>168</v>
      </c>
      <c r="R69" s="18">
        <v>0</v>
      </c>
      <c r="S69" s="418"/>
      <c r="T69" s="417"/>
      <c r="U69" s="416"/>
      <c r="V69" s="416"/>
      <c r="W69" s="416"/>
      <c r="X69" s="416"/>
      <c r="Y69" s="416"/>
      <c r="Z69" s="416"/>
      <c r="AA69" s="416"/>
      <c r="AB69" s="375"/>
      <c r="AC69" s="408"/>
      <c r="AD69" s="408"/>
      <c r="AE69" s="408"/>
      <c r="AF69" s="408"/>
      <c r="AG69" s="377"/>
    </row>
    <row r="70" spans="1:33" ht="20.100000000000001" customHeight="1">
      <c r="A70" s="8"/>
      <c r="C70" s="23"/>
      <c r="D70" s="23"/>
      <c r="E70" s="17"/>
      <c r="G70" s="269"/>
      <c r="H70" s="269"/>
      <c r="I70" s="12"/>
      <c r="J70" s="12"/>
      <c r="K70" s="269"/>
      <c r="L70" s="269"/>
      <c r="M70" s="12"/>
      <c r="N70" s="42"/>
      <c r="O70" s="269"/>
      <c r="P70" s="284"/>
      <c r="Q70" s="59"/>
      <c r="R70" s="42"/>
      <c r="S70" s="59"/>
      <c r="T70" s="284"/>
      <c r="U70" s="269"/>
      <c r="V70" s="12"/>
      <c r="W70" s="12"/>
      <c r="X70" s="269"/>
      <c r="Y70" s="269"/>
      <c r="Z70" s="12"/>
      <c r="AA70" s="12"/>
      <c r="AB70" s="275"/>
      <c r="AC70" s="35"/>
      <c r="AD70" s="35"/>
      <c r="AE70" s="36"/>
      <c r="AF70" s="36"/>
      <c r="AG70" s="274"/>
    </row>
    <row r="71" spans="1:33" ht="20.100000000000001" customHeight="1">
      <c r="A71" s="8"/>
      <c r="B71" s="409" t="s">
        <v>9</v>
      </c>
      <c r="C71" s="410">
        <v>0.50694444444444442</v>
      </c>
      <c r="D71" s="410"/>
      <c r="E71" s="410"/>
      <c r="G71" s="411" t="str">
        <f>J50</f>
        <v>D2</v>
      </c>
      <c r="H71" s="411"/>
      <c r="I71" s="411"/>
      <c r="J71" s="411"/>
      <c r="K71" s="411"/>
      <c r="L71" s="411"/>
      <c r="M71" s="411"/>
      <c r="N71" s="412">
        <f>P71+P72</f>
        <v>0</v>
      </c>
      <c r="O71" s="413" t="s">
        <v>10</v>
      </c>
      <c r="P71" s="284">
        <v>0</v>
      </c>
      <c r="Q71" s="289" t="s">
        <v>168</v>
      </c>
      <c r="R71" s="284">
        <v>0</v>
      </c>
      <c r="S71" s="413" t="s">
        <v>11</v>
      </c>
      <c r="T71" s="412">
        <f>R71+R72</f>
        <v>0</v>
      </c>
      <c r="U71" s="411" t="str">
        <f>N50</f>
        <v>D3</v>
      </c>
      <c r="V71" s="411"/>
      <c r="W71" s="411"/>
      <c r="X71" s="411"/>
      <c r="Y71" s="411"/>
      <c r="Z71" s="411"/>
      <c r="AA71" s="411"/>
      <c r="AB71" s="375" t="s">
        <v>440</v>
      </c>
      <c r="AC71" s="419" t="s">
        <v>435</v>
      </c>
      <c r="AD71" s="419" t="s">
        <v>436</v>
      </c>
      <c r="AE71" s="419" t="s">
        <v>434</v>
      </c>
      <c r="AF71" s="419">
        <v>4</v>
      </c>
      <c r="AG71" s="377" t="s">
        <v>441</v>
      </c>
    </row>
    <row r="72" spans="1:33" ht="20.100000000000001" customHeight="1">
      <c r="A72" s="8"/>
      <c r="B72" s="409"/>
      <c r="C72" s="410"/>
      <c r="D72" s="410"/>
      <c r="E72" s="410"/>
      <c r="G72" s="411"/>
      <c r="H72" s="411"/>
      <c r="I72" s="411"/>
      <c r="J72" s="411"/>
      <c r="K72" s="411"/>
      <c r="L72" s="411"/>
      <c r="M72" s="411"/>
      <c r="N72" s="412"/>
      <c r="O72" s="413"/>
      <c r="P72" s="284">
        <v>0</v>
      </c>
      <c r="Q72" s="289" t="s">
        <v>168</v>
      </c>
      <c r="R72" s="284">
        <v>0</v>
      </c>
      <c r="S72" s="413"/>
      <c r="T72" s="412"/>
      <c r="U72" s="411"/>
      <c r="V72" s="411"/>
      <c r="W72" s="411"/>
      <c r="X72" s="411"/>
      <c r="Y72" s="411"/>
      <c r="Z72" s="411"/>
      <c r="AA72" s="411"/>
      <c r="AB72" s="375"/>
      <c r="AC72" s="419"/>
      <c r="AD72" s="419"/>
      <c r="AE72" s="419"/>
      <c r="AF72" s="419"/>
      <c r="AG72" s="377"/>
    </row>
    <row r="73" spans="1:33" ht="20.100000000000001" customHeight="1">
      <c r="A73" s="32"/>
      <c r="B73" s="19"/>
      <c r="C73" s="20"/>
      <c r="D73" s="20"/>
      <c r="E73" s="28"/>
      <c r="F73" s="19"/>
      <c r="G73" s="271"/>
      <c r="H73" s="271"/>
      <c r="I73" s="29"/>
      <c r="J73" s="29"/>
      <c r="K73" s="271"/>
      <c r="L73" s="271"/>
      <c r="M73" s="29"/>
      <c r="N73" s="43"/>
      <c r="O73" s="271"/>
      <c r="P73" s="18"/>
      <c r="Q73" s="208"/>
      <c r="R73" s="43"/>
      <c r="S73" s="208"/>
      <c r="T73" s="18"/>
      <c r="U73" s="271"/>
      <c r="V73" s="29"/>
      <c r="W73" s="29"/>
      <c r="X73" s="271"/>
      <c r="Y73" s="271"/>
      <c r="Z73" s="29"/>
      <c r="AA73" s="29"/>
      <c r="AB73" s="211"/>
      <c r="AC73" s="267"/>
      <c r="AD73" s="37"/>
      <c r="AE73" s="37"/>
      <c r="AF73" s="38"/>
      <c r="AG73" s="212"/>
    </row>
    <row r="74" spans="1:33" ht="20.100000000000001" customHeight="1">
      <c r="A74" s="32"/>
      <c r="B74" s="414" t="s">
        <v>1</v>
      </c>
      <c r="C74" s="415">
        <v>0.53472222222222221</v>
      </c>
      <c r="D74" s="415"/>
      <c r="E74" s="415"/>
      <c r="F74" s="19"/>
      <c r="G74" s="416" t="str">
        <f>W50</f>
        <v>D5</v>
      </c>
      <c r="H74" s="416"/>
      <c r="I74" s="416"/>
      <c r="J74" s="416"/>
      <c r="K74" s="416"/>
      <c r="L74" s="416"/>
      <c r="M74" s="416"/>
      <c r="N74" s="417">
        <f>P74+P75</f>
        <v>0</v>
      </c>
      <c r="O74" s="418" t="s">
        <v>10</v>
      </c>
      <c r="P74" s="18">
        <v>0</v>
      </c>
      <c r="Q74" s="27" t="s">
        <v>168</v>
      </c>
      <c r="R74" s="18">
        <v>0</v>
      </c>
      <c r="S74" s="418" t="s">
        <v>11</v>
      </c>
      <c r="T74" s="417">
        <f>R74+R75</f>
        <v>0</v>
      </c>
      <c r="U74" s="416" t="str">
        <f>AA50</f>
        <v>D6</v>
      </c>
      <c r="V74" s="416"/>
      <c r="W74" s="416"/>
      <c r="X74" s="416"/>
      <c r="Y74" s="416"/>
      <c r="Z74" s="416"/>
      <c r="AA74" s="416"/>
      <c r="AB74" s="375" t="s">
        <v>440</v>
      </c>
      <c r="AC74" s="408" t="s">
        <v>438</v>
      </c>
      <c r="AD74" s="408" t="s">
        <v>439</v>
      </c>
      <c r="AE74" s="408" t="s">
        <v>437</v>
      </c>
      <c r="AF74" s="408">
        <v>1</v>
      </c>
      <c r="AG74" s="377" t="s">
        <v>441</v>
      </c>
    </row>
    <row r="75" spans="1:33" ht="20.100000000000001" customHeight="1">
      <c r="A75" s="32"/>
      <c r="B75" s="414"/>
      <c r="C75" s="415"/>
      <c r="D75" s="415"/>
      <c r="E75" s="415"/>
      <c r="F75" s="19"/>
      <c r="G75" s="416"/>
      <c r="H75" s="416"/>
      <c r="I75" s="416"/>
      <c r="J75" s="416"/>
      <c r="K75" s="416"/>
      <c r="L75" s="416"/>
      <c r="M75" s="416"/>
      <c r="N75" s="417"/>
      <c r="O75" s="418"/>
      <c r="P75" s="18">
        <v>0</v>
      </c>
      <c r="Q75" s="27" t="s">
        <v>168</v>
      </c>
      <c r="R75" s="18">
        <v>0</v>
      </c>
      <c r="S75" s="418"/>
      <c r="T75" s="417"/>
      <c r="U75" s="416"/>
      <c r="V75" s="416"/>
      <c r="W75" s="416"/>
      <c r="X75" s="416"/>
      <c r="Y75" s="416"/>
      <c r="Z75" s="416"/>
      <c r="AA75" s="416"/>
      <c r="AB75" s="375"/>
      <c r="AC75" s="408"/>
      <c r="AD75" s="408"/>
      <c r="AE75" s="408"/>
      <c r="AF75" s="408"/>
      <c r="AG75" s="377"/>
    </row>
    <row r="76" spans="1:33" ht="20.100000000000001" customHeight="1">
      <c r="A76" s="209"/>
      <c r="B76" s="270"/>
      <c r="C76" s="31"/>
      <c r="D76" s="31"/>
      <c r="E76" s="31"/>
      <c r="F76" s="209"/>
      <c r="G76" s="271"/>
      <c r="H76" s="271"/>
      <c r="I76" s="271"/>
      <c r="J76" s="271"/>
      <c r="K76" s="271"/>
      <c r="L76" s="271"/>
      <c r="M76" s="271"/>
      <c r="N76" s="26"/>
      <c r="O76" s="273"/>
      <c r="P76" s="271"/>
      <c r="Q76" s="27"/>
      <c r="R76" s="208"/>
      <c r="S76" s="273"/>
      <c r="T76" s="26"/>
      <c r="U76" s="271"/>
      <c r="V76" s="271"/>
      <c r="W76" s="271"/>
      <c r="X76" s="271"/>
      <c r="Y76" s="271"/>
      <c r="Z76" s="271"/>
      <c r="AA76" s="271"/>
      <c r="AB76" s="267"/>
      <c r="AC76" s="267"/>
      <c r="AD76" s="209"/>
      <c r="AE76" s="209"/>
      <c r="AF76" s="267"/>
      <c r="AG76" s="267"/>
    </row>
    <row r="77" spans="1:33" ht="20.100000000000001" customHeight="1">
      <c r="A77" s="209"/>
      <c r="B77" s="209"/>
      <c r="C77" s="384" t="str">
        <f>J46</f>
        <v>D</v>
      </c>
      <c r="D77" s="385"/>
      <c r="E77" s="385"/>
      <c r="F77" s="386"/>
      <c r="G77" s="396" t="str">
        <f>C79</f>
        <v>D1</v>
      </c>
      <c r="H77" s="397"/>
      <c r="I77" s="396" t="str">
        <f>C81</f>
        <v>D2</v>
      </c>
      <c r="J77" s="397"/>
      <c r="K77" s="396" t="str">
        <f>C83</f>
        <v>D3</v>
      </c>
      <c r="L77" s="397"/>
      <c r="M77" s="400" t="s">
        <v>2</v>
      </c>
      <c r="N77" s="400" t="s">
        <v>3</v>
      </c>
      <c r="O77" s="400" t="s">
        <v>12</v>
      </c>
      <c r="P77" s="400" t="s">
        <v>4</v>
      </c>
      <c r="Q77" s="209"/>
      <c r="R77" s="402" t="str">
        <f>W46</f>
        <v>DD</v>
      </c>
      <c r="S77" s="403"/>
      <c r="T77" s="403"/>
      <c r="U77" s="404"/>
      <c r="V77" s="396" t="str">
        <f>R79</f>
        <v>D4</v>
      </c>
      <c r="W77" s="397"/>
      <c r="X77" s="396" t="str">
        <f>R81</f>
        <v>D5</v>
      </c>
      <c r="Y77" s="397"/>
      <c r="Z77" s="396" t="str">
        <f>R83</f>
        <v>D6</v>
      </c>
      <c r="AA77" s="397"/>
      <c r="AB77" s="400" t="s">
        <v>2</v>
      </c>
      <c r="AC77" s="400" t="s">
        <v>3</v>
      </c>
      <c r="AD77" s="400" t="s">
        <v>12</v>
      </c>
      <c r="AE77" s="400" t="s">
        <v>4</v>
      </c>
      <c r="AF77" s="209"/>
      <c r="AG77" s="209"/>
    </row>
    <row r="78" spans="1:33" ht="20.100000000000001" customHeight="1">
      <c r="A78" s="209"/>
      <c r="B78" s="209"/>
      <c r="C78" s="387"/>
      <c r="D78" s="388"/>
      <c r="E78" s="388"/>
      <c r="F78" s="389"/>
      <c r="G78" s="398"/>
      <c r="H78" s="399"/>
      <c r="I78" s="398"/>
      <c r="J78" s="399"/>
      <c r="K78" s="398"/>
      <c r="L78" s="399"/>
      <c r="M78" s="401"/>
      <c r="N78" s="401"/>
      <c r="O78" s="401"/>
      <c r="P78" s="401"/>
      <c r="Q78" s="209"/>
      <c r="R78" s="405"/>
      <c r="S78" s="406"/>
      <c r="T78" s="406"/>
      <c r="U78" s="407"/>
      <c r="V78" s="398"/>
      <c r="W78" s="399"/>
      <c r="X78" s="398"/>
      <c r="Y78" s="399"/>
      <c r="Z78" s="398"/>
      <c r="AA78" s="399"/>
      <c r="AB78" s="401"/>
      <c r="AC78" s="401"/>
      <c r="AD78" s="401"/>
      <c r="AE78" s="401"/>
      <c r="AF78" s="209"/>
      <c r="AG78" s="209"/>
    </row>
    <row r="79" spans="1:33" ht="20.100000000000001" customHeight="1">
      <c r="A79" s="209"/>
      <c r="B79" s="209"/>
      <c r="C79" s="384" t="str">
        <f>F50</f>
        <v>D1</v>
      </c>
      <c r="D79" s="385"/>
      <c r="E79" s="385"/>
      <c r="F79" s="386"/>
      <c r="G79" s="390"/>
      <c r="H79" s="391"/>
      <c r="I79" s="44">
        <f>N59</f>
        <v>0</v>
      </c>
      <c r="J79" s="44">
        <f>T59</f>
        <v>0</v>
      </c>
      <c r="K79" s="44">
        <f>N65</f>
        <v>0</v>
      </c>
      <c r="L79" s="44">
        <f>T65</f>
        <v>0</v>
      </c>
      <c r="M79" s="394">
        <f>COUNTIF(G80:L80,"○")*3+COUNTIF(G80:L80,"△")</f>
        <v>2</v>
      </c>
      <c r="N79" s="378">
        <f>O79-J79-L79</f>
        <v>0</v>
      </c>
      <c r="O79" s="378">
        <f>I79+K79</f>
        <v>0</v>
      </c>
      <c r="P79" s="380"/>
      <c r="Q79" s="209"/>
      <c r="R79" s="384" t="str">
        <f>S50</f>
        <v>D4</v>
      </c>
      <c r="S79" s="385"/>
      <c r="T79" s="385"/>
      <c r="U79" s="386"/>
      <c r="V79" s="390"/>
      <c r="W79" s="391"/>
      <c r="X79" s="44">
        <f>N62</f>
        <v>0</v>
      </c>
      <c r="Y79" s="44">
        <f>T62</f>
        <v>0</v>
      </c>
      <c r="Z79" s="44">
        <f>N68</f>
        <v>0</v>
      </c>
      <c r="AA79" s="44">
        <f>T68</f>
        <v>0</v>
      </c>
      <c r="AB79" s="394">
        <f>COUNTIF(V80:AA80,"○")*3+COUNTIF(V80:AA80,"△")</f>
        <v>2</v>
      </c>
      <c r="AC79" s="378">
        <f>AD79-Y79-AA79</f>
        <v>0</v>
      </c>
      <c r="AD79" s="378">
        <f>X79+Z79</f>
        <v>0</v>
      </c>
      <c r="AE79" s="380"/>
      <c r="AF79" s="209"/>
      <c r="AG79" s="209"/>
    </row>
    <row r="80" spans="1:33" ht="20.100000000000001" customHeight="1">
      <c r="A80" s="209"/>
      <c r="B80" s="209"/>
      <c r="C80" s="387"/>
      <c r="D80" s="388"/>
      <c r="E80" s="388"/>
      <c r="F80" s="389"/>
      <c r="G80" s="392"/>
      <c r="H80" s="393"/>
      <c r="I80" s="382" t="str">
        <f>IF(I79&gt;J79,"○",IF(I79&lt;J79,"×",IF(I79=J79,"△")))</f>
        <v>△</v>
      </c>
      <c r="J80" s="383"/>
      <c r="K80" s="382" t="str">
        <f>IF(K79&gt;L79,"○",IF(K79&lt;L79,"×",IF(K79=L79,"△")))</f>
        <v>△</v>
      </c>
      <c r="L80" s="383"/>
      <c r="M80" s="395"/>
      <c r="N80" s="379"/>
      <c r="O80" s="379"/>
      <c r="P80" s="381"/>
      <c r="Q80" s="209"/>
      <c r="R80" s="387"/>
      <c r="S80" s="388"/>
      <c r="T80" s="388"/>
      <c r="U80" s="389"/>
      <c r="V80" s="392"/>
      <c r="W80" s="393"/>
      <c r="X80" s="382" t="str">
        <f>IF(X79&gt;Y79,"○",IF(X79&lt;Y79,"×",IF(X79=Y79,"△")))</f>
        <v>△</v>
      </c>
      <c r="Y80" s="383"/>
      <c r="Z80" s="382" t="str">
        <f t="shared" ref="Z80" si="2">IF(Z79&gt;AA79,"○",IF(Z79&lt;AA79,"×",IF(Z79=AA79,"△")))</f>
        <v>△</v>
      </c>
      <c r="AA80" s="383"/>
      <c r="AB80" s="395"/>
      <c r="AC80" s="379"/>
      <c r="AD80" s="379"/>
      <c r="AE80" s="381"/>
      <c r="AF80" s="209"/>
      <c r="AG80" s="209"/>
    </row>
    <row r="81" spans="1:33" ht="20.100000000000001" customHeight="1">
      <c r="A81" s="209"/>
      <c r="B81" s="209"/>
      <c r="C81" s="384" t="str">
        <f>J50</f>
        <v>D2</v>
      </c>
      <c r="D81" s="385"/>
      <c r="E81" s="385"/>
      <c r="F81" s="386"/>
      <c r="G81" s="44">
        <f>J79</f>
        <v>0</v>
      </c>
      <c r="H81" s="44">
        <f>I79</f>
        <v>0</v>
      </c>
      <c r="I81" s="390"/>
      <c r="J81" s="391"/>
      <c r="K81" s="44">
        <f>N71</f>
        <v>0</v>
      </c>
      <c r="L81" s="44">
        <f>T71</f>
        <v>0</v>
      </c>
      <c r="M81" s="394">
        <f>COUNTIF(G82:L82,"○")*3+COUNTIF(G82:L82,"△")</f>
        <v>2</v>
      </c>
      <c r="N81" s="378">
        <f>O81-H81-L81</f>
        <v>0</v>
      </c>
      <c r="O81" s="378">
        <f>G81+K81</f>
        <v>0</v>
      </c>
      <c r="P81" s="380"/>
      <c r="Q81" s="209"/>
      <c r="R81" s="384" t="str">
        <f>W50</f>
        <v>D5</v>
      </c>
      <c r="S81" s="385"/>
      <c r="T81" s="385"/>
      <c r="U81" s="386"/>
      <c r="V81" s="44">
        <f>Y79</f>
        <v>0</v>
      </c>
      <c r="W81" s="44">
        <f>X79</f>
        <v>0</v>
      </c>
      <c r="X81" s="390"/>
      <c r="Y81" s="391"/>
      <c r="Z81" s="44">
        <f>N74</f>
        <v>0</v>
      </c>
      <c r="AA81" s="44">
        <f>T74</f>
        <v>0</v>
      </c>
      <c r="AB81" s="394">
        <f>COUNTIF(V82:AA82,"○")*3+COUNTIF(V82:AA82,"△")</f>
        <v>2</v>
      </c>
      <c r="AC81" s="378">
        <f>AD81-W81-AA81</f>
        <v>0</v>
      </c>
      <c r="AD81" s="378">
        <f>V81+Z81</f>
        <v>0</v>
      </c>
      <c r="AE81" s="380"/>
      <c r="AF81" s="209"/>
      <c r="AG81" s="209"/>
    </row>
    <row r="82" spans="1:33" ht="20.100000000000001" customHeight="1">
      <c r="A82" s="209"/>
      <c r="B82" s="209"/>
      <c r="C82" s="387"/>
      <c r="D82" s="388"/>
      <c r="E82" s="388"/>
      <c r="F82" s="389"/>
      <c r="G82" s="382" t="str">
        <f>IF(G81&gt;H81,"○",IF(G81&lt;H81,"×",IF(G81=H81,"△")))</f>
        <v>△</v>
      </c>
      <c r="H82" s="383"/>
      <c r="I82" s="392"/>
      <c r="J82" s="393"/>
      <c r="K82" s="382" t="str">
        <f>IF(K81&gt;L81,"○",IF(K81&lt;L81,"×",IF(K81=L81,"△")))</f>
        <v>△</v>
      </c>
      <c r="L82" s="383"/>
      <c r="M82" s="395"/>
      <c r="N82" s="379"/>
      <c r="O82" s="379"/>
      <c r="P82" s="381"/>
      <c r="Q82" s="209"/>
      <c r="R82" s="387"/>
      <c r="S82" s="388"/>
      <c r="T82" s="388"/>
      <c r="U82" s="389"/>
      <c r="V82" s="382" t="str">
        <f>IF(V81&gt;W81,"○",IF(V81&lt;W81,"×",IF(V81=W81,"△")))</f>
        <v>△</v>
      </c>
      <c r="W82" s="383"/>
      <c r="X82" s="392"/>
      <c r="Y82" s="393"/>
      <c r="Z82" s="382" t="str">
        <f t="shared" ref="Z82" si="3">IF(Z81&gt;AA81,"○",IF(Z81&lt;AA81,"×",IF(Z81=AA81,"△")))</f>
        <v>△</v>
      </c>
      <c r="AA82" s="383"/>
      <c r="AB82" s="395"/>
      <c r="AC82" s="379"/>
      <c r="AD82" s="379"/>
      <c r="AE82" s="381"/>
      <c r="AF82" s="209"/>
      <c r="AG82" s="209"/>
    </row>
    <row r="83" spans="1:33" ht="20.100000000000001" customHeight="1">
      <c r="A83" s="209"/>
      <c r="B83" s="209"/>
      <c r="C83" s="384" t="str">
        <f>N50</f>
        <v>D3</v>
      </c>
      <c r="D83" s="385"/>
      <c r="E83" s="385"/>
      <c r="F83" s="386"/>
      <c r="G83" s="44">
        <f>L79</f>
        <v>0</v>
      </c>
      <c r="H83" s="44">
        <f>K79</f>
        <v>0</v>
      </c>
      <c r="I83" s="44">
        <f>L81</f>
        <v>0</v>
      </c>
      <c r="J83" s="44">
        <f>K81</f>
        <v>0</v>
      </c>
      <c r="K83" s="390"/>
      <c r="L83" s="391"/>
      <c r="M83" s="394">
        <f>COUNTIF(G84:L84,"○")*3+COUNTIF(G84:L84,"△")</f>
        <v>2</v>
      </c>
      <c r="N83" s="378">
        <f>O83-H83-J83</f>
        <v>0</v>
      </c>
      <c r="O83" s="378">
        <f>G83+I83</f>
        <v>0</v>
      </c>
      <c r="P83" s="380"/>
      <c r="Q83" s="209"/>
      <c r="R83" s="384" t="str">
        <f>AA50</f>
        <v>D6</v>
      </c>
      <c r="S83" s="385"/>
      <c r="T83" s="385"/>
      <c r="U83" s="386"/>
      <c r="V83" s="44">
        <f>AA79</f>
        <v>0</v>
      </c>
      <c r="W83" s="44">
        <f>Z79</f>
        <v>0</v>
      </c>
      <c r="X83" s="44">
        <f>AA81</f>
        <v>0</v>
      </c>
      <c r="Y83" s="44">
        <f>Z81</f>
        <v>0</v>
      </c>
      <c r="Z83" s="390"/>
      <c r="AA83" s="391"/>
      <c r="AB83" s="394">
        <f>COUNTIF(V84:AA84,"○")*3+COUNTIF(V84:AA84,"△")</f>
        <v>2</v>
      </c>
      <c r="AC83" s="378">
        <f>AD83-W83-Y83</f>
        <v>0</v>
      </c>
      <c r="AD83" s="378">
        <f>V83+X83</f>
        <v>0</v>
      </c>
      <c r="AE83" s="380"/>
      <c r="AF83" s="209"/>
      <c r="AG83" s="209"/>
    </row>
    <row r="84" spans="1:33" ht="20.100000000000001" customHeight="1">
      <c r="A84" s="209"/>
      <c r="B84" s="209"/>
      <c r="C84" s="387"/>
      <c r="D84" s="388"/>
      <c r="E84" s="388"/>
      <c r="F84" s="389"/>
      <c r="G84" s="382" t="str">
        <f>IF(G83&gt;H83,"○",IF(G83&lt;H83,"×",IF(G83=H83,"△")))</f>
        <v>△</v>
      </c>
      <c r="H84" s="383"/>
      <c r="I84" s="382" t="str">
        <f>IF(I83&gt;J83,"○",IF(I83&lt;J83,"×",IF(I83=J83,"△")))</f>
        <v>△</v>
      </c>
      <c r="J84" s="383"/>
      <c r="K84" s="392"/>
      <c r="L84" s="393"/>
      <c r="M84" s="395"/>
      <c r="N84" s="379"/>
      <c r="O84" s="379"/>
      <c r="P84" s="381"/>
      <c r="Q84" s="209"/>
      <c r="R84" s="387"/>
      <c r="S84" s="388"/>
      <c r="T84" s="388"/>
      <c r="U84" s="389"/>
      <c r="V84" s="382" t="str">
        <f>IF(V83&gt;W83,"○",IF(V83&lt;W83,"×",IF(V83=W83,"△")))</f>
        <v>△</v>
      </c>
      <c r="W84" s="383"/>
      <c r="X84" s="382" t="str">
        <f>IF(X83&gt;Y83,"○",IF(X83&lt;Y83,"×",IF(X83=Y83,"△")))</f>
        <v>△</v>
      </c>
      <c r="Y84" s="383"/>
      <c r="Z84" s="392"/>
      <c r="AA84" s="393"/>
      <c r="AB84" s="395"/>
      <c r="AC84" s="379"/>
      <c r="AD84" s="379"/>
      <c r="AE84" s="381"/>
      <c r="AF84" s="209"/>
      <c r="AG84" s="209"/>
    </row>
    <row r="85" spans="1:33" ht="20.100000000000001" customHeight="1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C2F55-8560-478D-8C7E-E8BBA9840CAF}">
  <sheetPr>
    <tabColor rgb="FF00B0F0"/>
    <pageSetUpPr fitToPage="1"/>
  </sheetPr>
  <dimension ref="A1:AG85"/>
  <sheetViews>
    <sheetView view="pageBreakPreview" topLeftCell="A34" zoomScale="70" zoomScaleNormal="100" zoomScaleSheetLayoutView="70" workbookViewId="0">
      <selection activeCell="M44" activeCellId="1" sqref="A1:XFD1 A44:XFD44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516</v>
      </c>
      <c r="O1" s="425"/>
      <c r="P1" s="425"/>
      <c r="Q1" s="425"/>
      <c r="R1" s="425"/>
      <c r="T1" s="426" t="s">
        <v>519</v>
      </c>
      <c r="U1" s="426"/>
      <c r="V1" s="426"/>
      <c r="W1" s="426"/>
      <c r="X1" s="427" t="str">
        <f>U12組合せ①!B13</f>
        <v>Ｅ会場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266"/>
      <c r="B2" s="266"/>
      <c r="C2" s="266"/>
      <c r="D2" s="266"/>
      <c r="E2" s="266"/>
      <c r="F2" s="266"/>
      <c r="G2" s="266"/>
      <c r="H2" s="16"/>
      <c r="I2" s="262"/>
      <c r="J2" s="262"/>
      <c r="K2" s="262"/>
      <c r="L2" s="262"/>
      <c r="N2" s="262"/>
      <c r="O2" s="262"/>
      <c r="P2" s="262"/>
      <c r="Q2" s="262"/>
      <c r="R2" s="262"/>
      <c r="T2" s="263"/>
      <c r="U2" s="263"/>
      <c r="V2" s="263"/>
      <c r="W2" s="263"/>
      <c r="X2" s="264"/>
      <c r="Y2" s="264"/>
      <c r="AA2" s="25"/>
      <c r="AB2" s="210"/>
      <c r="AC2" s="210"/>
      <c r="AD2" s="210"/>
      <c r="AE2" s="210"/>
      <c r="AF2" s="210"/>
      <c r="AG2" s="210"/>
    </row>
    <row r="3" spans="1:33" ht="20.100000000000001" customHeight="1">
      <c r="F3" s="265"/>
      <c r="J3" s="428" t="s">
        <v>517</v>
      </c>
      <c r="K3" s="428"/>
      <c r="W3" s="428" t="s">
        <v>518</v>
      </c>
      <c r="X3" s="428"/>
      <c r="Z3" s="25"/>
      <c r="AA3" s="25"/>
      <c r="AB3" s="210"/>
      <c r="AC3" s="210"/>
      <c r="AD3" s="210"/>
      <c r="AE3" s="210"/>
      <c r="AF3" s="210"/>
      <c r="AG3" s="210"/>
    </row>
    <row r="4" spans="1:33" ht="20.100000000000001" customHeight="1">
      <c r="C4" s="19"/>
      <c r="D4" s="19"/>
      <c r="E4" s="19"/>
      <c r="F4" s="19"/>
      <c r="G4" s="3"/>
      <c r="H4" s="3"/>
      <c r="I4" s="3"/>
      <c r="J4" s="4"/>
      <c r="K4" s="3"/>
      <c r="L4" s="3"/>
      <c r="M4" s="3"/>
      <c r="N4" s="3"/>
      <c r="T4" s="3"/>
      <c r="U4" s="3"/>
      <c r="V4" s="3"/>
      <c r="W4" s="3"/>
      <c r="X4" s="24"/>
      <c r="Y4" s="3"/>
      <c r="Z4" s="25"/>
      <c r="AA4" s="25"/>
      <c r="AB4" s="210"/>
      <c r="AC4" s="210"/>
      <c r="AD4" s="210"/>
      <c r="AE4" s="210"/>
      <c r="AF4" s="210"/>
      <c r="AG4" s="210"/>
    </row>
    <row r="5" spans="1:33" ht="20.100000000000001" customHeight="1">
      <c r="B5" s="19"/>
      <c r="C5" s="19"/>
      <c r="D5" s="19"/>
      <c r="E5" s="19"/>
      <c r="F5" s="5"/>
      <c r="H5" s="6"/>
      <c r="J5" s="7"/>
      <c r="K5" s="6"/>
      <c r="N5" s="5"/>
      <c r="S5" s="5"/>
      <c r="V5" s="6"/>
      <c r="W5" s="7"/>
      <c r="Y5" s="6"/>
      <c r="Z5" s="6"/>
      <c r="AA5" s="7"/>
      <c r="AB5" s="21"/>
      <c r="AC5" s="19"/>
      <c r="AD5" s="19"/>
      <c r="AE5" s="19"/>
    </row>
    <row r="6" spans="1:33" ht="20.100000000000001" customHeight="1">
      <c r="B6" s="429"/>
      <c r="C6" s="429"/>
      <c r="D6" s="8"/>
      <c r="E6" s="8"/>
      <c r="F6" s="430">
        <v>1</v>
      </c>
      <c r="G6" s="430"/>
      <c r="H6" s="64"/>
      <c r="I6" s="64"/>
      <c r="J6" s="430">
        <v>2</v>
      </c>
      <c r="K6" s="430"/>
      <c r="L6" s="64"/>
      <c r="M6" s="64"/>
      <c r="N6" s="430">
        <v>3</v>
      </c>
      <c r="O6" s="430"/>
      <c r="P6" s="207"/>
      <c r="Q6" s="64"/>
      <c r="R6" s="64"/>
      <c r="S6" s="430">
        <v>4</v>
      </c>
      <c r="T6" s="430"/>
      <c r="U6" s="64"/>
      <c r="V6" s="64"/>
      <c r="W6" s="430">
        <v>5</v>
      </c>
      <c r="X6" s="430"/>
      <c r="Y6" s="64"/>
      <c r="Z6" s="64"/>
      <c r="AA6" s="430">
        <v>6</v>
      </c>
      <c r="AB6" s="430"/>
      <c r="AC6" s="8"/>
      <c r="AD6" s="8"/>
      <c r="AE6" s="431"/>
      <c r="AF6" s="432"/>
    </row>
    <row r="7" spans="1:33" ht="20.100000000000001" customHeight="1">
      <c r="B7" s="420"/>
      <c r="C7" s="420"/>
      <c r="D7" s="9"/>
      <c r="E7" s="9"/>
      <c r="F7" s="421" t="str">
        <f>U12組合せ①!C17</f>
        <v>E1</v>
      </c>
      <c r="G7" s="421"/>
      <c r="H7" s="33"/>
      <c r="I7" s="33"/>
      <c r="J7" s="421" t="str">
        <f>U12組合せ①!E17</f>
        <v>E2</v>
      </c>
      <c r="K7" s="421"/>
      <c r="L7" s="33"/>
      <c r="M7" s="33"/>
      <c r="N7" s="421" t="str">
        <f>U12組合せ①!G17</f>
        <v>E3</v>
      </c>
      <c r="O7" s="421"/>
      <c r="P7" s="34"/>
      <c r="Q7" s="33"/>
      <c r="R7" s="33"/>
      <c r="S7" s="421" t="str">
        <f>U12組合せ①!J17</f>
        <v>E4</v>
      </c>
      <c r="T7" s="421"/>
      <c r="U7" s="33"/>
      <c r="V7" s="33"/>
      <c r="W7" s="421" t="str">
        <f>U12組合せ①!L17</f>
        <v>E5</v>
      </c>
      <c r="X7" s="421"/>
      <c r="Y7" s="33"/>
      <c r="Z7" s="33"/>
      <c r="AA7" s="421" t="str">
        <f>U12組合せ①!N17</f>
        <v>E6</v>
      </c>
      <c r="AB7" s="421"/>
      <c r="AC7" s="9"/>
      <c r="AD7" s="9"/>
      <c r="AE7" s="422"/>
      <c r="AF7" s="423"/>
    </row>
    <row r="8" spans="1:33" ht="20.100000000000001" customHeight="1">
      <c r="B8" s="420"/>
      <c r="C8" s="420"/>
      <c r="D8" s="9"/>
      <c r="E8" s="9"/>
      <c r="F8" s="421"/>
      <c r="G8" s="421"/>
      <c r="H8" s="33"/>
      <c r="I8" s="33"/>
      <c r="J8" s="421"/>
      <c r="K8" s="421"/>
      <c r="L8" s="33"/>
      <c r="M8" s="33"/>
      <c r="N8" s="421"/>
      <c r="O8" s="421"/>
      <c r="P8" s="34"/>
      <c r="Q8" s="33"/>
      <c r="R8" s="33"/>
      <c r="S8" s="421"/>
      <c r="T8" s="421"/>
      <c r="U8" s="33"/>
      <c r="V8" s="33"/>
      <c r="W8" s="421"/>
      <c r="X8" s="421"/>
      <c r="Y8" s="33"/>
      <c r="Z8" s="33"/>
      <c r="AA8" s="421"/>
      <c r="AB8" s="421"/>
      <c r="AC8" s="9"/>
      <c r="AD8" s="9"/>
      <c r="AE8" s="422"/>
      <c r="AF8" s="423"/>
    </row>
    <row r="9" spans="1:33" ht="20.100000000000001" customHeight="1">
      <c r="B9" s="420"/>
      <c r="C9" s="420"/>
      <c r="D9" s="9"/>
      <c r="E9" s="9"/>
      <c r="F9" s="421"/>
      <c r="G9" s="421"/>
      <c r="H9" s="33"/>
      <c r="I9" s="33"/>
      <c r="J9" s="421"/>
      <c r="K9" s="421"/>
      <c r="L9" s="33"/>
      <c r="M9" s="33"/>
      <c r="N9" s="421"/>
      <c r="O9" s="421"/>
      <c r="P9" s="34"/>
      <c r="Q9" s="33"/>
      <c r="R9" s="33"/>
      <c r="S9" s="421"/>
      <c r="T9" s="421"/>
      <c r="U9" s="33"/>
      <c r="V9" s="33"/>
      <c r="W9" s="421"/>
      <c r="X9" s="421"/>
      <c r="Y9" s="33"/>
      <c r="Z9" s="33"/>
      <c r="AA9" s="421"/>
      <c r="AB9" s="421"/>
      <c r="AC9" s="9"/>
      <c r="AD9" s="9"/>
      <c r="AE9" s="422"/>
      <c r="AF9" s="423"/>
    </row>
    <row r="10" spans="1:33" ht="20.100000000000001" customHeight="1">
      <c r="B10" s="420"/>
      <c r="C10" s="420"/>
      <c r="D10" s="9"/>
      <c r="E10" s="9"/>
      <c r="F10" s="421"/>
      <c r="G10" s="421"/>
      <c r="H10" s="33"/>
      <c r="I10" s="33"/>
      <c r="J10" s="421"/>
      <c r="K10" s="421"/>
      <c r="L10" s="33"/>
      <c r="M10" s="33"/>
      <c r="N10" s="421"/>
      <c r="O10" s="421"/>
      <c r="P10" s="34"/>
      <c r="Q10" s="33"/>
      <c r="R10" s="33"/>
      <c r="S10" s="421"/>
      <c r="T10" s="421"/>
      <c r="U10" s="33"/>
      <c r="V10" s="33"/>
      <c r="W10" s="421"/>
      <c r="X10" s="421"/>
      <c r="Y10" s="33"/>
      <c r="Z10" s="33"/>
      <c r="AA10" s="421"/>
      <c r="AB10" s="421"/>
      <c r="AC10" s="9"/>
      <c r="AD10" s="9"/>
      <c r="AE10" s="422"/>
      <c r="AF10" s="423"/>
    </row>
    <row r="11" spans="1:33" ht="20.100000000000001" customHeight="1">
      <c r="B11" s="420"/>
      <c r="C11" s="420"/>
      <c r="D11" s="9"/>
      <c r="E11" s="9"/>
      <c r="F11" s="421"/>
      <c r="G11" s="421"/>
      <c r="H11" s="33"/>
      <c r="I11" s="33"/>
      <c r="J11" s="421"/>
      <c r="K11" s="421"/>
      <c r="L11" s="33"/>
      <c r="M11" s="33"/>
      <c r="N11" s="421"/>
      <c r="O11" s="421"/>
      <c r="P11" s="34"/>
      <c r="Q11" s="33"/>
      <c r="R11" s="33"/>
      <c r="S11" s="421"/>
      <c r="T11" s="421"/>
      <c r="U11" s="33"/>
      <c r="V11" s="33"/>
      <c r="W11" s="421"/>
      <c r="X11" s="421"/>
      <c r="Y11" s="33"/>
      <c r="Z11" s="33"/>
      <c r="AA11" s="421"/>
      <c r="AB11" s="421"/>
      <c r="AC11" s="9"/>
      <c r="AD11" s="9"/>
      <c r="AE11" s="422"/>
      <c r="AF11" s="423"/>
    </row>
    <row r="12" spans="1:33" ht="20.100000000000001" customHeight="1">
      <c r="B12" s="420"/>
      <c r="C12" s="420"/>
      <c r="D12" s="9"/>
      <c r="E12" s="9"/>
      <c r="F12" s="421"/>
      <c r="G12" s="421"/>
      <c r="H12" s="33"/>
      <c r="I12" s="33"/>
      <c r="J12" s="421"/>
      <c r="K12" s="421"/>
      <c r="L12" s="33"/>
      <c r="M12" s="33"/>
      <c r="N12" s="421"/>
      <c r="O12" s="421"/>
      <c r="P12" s="34"/>
      <c r="Q12" s="33"/>
      <c r="R12" s="33"/>
      <c r="S12" s="421"/>
      <c r="T12" s="421"/>
      <c r="U12" s="33"/>
      <c r="V12" s="33"/>
      <c r="W12" s="421"/>
      <c r="X12" s="421"/>
      <c r="Y12" s="33"/>
      <c r="Z12" s="33"/>
      <c r="AA12" s="421"/>
      <c r="AB12" s="421"/>
      <c r="AC12" s="9"/>
      <c r="AD12" s="9"/>
      <c r="AE12" s="422"/>
      <c r="AF12" s="423"/>
    </row>
    <row r="13" spans="1:33" ht="20.100000000000001" customHeight="1">
      <c r="B13" s="420"/>
      <c r="C13" s="420"/>
      <c r="D13" s="10"/>
      <c r="E13" s="10"/>
      <c r="F13" s="421"/>
      <c r="G13" s="421"/>
      <c r="H13" s="34"/>
      <c r="I13" s="34"/>
      <c r="J13" s="421"/>
      <c r="K13" s="421"/>
      <c r="L13" s="34"/>
      <c r="M13" s="34"/>
      <c r="N13" s="421"/>
      <c r="O13" s="421"/>
      <c r="P13" s="34"/>
      <c r="Q13" s="34"/>
      <c r="R13" s="34"/>
      <c r="S13" s="421"/>
      <c r="T13" s="421"/>
      <c r="U13" s="34"/>
      <c r="V13" s="34"/>
      <c r="W13" s="421"/>
      <c r="X13" s="421"/>
      <c r="Y13" s="34"/>
      <c r="Z13" s="34"/>
      <c r="AA13" s="421"/>
      <c r="AB13" s="421"/>
      <c r="AC13" s="10"/>
      <c r="AD13" s="10"/>
      <c r="AE13" s="422"/>
      <c r="AF13" s="423"/>
    </row>
    <row r="14" spans="1:33" ht="20.100000000000001" customHeight="1">
      <c r="B14" s="420"/>
      <c r="C14" s="420"/>
      <c r="D14" s="10"/>
      <c r="E14" s="10"/>
      <c r="F14" s="421"/>
      <c r="G14" s="421"/>
      <c r="H14" s="34"/>
      <c r="I14" s="34"/>
      <c r="J14" s="421"/>
      <c r="K14" s="421"/>
      <c r="L14" s="34"/>
      <c r="M14" s="34"/>
      <c r="N14" s="421"/>
      <c r="O14" s="421"/>
      <c r="P14" s="34"/>
      <c r="Q14" s="34"/>
      <c r="R14" s="34"/>
      <c r="S14" s="421"/>
      <c r="T14" s="421"/>
      <c r="U14" s="34"/>
      <c r="V14" s="34"/>
      <c r="W14" s="421"/>
      <c r="X14" s="421"/>
      <c r="Y14" s="34"/>
      <c r="Z14" s="34"/>
      <c r="AA14" s="421"/>
      <c r="AB14" s="421"/>
      <c r="AC14" s="10"/>
      <c r="AD14" s="10"/>
      <c r="AE14" s="422"/>
      <c r="AF14" s="423"/>
    </row>
    <row r="15" spans="1:33" ht="20.100000000000001" customHeight="1">
      <c r="C15" s="169"/>
      <c r="D15" s="169"/>
      <c r="G15" s="169"/>
      <c r="H15" s="169"/>
      <c r="K15" s="169"/>
      <c r="L15" s="169"/>
      <c r="N15" s="60"/>
      <c r="O15" s="169"/>
      <c r="P15" s="169"/>
      <c r="Q15" s="60"/>
      <c r="R15" s="60"/>
      <c r="S15" s="60"/>
      <c r="T15" s="169"/>
      <c r="U15" s="169"/>
      <c r="X15" s="169"/>
      <c r="Y15" s="169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20.100000000000001" customHeight="1">
      <c r="A16" s="8"/>
      <c r="B16" s="409" t="s">
        <v>5</v>
      </c>
      <c r="C16" s="410">
        <v>0.39583333333333331</v>
      </c>
      <c r="D16" s="410"/>
      <c r="E16" s="410"/>
      <c r="G16" s="411" t="str">
        <f>F7</f>
        <v>E1</v>
      </c>
      <c r="H16" s="411"/>
      <c r="I16" s="411"/>
      <c r="J16" s="411"/>
      <c r="K16" s="411"/>
      <c r="L16" s="411"/>
      <c r="M16" s="411"/>
      <c r="N16" s="412">
        <f>P16+P17</f>
        <v>0</v>
      </c>
      <c r="O16" s="413" t="s">
        <v>10</v>
      </c>
      <c r="P16" s="284">
        <v>0</v>
      </c>
      <c r="Q16" s="289" t="s">
        <v>168</v>
      </c>
      <c r="R16" s="284">
        <v>0</v>
      </c>
      <c r="S16" s="413" t="s">
        <v>11</v>
      </c>
      <c r="T16" s="412">
        <f>R16+R17</f>
        <v>0</v>
      </c>
      <c r="U16" s="411" t="str">
        <f>J7</f>
        <v>E2</v>
      </c>
      <c r="V16" s="411"/>
      <c r="W16" s="411"/>
      <c r="X16" s="411"/>
      <c r="Y16" s="411"/>
      <c r="Z16" s="411"/>
      <c r="AA16" s="411"/>
      <c r="AB16" s="375" t="s">
        <v>440</v>
      </c>
      <c r="AC16" s="419" t="s">
        <v>434</v>
      </c>
      <c r="AD16" s="419" t="s">
        <v>435</v>
      </c>
      <c r="AE16" s="419" t="s">
        <v>436</v>
      </c>
      <c r="AF16" s="419">
        <v>6</v>
      </c>
      <c r="AG16" s="377" t="s">
        <v>441</v>
      </c>
    </row>
    <row r="17" spans="1:33" ht="20.100000000000001" customHeight="1">
      <c r="A17" s="8"/>
      <c r="B17" s="409"/>
      <c r="C17" s="410"/>
      <c r="D17" s="410"/>
      <c r="E17" s="410"/>
      <c r="G17" s="411"/>
      <c r="H17" s="411"/>
      <c r="I17" s="411"/>
      <c r="J17" s="411"/>
      <c r="K17" s="411"/>
      <c r="L17" s="411"/>
      <c r="M17" s="411"/>
      <c r="N17" s="412"/>
      <c r="O17" s="413"/>
      <c r="P17" s="284">
        <v>0</v>
      </c>
      <c r="Q17" s="289" t="s">
        <v>168</v>
      </c>
      <c r="R17" s="284">
        <v>0</v>
      </c>
      <c r="S17" s="413"/>
      <c r="T17" s="412"/>
      <c r="U17" s="411"/>
      <c r="V17" s="411"/>
      <c r="W17" s="411"/>
      <c r="X17" s="411"/>
      <c r="Y17" s="411"/>
      <c r="Z17" s="411"/>
      <c r="AA17" s="411"/>
      <c r="AB17" s="375"/>
      <c r="AC17" s="419"/>
      <c r="AD17" s="419"/>
      <c r="AE17" s="419"/>
      <c r="AF17" s="419"/>
      <c r="AG17" s="377"/>
    </row>
    <row r="18" spans="1:33" ht="20.100000000000001" customHeight="1">
      <c r="C18" s="23"/>
      <c r="D18" s="23"/>
      <c r="E18" s="17"/>
      <c r="G18" s="269"/>
      <c r="H18" s="269"/>
      <c r="I18" s="12"/>
      <c r="J18" s="12"/>
      <c r="K18" s="269"/>
      <c r="L18" s="269"/>
      <c r="M18" s="12"/>
      <c r="N18" s="42"/>
      <c r="O18" s="269"/>
      <c r="P18" s="284"/>
      <c r="Q18" s="59"/>
      <c r="R18" s="42"/>
      <c r="S18" s="59"/>
      <c r="T18" s="284"/>
      <c r="U18" s="269"/>
      <c r="V18" s="12"/>
      <c r="W18" s="12"/>
      <c r="X18" s="269"/>
      <c r="Y18" s="269"/>
      <c r="Z18" s="12"/>
      <c r="AA18" s="12"/>
      <c r="AB18" s="275"/>
      <c r="AC18" s="35"/>
      <c r="AD18" s="35"/>
      <c r="AE18" s="36"/>
      <c r="AF18" s="36"/>
      <c r="AG18" s="274"/>
    </row>
    <row r="19" spans="1:33" ht="20.100000000000001" customHeight="1">
      <c r="A19" s="32"/>
      <c r="B19" s="414" t="s">
        <v>6</v>
      </c>
      <c r="C19" s="415">
        <v>0.4236111111111111</v>
      </c>
      <c r="D19" s="415"/>
      <c r="E19" s="415"/>
      <c r="F19" s="19"/>
      <c r="G19" s="416" t="str">
        <f>S7</f>
        <v>E4</v>
      </c>
      <c r="H19" s="416"/>
      <c r="I19" s="416"/>
      <c r="J19" s="416"/>
      <c r="K19" s="416"/>
      <c r="L19" s="416"/>
      <c r="M19" s="416"/>
      <c r="N19" s="417">
        <f>P19+P20</f>
        <v>0</v>
      </c>
      <c r="O19" s="418" t="s">
        <v>10</v>
      </c>
      <c r="P19" s="18">
        <v>0</v>
      </c>
      <c r="Q19" s="27" t="s">
        <v>168</v>
      </c>
      <c r="R19" s="18">
        <v>0</v>
      </c>
      <c r="S19" s="418" t="s">
        <v>11</v>
      </c>
      <c r="T19" s="417">
        <f>R19+R20</f>
        <v>0</v>
      </c>
      <c r="U19" s="416" t="str">
        <f>W7</f>
        <v>E5</v>
      </c>
      <c r="V19" s="416"/>
      <c r="W19" s="416"/>
      <c r="X19" s="416"/>
      <c r="Y19" s="416"/>
      <c r="Z19" s="416"/>
      <c r="AA19" s="416"/>
      <c r="AB19" s="375" t="s">
        <v>440</v>
      </c>
      <c r="AC19" s="408" t="s">
        <v>437</v>
      </c>
      <c r="AD19" s="408" t="s">
        <v>438</v>
      </c>
      <c r="AE19" s="408" t="s">
        <v>439</v>
      </c>
      <c r="AF19" s="408">
        <v>3</v>
      </c>
      <c r="AG19" s="377" t="s">
        <v>441</v>
      </c>
    </row>
    <row r="20" spans="1:33" ht="20.100000000000001" customHeight="1">
      <c r="A20" s="32"/>
      <c r="B20" s="414"/>
      <c r="C20" s="415"/>
      <c r="D20" s="415"/>
      <c r="E20" s="415"/>
      <c r="F20" s="19"/>
      <c r="G20" s="416"/>
      <c r="H20" s="416"/>
      <c r="I20" s="416"/>
      <c r="J20" s="416"/>
      <c r="K20" s="416"/>
      <c r="L20" s="416"/>
      <c r="M20" s="416"/>
      <c r="N20" s="417"/>
      <c r="O20" s="418"/>
      <c r="P20" s="18">
        <v>0</v>
      </c>
      <c r="Q20" s="27" t="s">
        <v>168</v>
      </c>
      <c r="R20" s="18">
        <v>0</v>
      </c>
      <c r="S20" s="418"/>
      <c r="T20" s="417"/>
      <c r="U20" s="416"/>
      <c r="V20" s="416"/>
      <c r="W20" s="416"/>
      <c r="X20" s="416"/>
      <c r="Y20" s="416"/>
      <c r="Z20" s="416"/>
      <c r="AA20" s="416"/>
      <c r="AB20" s="375"/>
      <c r="AC20" s="408"/>
      <c r="AD20" s="408"/>
      <c r="AE20" s="408"/>
      <c r="AF20" s="408"/>
      <c r="AG20" s="377"/>
    </row>
    <row r="21" spans="1:33" ht="20.100000000000001" customHeight="1">
      <c r="A21" s="8"/>
      <c r="C21" s="23"/>
      <c r="D21" s="23"/>
      <c r="E21" s="17"/>
      <c r="G21" s="269"/>
      <c r="H21" s="269"/>
      <c r="I21" s="12"/>
      <c r="J21" s="12"/>
      <c r="K21" s="269"/>
      <c r="L21" s="269"/>
      <c r="M21" s="12"/>
      <c r="N21" s="42"/>
      <c r="O21" s="269"/>
      <c r="P21" s="284"/>
      <c r="Q21" s="59"/>
      <c r="R21" s="42"/>
      <c r="S21" s="59"/>
      <c r="T21" s="284"/>
      <c r="U21" s="269"/>
      <c r="V21" s="12"/>
      <c r="W21" s="12"/>
      <c r="X21" s="269"/>
      <c r="Y21" s="269"/>
      <c r="Z21" s="12"/>
      <c r="AA21" s="12"/>
      <c r="AB21" s="275"/>
      <c r="AC21" s="35"/>
      <c r="AD21" s="35"/>
      <c r="AE21" s="36"/>
      <c r="AF21" s="36"/>
      <c r="AG21" s="274"/>
    </row>
    <row r="22" spans="1:33" ht="20.100000000000001" customHeight="1">
      <c r="A22" s="8"/>
      <c r="B22" s="409" t="s">
        <v>7</v>
      </c>
      <c r="C22" s="410">
        <v>0.4513888888888889</v>
      </c>
      <c r="D22" s="410"/>
      <c r="E22" s="410"/>
      <c r="G22" s="411" t="str">
        <f>F7</f>
        <v>E1</v>
      </c>
      <c r="H22" s="411"/>
      <c r="I22" s="411"/>
      <c r="J22" s="411"/>
      <c r="K22" s="411"/>
      <c r="L22" s="411"/>
      <c r="M22" s="411"/>
      <c r="N22" s="412">
        <f>P22+P23</f>
        <v>0</v>
      </c>
      <c r="O22" s="413" t="s">
        <v>10</v>
      </c>
      <c r="P22" s="284">
        <v>0</v>
      </c>
      <c r="Q22" s="289" t="s">
        <v>168</v>
      </c>
      <c r="R22" s="284">
        <v>0</v>
      </c>
      <c r="S22" s="413" t="s">
        <v>11</v>
      </c>
      <c r="T22" s="412">
        <f>R22+R23</f>
        <v>0</v>
      </c>
      <c r="U22" s="411" t="str">
        <f>N7</f>
        <v>E3</v>
      </c>
      <c r="V22" s="411"/>
      <c r="W22" s="411"/>
      <c r="X22" s="411"/>
      <c r="Y22" s="411"/>
      <c r="Z22" s="411"/>
      <c r="AA22" s="411"/>
      <c r="AB22" s="375" t="s">
        <v>440</v>
      </c>
      <c r="AC22" s="419" t="s">
        <v>436</v>
      </c>
      <c r="AD22" s="419" t="s">
        <v>434</v>
      </c>
      <c r="AE22" s="419" t="s">
        <v>435</v>
      </c>
      <c r="AF22" s="419">
        <v>5</v>
      </c>
      <c r="AG22" s="377" t="s">
        <v>441</v>
      </c>
    </row>
    <row r="23" spans="1:33" ht="20.100000000000001" customHeight="1">
      <c r="A23" s="8"/>
      <c r="B23" s="409"/>
      <c r="C23" s="410"/>
      <c r="D23" s="410"/>
      <c r="E23" s="410"/>
      <c r="G23" s="411"/>
      <c r="H23" s="411"/>
      <c r="I23" s="411"/>
      <c r="J23" s="411"/>
      <c r="K23" s="411"/>
      <c r="L23" s="411"/>
      <c r="M23" s="411"/>
      <c r="N23" s="412"/>
      <c r="O23" s="413"/>
      <c r="P23" s="284">
        <v>0</v>
      </c>
      <c r="Q23" s="289" t="s">
        <v>168</v>
      </c>
      <c r="R23" s="284">
        <v>0</v>
      </c>
      <c r="S23" s="413"/>
      <c r="T23" s="412"/>
      <c r="U23" s="411"/>
      <c r="V23" s="411"/>
      <c r="W23" s="411"/>
      <c r="X23" s="411"/>
      <c r="Y23" s="411"/>
      <c r="Z23" s="411"/>
      <c r="AA23" s="411"/>
      <c r="AB23" s="375"/>
      <c r="AC23" s="419"/>
      <c r="AD23" s="419"/>
      <c r="AE23" s="419"/>
      <c r="AF23" s="419"/>
      <c r="AG23" s="377"/>
    </row>
    <row r="24" spans="1:33" ht="20.100000000000001" customHeight="1">
      <c r="A24" s="32"/>
      <c r="B24" s="270"/>
      <c r="C24" s="45"/>
      <c r="D24" s="45"/>
      <c r="E24" s="45"/>
      <c r="F24" s="19"/>
      <c r="G24" s="271"/>
      <c r="H24" s="271"/>
      <c r="I24" s="271"/>
      <c r="J24" s="271"/>
      <c r="K24" s="271"/>
      <c r="L24" s="271"/>
      <c r="M24" s="271"/>
      <c r="N24" s="272"/>
      <c r="O24" s="273"/>
      <c r="P24" s="18"/>
      <c r="Q24" s="208"/>
      <c r="R24" s="43"/>
      <c r="S24" s="273"/>
      <c r="T24" s="272"/>
      <c r="U24" s="271"/>
      <c r="V24" s="271"/>
      <c r="W24" s="271"/>
      <c r="X24" s="271"/>
      <c r="Y24" s="271"/>
      <c r="Z24" s="271"/>
      <c r="AA24" s="271"/>
      <c r="AB24" s="211"/>
      <c r="AC24" s="37"/>
      <c r="AD24" s="37"/>
      <c r="AE24" s="38"/>
      <c r="AF24" s="38"/>
      <c r="AG24" s="274"/>
    </row>
    <row r="25" spans="1:33" ht="20.100000000000001" customHeight="1">
      <c r="A25" s="32"/>
      <c r="B25" s="414" t="s">
        <v>8</v>
      </c>
      <c r="C25" s="415">
        <v>0.47916666666666669</v>
      </c>
      <c r="D25" s="415"/>
      <c r="E25" s="415"/>
      <c r="F25" s="19"/>
      <c r="G25" s="416" t="str">
        <f>S7</f>
        <v>E4</v>
      </c>
      <c r="H25" s="416"/>
      <c r="I25" s="416"/>
      <c r="J25" s="416"/>
      <c r="K25" s="416"/>
      <c r="L25" s="416"/>
      <c r="M25" s="416"/>
      <c r="N25" s="417">
        <f>P25+P26</f>
        <v>0</v>
      </c>
      <c r="O25" s="418" t="s">
        <v>10</v>
      </c>
      <c r="P25" s="18">
        <v>0</v>
      </c>
      <c r="Q25" s="27" t="s">
        <v>168</v>
      </c>
      <c r="R25" s="18">
        <v>0</v>
      </c>
      <c r="S25" s="418" t="s">
        <v>11</v>
      </c>
      <c r="T25" s="417">
        <f>R25+R26</f>
        <v>0</v>
      </c>
      <c r="U25" s="416" t="str">
        <f>AA7</f>
        <v>E6</v>
      </c>
      <c r="V25" s="416"/>
      <c r="W25" s="416"/>
      <c r="X25" s="416"/>
      <c r="Y25" s="416"/>
      <c r="Z25" s="416"/>
      <c r="AA25" s="416"/>
      <c r="AB25" s="375" t="s">
        <v>440</v>
      </c>
      <c r="AC25" s="408" t="s">
        <v>439</v>
      </c>
      <c r="AD25" s="408" t="s">
        <v>437</v>
      </c>
      <c r="AE25" s="408" t="s">
        <v>438</v>
      </c>
      <c r="AF25" s="408">
        <v>2</v>
      </c>
      <c r="AG25" s="377" t="s">
        <v>441</v>
      </c>
    </row>
    <row r="26" spans="1:33" ht="20.100000000000001" customHeight="1">
      <c r="A26" s="32"/>
      <c r="B26" s="414"/>
      <c r="C26" s="415"/>
      <c r="D26" s="415"/>
      <c r="E26" s="415"/>
      <c r="F26" s="19"/>
      <c r="G26" s="416"/>
      <c r="H26" s="416"/>
      <c r="I26" s="416"/>
      <c r="J26" s="416"/>
      <c r="K26" s="416"/>
      <c r="L26" s="416"/>
      <c r="M26" s="416"/>
      <c r="N26" s="417"/>
      <c r="O26" s="418"/>
      <c r="P26" s="18">
        <v>0</v>
      </c>
      <c r="Q26" s="27" t="s">
        <v>168</v>
      </c>
      <c r="R26" s="18">
        <v>0</v>
      </c>
      <c r="S26" s="418"/>
      <c r="T26" s="417"/>
      <c r="U26" s="416"/>
      <c r="V26" s="416"/>
      <c r="W26" s="416"/>
      <c r="X26" s="416"/>
      <c r="Y26" s="416"/>
      <c r="Z26" s="416"/>
      <c r="AA26" s="416"/>
      <c r="AB26" s="375"/>
      <c r="AC26" s="408"/>
      <c r="AD26" s="408"/>
      <c r="AE26" s="408"/>
      <c r="AF26" s="408"/>
      <c r="AG26" s="377"/>
    </row>
    <row r="27" spans="1:33" ht="20.100000000000001" customHeight="1">
      <c r="A27" s="8"/>
      <c r="C27" s="23"/>
      <c r="D27" s="23"/>
      <c r="E27" s="17"/>
      <c r="G27" s="269"/>
      <c r="H27" s="269"/>
      <c r="I27" s="12"/>
      <c r="J27" s="12"/>
      <c r="K27" s="269"/>
      <c r="L27" s="269"/>
      <c r="M27" s="12"/>
      <c r="N27" s="42"/>
      <c r="O27" s="269"/>
      <c r="P27" s="284"/>
      <c r="Q27" s="59"/>
      <c r="R27" s="42"/>
      <c r="S27" s="59"/>
      <c r="T27" s="284"/>
      <c r="U27" s="269"/>
      <c r="V27" s="12"/>
      <c r="W27" s="12"/>
      <c r="X27" s="269"/>
      <c r="Y27" s="269"/>
      <c r="Z27" s="12"/>
      <c r="AA27" s="12"/>
      <c r="AB27" s="275"/>
      <c r="AC27" s="35"/>
      <c r="AD27" s="35"/>
      <c r="AE27" s="36"/>
      <c r="AF27" s="36"/>
      <c r="AG27" s="274"/>
    </row>
    <row r="28" spans="1:33" ht="20.100000000000001" customHeight="1">
      <c r="A28" s="8"/>
      <c r="B28" s="409" t="s">
        <v>9</v>
      </c>
      <c r="C28" s="410">
        <v>0.50694444444444442</v>
      </c>
      <c r="D28" s="410"/>
      <c r="E28" s="410"/>
      <c r="G28" s="411" t="str">
        <f>J7</f>
        <v>E2</v>
      </c>
      <c r="H28" s="411"/>
      <c r="I28" s="411"/>
      <c r="J28" s="411"/>
      <c r="K28" s="411"/>
      <c r="L28" s="411"/>
      <c r="M28" s="411"/>
      <c r="N28" s="412">
        <f>P28+P29</f>
        <v>0</v>
      </c>
      <c r="O28" s="413" t="s">
        <v>10</v>
      </c>
      <c r="P28" s="284">
        <v>0</v>
      </c>
      <c r="Q28" s="289" t="s">
        <v>168</v>
      </c>
      <c r="R28" s="284">
        <v>0</v>
      </c>
      <c r="S28" s="413" t="s">
        <v>11</v>
      </c>
      <c r="T28" s="412">
        <f>R28+R29</f>
        <v>0</v>
      </c>
      <c r="U28" s="411" t="str">
        <f>N7</f>
        <v>E3</v>
      </c>
      <c r="V28" s="411"/>
      <c r="W28" s="411"/>
      <c r="X28" s="411"/>
      <c r="Y28" s="411"/>
      <c r="Z28" s="411"/>
      <c r="AA28" s="411"/>
      <c r="AB28" s="375" t="s">
        <v>440</v>
      </c>
      <c r="AC28" s="419" t="s">
        <v>435</v>
      </c>
      <c r="AD28" s="419" t="s">
        <v>436</v>
      </c>
      <c r="AE28" s="419" t="s">
        <v>434</v>
      </c>
      <c r="AF28" s="419">
        <v>4</v>
      </c>
      <c r="AG28" s="377" t="s">
        <v>441</v>
      </c>
    </row>
    <row r="29" spans="1:33" ht="20.100000000000001" customHeight="1">
      <c r="A29" s="8"/>
      <c r="B29" s="409"/>
      <c r="C29" s="410"/>
      <c r="D29" s="410"/>
      <c r="E29" s="410"/>
      <c r="G29" s="411"/>
      <c r="H29" s="411"/>
      <c r="I29" s="411"/>
      <c r="J29" s="411"/>
      <c r="K29" s="411"/>
      <c r="L29" s="411"/>
      <c r="M29" s="411"/>
      <c r="N29" s="412"/>
      <c r="O29" s="413"/>
      <c r="P29" s="284">
        <v>0</v>
      </c>
      <c r="Q29" s="289" t="s">
        <v>168</v>
      </c>
      <c r="R29" s="284">
        <v>0</v>
      </c>
      <c r="S29" s="413"/>
      <c r="T29" s="412"/>
      <c r="U29" s="411"/>
      <c r="V29" s="411"/>
      <c r="W29" s="411"/>
      <c r="X29" s="411"/>
      <c r="Y29" s="411"/>
      <c r="Z29" s="411"/>
      <c r="AA29" s="411"/>
      <c r="AB29" s="375"/>
      <c r="AC29" s="419"/>
      <c r="AD29" s="419"/>
      <c r="AE29" s="419"/>
      <c r="AF29" s="419"/>
      <c r="AG29" s="377"/>
    </row>
    <row r="30" spans="1:33" ht="20.100000000000001" customHeight="1">
      <c r="A30" s="32"/>
      <c r="B30" s="19"/>
      <c r="C30" s="20"/>
      <c r="D30" s="20"/>
      <c r="E30" s="28"/>
      <c r="F30" s="19"/>
      <c r="G30" s="271"/>
      <c r="H30" s="271"/>
      <c r="I30" s="29"/>
      <c r="J30" s="29"/>
      <c r="K30" s="271"/>
      <c r="L30" s="271"/>
      <c r="M30" s="29"/>
      <c r="N30" s="43"/>
      <c r="O30" s="271"/>
      <c r="P30" s="18"/>
      <c r="Q30" s="208"/>
      <c r="R30" s="43"/>
      <c r="S30" s="208"/>
      <c r="T30" s="18"/>
      <c r="U30" s="271"/>
      <c r="V30" s="29"/>
      <c r="W30" s="29"/>
      <c r="X30" s="271"/>
      <c r="Y30" s="271"/>
      <c r="Z30" s="29"/>
      <c r="AA30" s="29"/>
      <c r="AB30" s="211"/>
      <c r="AC30" s="267"/>
      <c r="AD30" s="37"/>
      <c r="AE30" s="37"/>
      <c r="AF30" s="38"/>
      <c r="AG30" s="212"/>
    </row>
    <row r="31" spans="1:33" ht="20.100000000000001" customHeight="1">
      <c r="A31" s="32"/>
      <c r="B31" s="414" t="s">
        <v>1</v>
      </c>
      <c r="C31" s="415">
        <v>0.53472222222222221</v>
      </c>
      <c r="D31" s="415"/>
      <c r="E31" s="415"/>
      <c r="F31" s="19"/>
      <c r="G31" s="416" t="str">
        <f>W7</f>
        <v>E5</v>
      </c>
      <c r="H31" s="416"/>
      <c r="I31" s="416"/>
      <c r="J31" s="416"/>
      <c r="K31" s="416"/>
      <c r="L31" s="416"/>
      <c r="M31" s="416"/>
      <c r="N31" s="417">
        <f>P31+P32</f>
        <v>0</v>
      </c>
      <c r="O31" s="418" t="s">
        <v>10</v>
      </c>
      <c r="P31" s="18">
        <v>0</v>
      </c>
      <c r="Q31" s="27" t="s">
        <v>168</v>
      </c>
      <c r="R31" s="18">
        <v>0</v>
      </c>
      <c r="S31" s="418" t="s">
        <v>11</v>
      </c>
      <c r="T31" s="417">
        <f>R31+R32</f>
        <v>0</v>
      </c>
      <c r="U31" s="416" t="str">
        <f>AA7</f>
        <v>E6</v>
      </c>
      <c r="V31" s="416"/>
      <c r="W31" s="416"/>
      <c r="X31" s="416"/>
      <c r="Y31" s="416"/>
      <c r="Z31" s="416"/>
      <c r="AA31" s="416"/>
      <c r="AB31" s="375" t="s">
        <v>440</v>
      </c>
      <c r="AC31" s="408" t="s">
        <v>438</v>
      </c>
      <c r="AD31" s="408" t="s">
        <v>439</v>
      </c>
      <c r="AE31" s="408" t="s">
        <v>437</v>
      </c>
      <c r="AF31" s="408">
        <v>1</v>
      </c>
      <c r="AG31" s="377" t="s">
        <v>441</v>
      </c>
    </row>
    <row r="32" spans="1:33" ht="20.100000000000001" customHeight="1">
      <c r="A32" s="32"/>
      <c r="B32" s="414"/>
      <c r="C32" s="415"/>
      <c r="D32" s="415"/>
      <c r="E32" s="415"/>
      <c r="F32" s="19"/>
      <c r="G32" s="416"/>
      <c r="H32" s="416"/>
      <c r="I32" s="416"/>
      <c r="J32" s="416"/>
      <c r="K32" s="416"/>
      <c r="L32" s="416"/>
      <c r="M32" s="416"/>
      <c r="N32" s="417"/>
      <c r="O32" s="418"/>
      <c r="P32" s="18">
        <v>0</v>
      </c>
      <c r="Q32" s="27" t="s">
        <v>168</v>
      </c>
      <c r="R32" s="18">
        <v>0</v>
      </c>
      <c r="S32" s="418"/>
      <c r="T32" s="417"/>
      <c r="U32" s="416"/>
      <c r="V32" s="416"/>
      <c r="W32" s="416"/>
      <c r="X32" s="416"/>
      <c r="Y32" s="416"/>
      <c r="Z32" s="416"/>
      <c r="AA32" s="416"/>
      <c r="AB32" s="375"/>
      <c r="AC32" s="408"/>
      <c r="AD32" s="408"/>
      <c r="AE32" s="408"/>
      <c r="AF32" s="408"/>
      <c r="AG32" s="377"/>
    </row>
    <row r="33" spans="1:33" ht="20.100000000000001" customHeight="1">
      <c r="A33" s="209"/>
      <c r="B33" s="270"/>
      <c r="C33" s="31"/>
      <c r="D33" s="31"/>
      <c r="E33" s="31"/>
      <c r="F33" s="209"/>
      <c r="G33" s="271"/>
      <c r="H33" s="271"/>
      <c r="I33" s="271"/>
      <c r="J33" s="271"/>
      <c r="K33" s="271"/>
      <c r="L33" s="271"/>
      <c r="M33" s="271"/>
      <c r="N33" s="26"/>
      <c r="O33" s="273"/>
      <c r="P33" s="271"/>
      <c r="Q33" s="27"/>
      <c r="R33" s="208"/>
      <c r="S33" s="273"/>
      <c r="T33" s="26"/>
      <c r="U33" s="271"/>
      <c r="V33" s="271"/>
      <c r="W33" s="271"/>
      <c r="X33" s="271"/>
      <c r="Y33" s="271"/>
      <c r="Z33" s="271"/>
      <c r="AA33" s="271"/>
      <c r="AB33" s="267"/>
      <c r="AC33" s="267"/>
      <c r="AD33" s="209"/>
      <c r="AE33" s="209"/>
      <c r="AF33" s="267"/>
      <c r="AG33" s="267"/>
    </row>
    <row r="34" spans="1:33" ht="20.100000000000001" customHeight="1">
      <c r="A34" s="209"/>
      <c r="B34" s="209"/>
      <c r="C34" s="384" t="str">
        <f>J3</f>
        <v>E</v>
      </c>
      <c r="D34" s="385"/>
      <c r="E34" s="385"/>
      <c r="F34" s="386"/>
      <c r="G34" s="396" t="str">
        <f>C36</f>
        <v>E1</v>
      </c>
      <c r="H34" s="397"/>
      <c r="I34" s="396" t="str">
        <f>C38</f>
        <v>E2</v>
      </c>
      <c r="J34" s="397"/>
      <c r="K34" s="396" t="str">
        <f>C40</f>
        <v>E3</v>
      </c>
      <c r="L34" s="397"/>
      <c r="M34" s="400" t="s">
        <v>2</v>
      </c>
      <c r="N34" s="400" t="s">
        <v>3</v>
      </c>
      <c r="O34" s="400" t="s">
        <v>12</v>
      </c>
      <c r="P34" s="400" t="s">
        <v>4</v>
      </c>
      <c r="Q34" s="209"/>
      <c r="R34" s="402" t="str">
        <f>W3</f>
        <v>EE</v>
      </c>
      <c r="S34" s="403"/>
      <c r="T34" s="403"/>
      <c r="U34" s="404"/>
      <c r="V34" s="396" t="str">
        <f>R36</f>
        <v>E4</v>
      </c>
      <c r="W34" s="397"/>
      <c r="X34" s="396" t="str">
        <f>R38</f>
        <v>E5</v>
      </c>
      <c r="Y34" s="397"/>
      <c r="Z34" s="396" t="str">
        <f>R40</f>
        <v>E6</v>
      </c>
      <c r="AA34" s="397"/>
      <c r="AB34" s="400" t="s">
        <v>2</v>
      </c>
      <c r="AC34" s="400" t="s">
        <v>3</v>
      </c>
      <c r="AD34" s="400" t="s">
        <v>12</v>
      </c>
      <c r="AE34" s="400" t="s">
        <v>4</v>
      </c>
      <c r="AF34" s="209"/>
      <c r="AG34" s="209"/>
    </row>
    <row r="35" spans="1:33" ht="20.100000000000001" customHeight="1">
      <c r="A35" s="209"/>
      <c r="B35" s="209"/>
      <c r="C35" s="387"/>
      <c r="D35" s="388"/>
      <c r="E35" s="388"/>
      <c r="F35" s="389"/>
      <c r="G35" s="398"/>
      <c r="H35" s="399"/>
      <c r="I35" s="398"/>
      <c r="J35" s="399"/>
      <c r="K35" s="398"/>
      <c r="L35" s="399"/>
      <c r="M35" s="401"/>
      <c r="N35" s="401"/>
      <c r="O35" s="401"/>
      <c r="P35" s="401"/>
      <c r="Q35" s="209"/>
      <c r="R35" s="405"/>
      <c r="S35" s="406"/>
      <c r="T35" s="406"/>
      <c r="U35" s="407"/>
      <c r="V35" s="398"/>
      <c r="W35" s="399"/>
      <c r="X35" s="398"/>
      <c r="Y35" s="399"/>
      <c r="Z35" s="398"/>
      <c r="AA35" s="399"/>
      <c r="AB35" s="401"/>
      <c r="AC35" s="401"/>
      <c r="AD35" s="401"/>
      <c r="AE35" s="401"/>
      <c r="AF35" s="209"/>
      <c r="AG35" s="209"/>
    </row>
    <row r="36" spans="1:33" ht="20.100000000000001" customHeight="1">
      <c r="A36" s="209"/>
      <c r="B36" s="209"/>
      <c r="C36" s="384" t="str">
        <f>F7</f>
        <v>E1</v>
      </c>
      <c r="D36" s="385"/>
      <c r="E36" s="385"/>
      <c r="F36" s="386"/>
      <c r="G36" s="390"/>
      <c r="H36" s="391"/>
      <c r="I36" s="44">
        <f>N16</f>
        <v>0</v>
      </c>
      <c r="J36" s="44">
        <f>T16</f>
        <v>0</v>
      </c>
      <c r="K36" s="44">
        <f>N22</f>
        <v>0</v>
      </c>
      <c r="L36" s="44">
        <f>T22</f>
        <v>0</v>
      </c>
      <c r="M36" s="394">
        <f>COUNTIF(G37:L37,"○")*3+COUNTIF(G37:L37,"△")</f>
        <v>2</v>
      </c>
      <c r="N36" s="378">
        <f>O36-J36-L36</f>
        <v>0</v>
      </c>
      <c r="O36" s="378">
        <f>I36+K36</f>
        <v>0</v>
      </c>
      <c r="P36" s="380"/>
      <c r="Q36" s="209"/>
      <c r="R36" s="384" t="str">
        <f>S7</f>
        <v>E4</v>
      </c>
      <c r="S36" s="385"/>
      <c r="T36" s="385"/>
      <c r="U36" s="386"/>
      <c r="V36" s="390"/>
      <c r="W36" s="391"/>
      <c r="X36" s="44">
        <f>N19</f>
        <v>0</v>
      </c>
      <c r="Y36" s="44">
        <f>T19</f>
        <v>0</v>
      </c>
      <c r="Z36" s="44">
        <f>N25</f>
        <v>0</v>
      </c>
      <c r="AA36" s="44">
        <f>T25</f>
        <v>0</v>
      </c>
      <c r="AB36" s="394">
        <f>COUNTIF(V37:AA37,"○")*3+COUNTIF(V37:AA37,"△")</f>
        <v>2</v>
      </c>
      <c r="AC36" s="378">
        <f>AD36-Y36-AA36</f>
        <v>0</v>
      </c>
      <c r="AD36" s="378">
        <f>X36+Z36</f>
        <v>0</v>
      </c>
      <c r="AE36" s="380"/>
      <c r="AF36" s="209"/>
      <c r="AG36" s="209"/>
    </row>
    <row r="37" spans="1:33" ht="20.100000000000001" customHeight="1">
      <c r="A37" s="209"/>
      <c r="B37" s="209"/>
      <c r="C37" s="387"/>
      <c r="D37" s="388"/>
      <c r="E37" s="388"/>
      <c r="F37" s="389"/>
      <c r="G37" s="392"/>
      <c r="H37" s="393"/>
      <c r="I37" s="382" t="str">
        <f>IF(I36&gt;J36,"○",IF(I36&lt;J36,"×",IF(I36=J36,"△")))</f>
        <v>△</v>
      </c>
      <c r="J37" s="383"/>
      <c r="K37" s="382" t="str">
        <f>IF(K36&gt;L36,"○",IF(K36&lt;L36,"×",IF(K36=L36,"△")))</f>
        <v>△</v>
      </c>
      <c r="L37" s="383"/>
      <c r="M37" s="395"/>
      <c r="N37" s="379"/>
      <c r="O37" s="379"/>
      <c r="P37" s="381"/>
      <c r="Q37" s="209"/>
      <c r="R37" s="387"/>
      <c r="S37" s="388"/>
      <c r="T37" s="388"/>
      <c r="U37" s="389"/>
      <c r="V37" s="392"/>
      <c r="W37" s="393"/>
      <c r="X37" s="382" t="str">
        <f>IF(X36&gt;Y36,"○",IF(X36&lt;Y36,"×",IF(X36=Y36,"△")))</f>
        <v>△</v>
      </c>
      <c r="Y37" s="383"/>
      <c r="Z37" s="382" t="str">
        <f t="shared" ref="Z37" si="0">IF(Z36&gt;AA36,"○",IF(Z36&lt;AA36,"×",IF(Z36=AA36,"△")))</f>
        <v>△</v>
      </c>
      <c r="AA37" s="383"/>
      <c r="AB37" s="395"/>
      <c r="AC37" s="379"/>
      <c r="AD37" s="379"/>
      <c r="AE37" s="381"/>
      <c r="AF37" s="209"/>
      <c r="AG37" s="209"/>
    </row>
    <row r="38" spans="1:33" ht="20.100000000000001" customHeight="1">
      <c r="A38" s="209"/>
      <c r="B38" s="209"/>
      <c r="C38" s="384" t="str">
        <f>J7</f>
        <v>E2</v>
      </c>
      <c r="D38" s="385"/>
      <c r="E38" s="385"/>
      <c r="F38" s="386"/>
      <c r="G38" s="44">
        <f>J36</f>
        <v>0</v>
      </c>
      <c r="H38" s="44">
        <f>I36</f>
        <v>0</v>
      </c>
      <c r="I38" s="390"/>
      <c r="J38" s="391"/>
      <c r="K38" s="44">
        <f>N28</f>
        <v>0</v>
      </c>
      <c r="L38" s="44">
        <f>T28</f>
        <v>0</v>
      </c>
      <c r="M38" s="394">
        <f>COUNTIF(G39:L39,"○")*3+COUNTIF(G39:L39,"△")</f>
        <v>2</v>
      </c>
      <c r="N38" s="378">
        <f>O38-H38-L38</f>
        <v>0</v>
      </c>
      <c r="O38" s="378">
        <f>G38+K38</f>
        <v>0</v>
      </c>
      <c r="P38" s="380"/>
      <c r="Q38" s="209"/>
      <c r="R38" s="384" t="str">
        <f>W7</f>
        <v>E5</v>
      </c>
      <c r="S38" s="385"/>
      <c r="T38" s="385"/>
      <c r="U38" s="386"/>
      <c r="V38" s="44">
        <f>Y36</f>
        <v>0</v>
      </c>
      <c r="W38" s="44">
        <f>X36</f>
        <v>0</v>
      </c>
      <c r="X38" s="390"/>
      <c r="Y38" s="391"/>
      <c r="Z38" s="44">
        <f>N31</f>
        <v>0</v>
      </c>
      <c r="AA38" s="44">
        <f>T31</f>
        <v>0</v>
      </c>
      <c r="AB38" s="394">
        <f>COUNTIF(V39:AA39,"○")*3+COUNTIF(V39:AA39,"△")</f>
        <v>2</v>
      </c>
      <c r="AC38" s="378">
        <f>AD38-W38-AA38</f>
        <v>0</v>
      </c>
      <c r="AD38" s="378">
        <f>V38+Z38</f>
        <v>0</v>
      </c>
      <c r="AE38" s="380"/>
      <c r="AF38" s="209"/>
      <c r="AG38" s="209"/>
    </row>
    <row r="39" spans="1:33" ht="20.100000000000001" customHeight="1">
      <c r="A39" s="209"/>
      <c r="B39" s="209"/>
      <c r="C39" s="387"/>
      <c r="D39" s="388"/>
      <c r="E39" s="388"/>
      <c r="F39" s="389"/>
      <c r="G39" s="382" t="str">
        <f>IF(G38&gt;H38,"○",IF(G38&lt;H38,"×",IF(G38=H38,"△")))</f>
        <v>△</v>
      </c>
      <c r="H39" s="383"/>
      <c r="I39" s="392"/>
      <c r="J39" s="393"/>
      <c r="K39" s="382" t="str">
        <f>IF(K38&gt;L38,"○",IF(K38&lt;L38,"×",IF(K38=L38,"△")))</f>
        <v>△</v>
      </c>
      <c r="L39" s="383"/>
      <c r="M39" s="395"/>
      <c r="N39" s="379"/>
      <c r="O39" s="379"/>
      <c r="P39" s="381"/>
      <c r="Q39" s="209"/>
      <c r="R39" s="387"/>
      <c r="S39" s="388"/>
      <c r="T39" s="388"/>
      <c r="U39" s="389"/>
      <c r="V39" s="382" t="str">
        <f>IF(V38&gt;W38,"○",IF(V38&lt;W38,"×",IF(V38=W38,"△")))</f>
        <v>△</v>
      </c>
      <c r="W39" s="383"/>
      <c r="X39" s="392"/>
      <c r="Y39" s="393"/>
      <c r="Z39" s="382" t="str">
        <f t="shared" ref="Z39" si="1">IF(Z38&gt;AA38,"○",IF(Z38&lt;AA38,"×",IF(Z38=AA38,"△")))</f>
        <v>△</v>
      </c>
      <c r="AA39" s="383"/>
      <c r="AB39" s="395"/>
      <c r="AC39" s="379"/>
      <c r="AD39" s="379"/>
      <c r="AE39" s="381"/>
      <c r="AF39" s="209"/>
      <c r="AG39" s="209"/>
    </row>
    <row r="40" spans="1:33" ht="20.100000000000001" customHeight="1">
      <c r="A40" s="209"/>
      <c r="B40" s="209"/>
      <c r="C40" s="384" t="str">
        <f>N7</f>
        <v>E3</v>
      </c>
      <c r="D40" s="385"/>
      <c r="E40" s="385"/>
      <c r="F40" s="386"/>
      <c r="G40" s="44">
        <f>L36</f>
        <v>0</v>
      </c>
      <c r="H40" s="44">
        <f>K36</f>
        <v>0</v>
      </c>
      <c r="I40" s="44">
        <f>L38</f>
        <v>0</v>
      </c>
      <c r="J40" s="44">
        <f>K38</f>
        <v>0</v>
      </c>
      <c r="K40" s="390"/>
      <c r="L40" s="391"/>
      <c r="M40" s="394">
        <f>COUNTIF(G41:L41,"○")*3+COUNTIF(G41:L41,"△")</f>
        <v>2</v>
      </c>
      <c r="N40" s="378">
        <f>O40-H40-J40</f>
        <v>0</v>
      </c>
      <c r="O40" s="378">
        <f>G40+I40</f>
        <v>0</v>
      </c>
      <c r="P40" s="380"/>
      <c r="Q40" s="209"/>
      <c r="R40" s="384" t="str">
        <f>AA7</f>
        <v>E6</v>
      </c>
      <c r="S40" s="385"/>
      <c r="T40" s="385"/>
      <c r="U40" s="386"/>
      <c r="V40" s="44">
        <f>AA36</f>
        <v>0</v>
      </c>
      <c r="W40" s="44">
        <f>Z36</f>
        <v>0</v>
      </c>
      <c r="X40" s="44">
        <f>AA38</f>
        <v>0</v>
      </c>
      <c r="Y40" s="44">
        <f>Z38</f>
        <v>0</v>
      </c>
      <c r="Z40" s="390"/>
      <c r="AA40" s="391"/>
      <c r="AB40" s="394">
        <f>COUNTIF(V41:AA41,"○")*3+COUNTIF(V41:AA41,"△")</f>
        <v>2</v>
      </c>
      <c r="AC40" s="378">
        <f>AD40-W40-Y40</f>
        <v>0</v>
      </c>
      <c r="AD40" s="378">
        <f>V40+X40</f>
        <v>0</v>
      </c>
      <c r="AE40" s="380"/>
      <c r="AF40" s="209"/>
      <c r="AG40" s="209"/>
    </row>
    <row r="41" spans="1:33" ht="20.100000000000001" customHeight="1">
      <c r="A41" s="209"/>
      <c r="B41" s="209"/>
      <c r="C41" s="387"/>
      <c r="D41" s="388"/>
      <c r="E41" s="388"/>
      <c r="F41" s="389"/>
      <c r="G41" s="382" t="str">
        <f>IF(G40&gt;H40,"○",IF(G40&lt;H40,"×",IF(G40=H40,"△")))</f>
        <v>△</v>
      </c>
      <c r="H41" s="383"/>
      <c r="I41" s="382" t="str">
        <f>IF(I40&gt;J40,"○",IF(I40&lt;J40,"×",IF(I40=J40,"△")))</f>
        <v>△</v>
      </c>
      <c r="J41" s="383"/>
      <c r="K41" s="392"/>
      <c r="L41" s="393"/>
      <c r="M41" s="395"/>
      <c r="N41" s="379"/>
      <c r="O41" s="379"/>
      <c r="P41" s="381"/>
      <c r="Q41" s="209"/>
      <c r="R41" s="387"/>
      <c r="S41" s="388"/>
      <c r="T41" s="388"/>
      <c r="U41" s="389"/>
      <c r="V41" s="382" t="str">
        <f>IF(V40&gt;W40,"○",IF(V40&lt;W40,"×",IF(V40=W40,"△")))</f>
        <v>△</v>
      </c>
      <c r="W41" s="383"/>
      <c r="X41" s="382" t="str">
        <f>IF(X40&gt;Y40,"○",IF(X40&lt;Y40,"×",IF(X40=Y40,"△")))</f>
        <v>△</v>
      </c>
      <c r="Y41" s="383"/>
      <c r="Z41" s="392"/>
      <c r="AA41" s="393"/>
      <c r="AB41" s="395"/>
      <c r="AC41" s="379"/>
      <c r="AD41" s="379"/>
      <c r="AE41" s="381"/>
      <c r="AF41" s="209"/>
      <c r="AG41" s="209"/>
    </row>
    <row r="42" spans="1:33" ht="20.100000000000001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ht="20.100000000000001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1.95" customHeight="1">
      <c r="A44" s="424" t="str">
        <f>U12組合せ①!B3</f>
        <v>■第1日  ２月７日  一次リーグ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N44" s="425" t="s">
        <v>520</v>
      </c>
      <c r="O44" s="425"/>
      <c r="P44" s="425"/>
      <c r="Q44" s="425"/>
      <c r="R44" s="425"/>
      <c r="T44" s="426" t="s">
        <v>523</v>
      </c>
      <c r="U44" s="426"/>
      <c r="V44" s="426"/>
      <c r="W44" s="426"/>
      <c r="X44" s="427" t="str">
        <f>U12組合せ①!T13</f>
        <v>Ｆ会場</v>
      </c>
      <c r="Y44" s="427"/>
      <c r="Z44" s="427"/>
      <c r="AA44" s="427"/>
      <c r="AB44" s="427"/>
      <c r="AC44" s="427"/>
      <c r="AD44" s="427"/>
      <c r="AE44" s="427"/>
      <c r="AF44" s="427"/>
      <c r="AG44" s="427"/>
    </row>
    <row r="45" spans="1:33" ht="20.100000000000001" customHeight="1">
      <c r="A45" s="266"/>
      <c r="B45" s="266"/>
      <c r="C45" s="266"/>
      <c r="D45" s="266"/>
      <c r="E45" s="266"/>
      <c r="F45" s="266"/>
      <c r="G45" s="266"/>
      <c r="H45" s="16"/>
      <c r="I45" s="262"/>
      <c r="J45" s="262"/>
      <c r="K45" s="262"/>
      <c r="L45" s="262"/>
      <c r="N45" s="262"/>
      <c r="O45" s="262"/>
      <c r="P45" s="262"/>
      <c r="Q45" s="262"/>
      <c r="R45" s="262"/>
      <c r="T45" s="263"/>
      <c r="U45" s="263"/>
      <c r="V45" s="263"/>
      <c r="W45" s="263"/>
      <c r="X45" s="264"/>
      <c r="Y45" s="264"/>
      <c r="AA45" s="25"/>
      <c r="AB45" s="210"/>
      <c r="AC45" s="210"/>
      <c r="AD45" s="210"/>
      <c r="AE45" s="210"/>
      <c r="AF45" s="210"/>
      <c r="AG45" s="210"/>
    </row>
    <row r="46" spans="1:33" ht="20.100000000000001" customHeight="1">
      <c r="F46" s="265"/>
      <c r="J46" s="428" t="s">
        <v>521</v>
      </c>
      <c r="K46" s="428"/>
      <c r="W46" s="428" t="s">
        <v>522</v>
      </c>
      <c r="X46" s="428"/>
      <c r="Z46" s="25"/>
      <c r="AA46" s="25"/>
      <c r="AB46" s="210"/>
      <c r="AC46" s="210"/>
      <c r="AD46" s="210"/>
      <c r="AE46" s="210"/>
      <c r="AF46" s="210"/>
      <c r="AG46" s="210"/>
    </row>
    <row r="47" spans="1:33" ht="20.100000000000001" customHeight="1">
      <c r="C47" s="19"/>
      <c r="D47" s="19"/>
      <c r="E47" s="19"/>
      <c r="F47" s="19"/>
      <c r="G47" s="3"/>
      <c r="H47" s="3"/>
      <c r="I47" s="3"/>
      <c r="J47" s="4"/>
      <c r="K47" s="3"/>
      <c r="L47" s="3"/>
      <c r="M47" s="3"/>
      <c r="N47" s="3"/>
      <c r="T47" s="3"/>
      <c r="U47" s="3"/>
      <c r="V47" s="3"/>
      <c r="W47" s="3"/>
      <c r="X47" s="24"/>
      <c r="Y47" s="3"/>
      <c r="Z47" s="25"/>
      <c r="AA47" s="25"/>
      <c r="AB47" s="210"/>
      <c r="AC47" s="210"/>
      <c r="AD47" s="210"/>
      <c r="AE47" s="210"/>
      <c r="AF47" s="210"/>
      <c r="AG47" s="210"/>
    </row>
    <row r="48" spans="1:33" ht="20.100000000000001" customHeight="1">
      <c r="B48" s="19"/>
      <c r="C48" s="19"/>
      <c r="D48" s="19"/>
      <c r="E48" s="19"/>
      <c r="F48" s="5"/>
      <c r="H48" s="6"/>
      <c r="J48" s="7"/>
      <c r="K48" s="6"/>
      <c r="N48" s="5"/>
      <c r="S48" s="5"/>
      <c r="V48" s="6"/>
      <c r="W48" s="7"/>
      <c r="Y48" s="6"/>
      <c r="Z48" s="6"/>
      <c r="AA48" s="7"/>
      <c r="AB48" s="21"/>
      <c r="AC48" s="19"/>
      <c r="AD48" s="19"/>
      <c r="AE48" s="19"/>
    </row>
    <row r="49" spans="1:33" ht="20.100000000000001" customHeight="1">
      <c r="B49" s="429"/>
      <c r="C49" s="429"/>
      <c r="D49" s="8"/>
      <c r="E49" s="8"/>
      <c r="F49" s="430">
        <v>1</v>
      </c>
      <c r="G49" s="430"/>
      <c r="H49" s="64"/>
      <c r="I49" s="64"/>
      <c r="J49" s="430">
        <v>2</v>
      </c>
      <c r="K49" s="430"/>
      <c r="L49" s="64"/>
      <c r="M49" s="64"/>
      <c r="N49" s="430">
        <v>3</v>
      </c>
      <c r="O49" s="430"/>
      <c r="P49" s="207"/>
      <c r="Q49" s="64"/>
      <c r="R49" s="64"/>
      <c r="S49" s="430">
        <v>4</v>
      </c>
      <c r="T49" s="430"/>
      <c r="U49" s="64"/>
      <c r="V49" s="64"/>
      <c r="W49" s="430">
        <v>5</v>
      </c>
      <c r="X49" s="430"/>
      <c r="Y49" s="64"/>
      <c r="Z49" s="64"/>
      <c r="AA49" s="430">
        <v>6</v>
      </c>
      <c r="AB49" s="430"/>
      <c r="AC49" s="8"/>
      <c r="AD49" s="8"/>
      <c r="AE49" s="431"/>
      <c r="AF49" s="432"/>
    </row>
    <row r="50" spans="1:33" ht="20.100000000000001" customHeight="1">
      <c r="B50" s="420"/>
      <c r="C50" s="420"/>
      <c r="D50" s="9"/>
      <c r="E50" s="9"/>
      <c r="F50" s="421" t="str">
        <f>U12組合せ①!U17</f>
        <v>F1</v>
      </c>
      <c r="G50" s="421"/>
      <c r="H50" s="33"/>
      <c r="I50" s="33"/>
      <c r="J50" s="421" t="str">
        <f>U12組合せ①!W17</f>
        <v>F2</v>
      </c>
      <c r="K50" s="421"/>
      <c r="L50" s="33"/>
      <c r="M50" s="33"/>
      <c r="N50" s="421" t="str">
        <f>U12組合せ①!Y17</f>
        <v>F3</v>
      </c>
      <c r="O50" s="421"/>
      <c r="P50" s="34"/>
      <c r="Q50" s="33"/>
      <c r="R50" s="33"/>
      <c r="S50" s="421" t="str">
        <f>U12組合せ①!AB17</f>
        <v>F4</v>
      </c>
      <c r="T50" s="421"/>
      <c r="U50" s="33"/>
      <c r="V50" s="33"/>
      <c r="W50" s="421" t="str">
        <f>U12組合せ①!AD17</f>
        <v>F5</v>
      </c>
      <c r="X50" s="421"/>
      <c r="Y50" s="33"/>
      <c r="Z50" s="33"/>
      <c r="AA50" s="421" t="str">
        <f>U12組合せ①!AF17</f>
        <v>F6</v>
      </c>
      <c r="AB50" s="421"/>
      <c r="AC50" s="9"/>
      <c r="AD50" s="9"/>
      <c r="AE50" s="422"/>
      <c r="AF50" s="423"/>
    </row>
    <row r="51" spans="1:33" ht="20.100000000000001" customHeight="1">
      <c r="B51" s="420"/>
      <c r="C51" s="420"/>
      <c r="D51" s="9"/>
      <c r="E51" s="9"/>
      <c r="F51" s="421"/>
      <c r="G51" s="421"/>
      <c r="H51" s="33"/>
      <c r="I51" s="33"/>
      <c r="J51" s="421"/>
      <c r="K51" s="421"/>
      <c r="L51" s="33"/>
      <c r="M51" s="33"/>
      <c r="N51" s="421"/>
      <c r="O51" s="421"/>
      <c r="P51" s="34"/>
      <c r="Q51" s="33"/>
      <c r="R51" s="33"/>
      <c r="S51" s="421"/>
      <c r="T51" s="421"/>
      <c r="U51" s="33"/>
      <c r="V51" s="33"/>
      <c r="W51" s="421"/>
      <c r="X51" s="421"/>
      <c r="Y51" s="33"/>
      <c r="Z51" s="33"/>
      <c r="AA51" s="421"/>
      <c r="AB51" s="421"/>
      <c r="AC51" s="9"/>
      <c r="AD51" s="9"/>
      <c r="AE51" s="422"/>
      <c r="AF51" s="423"/>
    </row>
    <row r="52" spans="1:33" ht="20.100000000000001" customHeight="1">
      <c r="B52" s="420"/>
      <c r="C52" s="420"/>
      <c r="D52" s="9"/>
      <c r="E52" s="9"/>
      <c r="F52" s="421"/>
      <c r="G52" s="421"/>
      <c r="H52" s="33"/>
      <c r="I52" s="33"/>
      <c r="J52" s="421"/>
      <c r="K52" s="421"/>
      <c r="L52" s="33"/>
      <c r="M52" s="33"/>
      <c r="N52" s="421"/>
      <c r="O52" s="421"/>
      <c r="P52" s="34"/>
      <c r="Q52" s="33"/>
      <c r="R52" s="33"/>
      <c r="S52" s="421"/>
      <c r="T52" s="421"/>
      <c r="U52" s="33"/>
      <c r="V52" s="33"/>
      <c r="W52" s="421"/>
      <c r="X52" s="421"/>
      <c r="Y52" s="33"/>
      <c r="Z52" s="33"/>
      <c r="AA52" s="421"/>
      <c r="AB52" s="421"/>
      <c r="AC52" s="9"/>
      <c r="AD52" s="9"/>
      <c r="AE52" s="422"/>
      <c r="AF52" s="423"/>
    </row>
    <row r="53" spans="1:33" ht="20.100000000000001" customHeight="1">
      <c r="B53" s="420"/>
      <c r="C53" s="420"/>
      <c r="D53" s="9"/>
      <c r="E53" s="9"/>
      <c r="F53" s="421"/>
      <c r="G53" s="421"/>
      <c r="H53" s="33"/>
      <c r="I53" s="33"/>
      <c r="J53" s="421"/>
      <c r="K53" s="421"/>
      <c r="L53" s="33"/>
      <c r="M53" s="33"/>
      <c r="N53" s="421"/>
      <c r="O53" s="421"/>
      <c r="P53" s="34"/>
      <c r="Q53" s="33"/>
      <c r="R53" s="33"/>
      <c r="S53" s="421"/>
      <c r="T53" s="421"/>
      <c r="U53" s="33"/>
      <c r="V53" s="33"/>
      <c r="W53" s="421"/>
      <c r="X53" s="421"/>
      <c r="Y53" s="33"/>
      <c r="Z53" s="33"/>
      <c r="AA53" s="421"/>
      <c r="AB53" s="421"/>
      <c r="AC53" s="9"/>
      <c r="AD53" s="9"/>
      <c r="AE53" s="422"/>
      <c r="AF53" s="423"/>
    </row>
    <row r="54" spans="1:33" ht="20.100000000000001" customHeight="1">
      <c r="B54" s="420"/>
      <c r="C54" s="420"/>
      <c r="D54" s="9"/>
      <c r="E54" s="9"/>
      <c r="F54" s="421"/>
      <c r="G54" s="421"/>
      <c r="H54" s="33"/>
      <c r="I54" s="33"/>
      <c r="J54" s="421"/>
      <c r="K54" s="421"/>
      <c r="L54" s="33"/>
      <c r="M54" s="33"/>
      <c r="N54" s="421"/>
      <c r="O54" s="421"/>
      <c r="P54" s="34"/>
      <c r="Q54" s="33"/>
      <c r="R54" s="33"/>
      <c r="S54" s="421"/>
      <c r="T54" s="421"/>
      <c r="U54" s="33"/>
      <c r="V54" s="33"/>
      <c r="W54" s="421"/>
      <c r="X54" s="421"/>
      <c r="Y54" s="33"/>
      <c r="Z54" s="33"/>
      <c r="AA54" s="421"/>
      <c r="AB54" s="421"/>
      <c r="AC54" s="9"/>
      <c r="AD54" s="9"/>
      <c r="AE54" s="422"/>
      <c r="AF54" s="423"/>
    </row>
    <row r="55" spans="1:33" ht="20.100000000000001" customHeight="1">
      <c r="B55" s="420"/>
      <c r="C55" s="420"/>
      <c r="D55" s="9"/>
      <c r="E55" s="9"/>
      <c r="F55" s="421"/>
      <c r="G55" s="421"/>
      <c r="H55" s="33"/>
      <c r="I55" s="33"/>
      <c r="J55" s="421"/>
      <c r="K55" s="421"/>
      <c r="L55" s="33"/>
      <c r="M55" s="33"/>
      <c r="N55" s="421"/>
      <c r="O55" s="421"/>
      <c r="P55" s="34"/>
      <c r="Q55" s="33"/>
      <c r="R55" s="33"/>
      <c r="S55" s="421"/>
      <c r="T55" s="421"/>
      <c r="U55" s="33"/>
      <c r="V55" s="33"/>
      <c r="W55" s="421"/>
      <c r="X55" s="421"/>
      <c r="Y55" s="33"/>
      <c r="Z55" s="33"/>
      <c r="AA55" s="421"/>
      <c r="AB55" s="421"/>
      <c r="AC55" s="9"/>
      <c r="AD55" s="9"/>
      <c r="AE55" s="422"/>
      <c r="AF55" s="423"/>
    </row>
    <row r="56" spans="1:33" ht="20.100000000000001" customHeight="1">
      <c r="B56" s="420"/>
      <c r="C56" s="420"/>
      <c r="D56" s="10"/>
      <c r="E56" s="10"/>
      <c r="F56" s="421"/>
      <c r="G56" s="421"/>
      <c r="H56" s="34"/>
      <c r="I56" s="34"/>
      <c r="J56" s="421"/>
      <c r="K56" s="421"/>
      <c r="L56" s="34"/>
      <c r="M56" s="34"/>
      <c r="N56" s="421"/>
      <c r="O56" s="421"/>
      <c r="P56" s="34"/>
      <c r="Q56" s="34"/>
      <c r="R56" s="34"/>
      <c r="S56" s="421"/>
      <c r="T56" s="421"/>
      <c r="U56" s="34"/>
      <c r="V56" s="34"/>
      <c r="W56" s="421"/>
      <c r="X56" s="421"/>
      <c r="Y56" s="34"/>
      <c r="Z56" s="34"/>
      <c r="AA56" s="421"/>
      <c r="AB56" s="421"/>
      <c r="AC56" s="10"/>
      <c r="AD56" s="10"/>
      <c r="AE56" s="422"/>
      <c r="AF56" s="423"/>
    </row>
    <row r="57" spans="1:33" ht="20.100000000000001" customHeight="1">
      <c r="B57" s="420"/>
      <c r="C57" s="420"/>
      <c r="D57" s="10"/>
      <c r="E57" s="10"/>
      <c r="F57" s="421"/>
      <c r="G57" s="421"/>
      <c r="H57" s="34"/>
      <c r="I57" s="34"/>
      <c r="J57" s="421"/>
      <c r="K57" s="421"/>
      <c r="L57" s="34"/>
      <c r="M57" s="34"/>
      <c r="N57" s="421"/>
      <c r="O57" s="421"/>
      <c r="P57" s="34"/>
      <c r="Q57" s="34"/>
      <c r="R57" s="34"/>
      <c r="S57" s="421"/>
      <c r="T57" s="421"/>
      <c r="U57" s="34"/>
      <c r="V57" s="34"/>
      <c r="W57" s="421"/>
      <c r="X57" s="421"/>
      <c r="Y57" s="34"/>
      <c r="Z57" s="34"/>
      <c r="AA57" s="421"/>
      <c r="AB57" s="421"/>
      <c r="AC57" s="10"/>
      <c r="AD57" s="10"/>
      <c r="AE57" s="422"/>
      <c r="AF57" s="423"/>
    </row>
    <row r="58" spans="1:33" ht="20.100000000000001" customHeight="1">
      <c r="C58" s="169"/>
      <c r="D58" s="169"/>
      <c r="G58" s="169"/>
      <c r="H58" s="169"/>
      <c r="K58" s="169"/>
      <c r="L58" s="169"/>
      <c r="N58" s="60"/>
      <c r="O58" s="169"/>
      <c r="P58" s="169"/>
      <c r="Q58" s="60"/>
      <c r="R58" s="60"/>
      <c r="S58" s="60"/>
      <c r="T58" s="169"/>
      <c r="U58" s="169"/>
      <c r="X58" s="169"/>
      <c r="Y58" s="169"/>
      <c r="AB58" s="290" t="s">
        <v>440</v>
      </c>
      <c r="AC58" s="22" t="s">
        <v>87</v>
      </c>
      <c r="AD58" s="22" t="s">
        <v>88</v>
      </c>
      <c r="AE58" s="22" t="s">
        <v>88</v>
      </c>
      <c r="AF58" s="22" t="s">
        <v>86</v>
      </c>
      <c r="AG58" s="213" t="s">
        <v>441</v>
      </c>
    </row>
    <row r="59" spans="1:33" ht="20.100000000000001" customHeight="1">
      <c r="A59" s="8"/>
      <c r="B59" s="409" t="s">
        <v>5</v>
      </c>
      <c r="C59" s="410">
        <v>0.39583333333333331</v>
      </c>
      <c r="D59" s="410"/>
      <c r="E59" s="410"/>
      <c r="G59" s="411" t="str">
        <f>F50</f>
        <v>F1</v>
      </c>
      <c r="H59" s="411"/>
      <c r="I59" s="411"/>
      <c r="J59" s="411"/>
      <c r="K59" s="411"/>
      <c r="L59" s="411"/>
      <c r="M59" s="411"/>
      <c r="N59" s="412">
        <f>P59+P60</f>
        <v>0</v>
      </c>
      <c r="O59" s="413" t="s">
        <v>10</v>
      </c>
      <c r="P59" s="284">
        <v>0</v>
      </c>
      <c r="Q59" s="289" t="s">
        <v>168</v>
      </c>
      <c r="R59" s="284">
        <v>0</v>
      </c>
      <c r="S59" s="413" t="s">
        <v>11</v>
      </c>
      <c r="T59" s="412">
        <f>R59+R60</f>
        <v>0</v>
      </c>
      <c r="U59" s="411" t="str">
        <f>J50</f>
        <v>F2</v>
      </c>
      <c r="V59" s="411"/>
      <c r="W59" s="411"/>
      <c r="X59" s="411"/>
      <c r="Y59" s="411"/>
      <c r="Z59" s="411"/>
      <c r="AA59" s="411"/>
      <c r="AB59" s="375" t="s">
        <v>440</v>
      </c>
      <c r="AC59" s="419" t="s">
        <v>434</v>
      </c>
      <c r="AD59" s="419" t="s">
        <v>435</v>
      </c>
      <c r="AE59" s="419" t="s">
        <v>436</v>
      </c>
      <c r="AF59" s="419">
        <v>6</v>
      </c>
      <c r="AG59" s="377" t="s">
        <v>441</v>
      </c>
    </row>
    <row r="60" spans="1:33" ht="20.100000000000001" customHeight="1">
      <c r="A60" s="8"/>
      <c r="B60" s="409"/>
      <c r="C60" s="410"/>
      <c r="D60" s="410"/>
      <c r="E60" s="410"/>
      <c r="G60" s="411"/>
      <c r="H60" s="411"/>
      <c r="I60" s="411"/>
      <c r="J60" s="411"/>
      <c r="K60" s="411"/>
      <c r="L60" s="411"/>
      <c r="M60" s="411"/>
      <c r="N60" s="412"/>
      <c r="O60" s="413"/>
      <c r="P60" s="284">
        <v>0</v>
      </c>
      <c r="Q60" s="289" t="s">
        <v>168</v>
      </c>
      <c r="R60" s="284">
        <v>0</v>
      </c>
      <c r="S60" s="413"/>
      <c r="T60" s="412"/>
      <c r="U60" s="411"/>
      <c r="V60" s="411"/>
      <c r="W60" s="411"/>
      <c r="X60" s="411"/>
      <c r="Y60" s="411"/>
      <c r="Z60" s="411"/>
      <c r="AA60" s="411"/>
      <c r="AB60" s="375"/>
      <c r="AC60" s="419"/>
      <c r="AD60" s="419"/>
      <c r="AE60" s="419"/>
      <c r="AF60" s="419"/>
      <c r="AG60" s="377"/>
    </row>
    <row r="61" spans="1:33" ht="20.100000000000001" customHeight="1">
      <c r="C61" s="23"/>
      <c r="D61" s="23"/>
      <c r="E61" s="17"/>
      <c r="G61" s="269"/>
      <c r="H61" s="269"/>
      <c r="I61" s="12"/>
      <c r="J61" s="12"/>
      <c r="K61" s="269"/>
      <c r="L61" s="269"/>
      <c r="M61" s="12"/>
      <c r="N61" s="42"/>
      <c r="O61" s="269"/>
      <c r="P61" s="284"/>
      <c r="Q61" s="59"/>
      <c r="R61" s="42"/>
      <c r="S61" s="59"/>
      <c r="T61" s="284"/>
      <c r="U61" s="269"/>
      <c r="V61" s="12"/>
      <c r="W61" s="12"/>
      <c r="X61" s="269"/>
      <c r="Y61" s="269"/>
      <c r="Z61" s="12"/>
      <c r="AA61" s="12"/>
      <c r="AB61" s="275"/>
      <c r="AC61" s="35"/>
      <c r="AD61" s="35"/>
      <c r="AE61" s="36"/>
      <c r="AF61" s="36"/>
      <c r="AG61" s="274"/>
    </row>
    <row r="62" spans="1:33" ht="20.100000000000001" customHeight="1">
      <c r="A62" s="32"/>
      <c r="B62" s="414" t="s">
        <v>6</v>
      </c>
      <c r="C62" s="415">
        <v>0.4236111111111111</v>
      </c>
      <c r="D62" s="415"/>
      <c r="E62" s="415"/>
      <c r="F62" s="19"/>
      <c r="G62" s="416" t="str">
        <f>S50</f>
        <v>F4</v>
      </c>
      <c r="H62" s="416"/>
      <c r="I62" s="416"/>
      <c r="J62" s="416"/>
      <c r="K62" s="416"/>
      <c r="L62" s="416"/>
      <c r="M62" s="416"/>
      <c r="N62" s="417">
        <f>P62+P63</f>
        <v>0</v>
      </c>
      <c r="O62" s="418" t="s">
        <v>10</v>
      </c>
      <c r="P62" s="18">
        <v>0</v>
      </c>
      <c r="Q62" s="27" t="s">
        <v>168</v>
      </c>
      <c r="R62" s="18">
        <v>0</v>
      </c>
      <c r="S62" s="418" t="s">
        <v>11</v>
      </c>
      <c r="T62" s="417">
        <f>R62+R63</f>
        <v>0</v>
      </c>
      <c r="U62" s="416" t="str">
        <f>W50</f>
        <v>F5</v>
      </c>
      <c r="V62" s="416"/>
      <c r="W62" s="416"/>
      <c r="X62" s="416"/>
      <c r="Y62" s="416"/>
      <c r="Z62" s="416"/>
      <c r="AA62" s="416"/>
      <c r="AB62" s="375" t="s">
        <v>440</v>
      </c>
      <c r="AC62" s="408" t="s">
        <v>437</v>
      </c>
      <c r="AD62" s="408" t="s">
        <v>438</v>
      </c>
      <c r="AE62" s="408" t="s">
        <v>439</v>
      </c>
      <c r="AF62" s="408">
        <v>3</v>
      </c>
      <c r="AG62" s="377" t="s">
        <v>441</v>
      </c>
    </row>
    <row r="63" spans="1:33" ht="20.100000000000001" customHeight="1">
      <c r="A63" s="32"/>
      <c r="B63" s="414"/>
      <c r="C63" s="415"/>
      <c r="D63" s="415"/>
      <c r="E63" s="415"/>
      <c r="F63" s="19"/>
      <c r="G63" s="416"/>
      <c r="H63" s="416"/>
      <c r="I63" s="416"/>
      <c r="J63" s="416"/>
      <c r="K63" s="416"/>
      <c r="L63" s="416"/>
      <c r="M63" s="416"/>
      <c r="N63" s="417"/>
      <c r="O63" s="418"/>
      <c r="P63" s="18">
        <v>0</v>
      </c>
      <c r="Q63" s="27" t="s">
        <v>168</v>
      </c>
      <c r="R63" s="18">
        <v>0</v>
      </c>
      <c r="S63" s="418"/>
      <c r="T63" s="417"/>
      <c r="U63" s="416"/>
      <c r="V63" s="416"/>
      <c r="W63" s="416"/>
      <c r="X63" s="416"/>
      <c r="Y63" s="416"/>
      <c r="Z63" s="416"/>
      <c r="AA63" s="416"/>
      <c r="AB63" s="375"/>
      <c r="AC63" s="408"/>
      <c r="AD63" s="408"/>
      <c r="AE63" s="408"/>
      <c r="AF63" s="408"/>
      <c r="AG63" s="377"/>
    </row>
    <row r="64" spans="1:33" ht="20.100000000000001" customHeight="1">
      <c r="A64" s="8"/>
      <c r="C64" s="23"/>
      <c r="D64" s="23"/>
      <c r="E64" s="17"/>
      <c r="G64" s="269"/>
      <c r="H64" s="269"/>
      <c r="I64" s="12"/>
      <c r="J64" s="12"/>
      <c r="K64" s="269"/>
      <c r="L64" s="269"/>
      <c r="M64" s="12"/>
      <c r="N64" s="42"/>
      <c r="O64" s="269"/>
      <c r="P64" s="284"/>
      <c r="Q64" s="59"/>
      <c r="R64" s="42"/>
      <c r="S64" s="59"/>
      <c r="T64" s="284"/>
      <c r="U64" s="269"/>
      <c r="V64" s="12"/>
      <c r="W64" s="12"/>
      <c r="X64" s="269"/>
      <c r="Y64" s="269"/>
      <c r="Z64" s="12"/>
      <c r="AA64" s="12"/>
      <c r="AB64" s="275"/>
      <c r="AC64" s="35"/>
      <c r="AD64" s="35"/>
      <c r="AE64" s="36"/>
      <c r="AF64" s="36"/>
      <c r="AG64" s="274"/>
    </row>
    <row r="65" spans="1:33" ht="20.100000000000001" customHeight="1">
      <c r="A65" s="8"/>
      <c r="B65" s="409" t="s">
        <v>7</v>
      </c>
      <c r="C65" s="410">
        <v>0.4513888888888889</v>
      </c>
      <c r="D65" s="410"/>
      <c r="E65" s="410"/>
      <c r="G65" s="411" t="str">
        <f>F50</f>
        <v>F1</v>
      </c>
      <c r="H65" s="411"/>
      <c r="I65" s="411"/>
      <c r="J65" s="411"/>
      <c r="K65" s="411"/>
      <c r="L65" s="411"/>
      <c r="M65" s="411"/>
      <c r="N65" s="412">
        <f>P65+P66</f>
        <v>0</v>
      </c>
      <c r="O65" s="413" t="s">
        <v>10</v>
      </c>
      <c r="P65" s="284">
        <v>0</v>
      </c>
      <c r="Q65" s="289" t="s">
        <v>168</v>
      </c>
      <c r="R65" s="284">
        <v>0</v>
      </c>
      <c r="S65" s="413" t="s">
        <v>11</v>
      </c>
      <c r="T65" s="412">
        <f>R65+R66</f>
        <v>0</v>
      </c>
      <c r="U65" s="411" t="str">
        <f>N50</f>
        <v>F3</v>
      </c>
      <c r="V65" s="411"/>
      <c r="W65" s="411"/>
      <c r="X65" s="411"/>
      <c r="Y65" s="411"/>
      <c r="Z65" s="411"/>
      <c r="AA65" s="411"/>
      <c r="AB65" s="375" t="s">
        <v>440</v>
      </c>
      <c r="AC65" s="419" t="s">
        <v>436</v>
      </c>
      <c r="AD65" s="419" t="s">
        <v>434</v>
      </c>
      <c r="AE65" s="419" t="s">
        <v>435</v>
      </c>
      <c r="AF65" s="419">
        <v>5</v>
      </c>
      <c r="AG65" s="377" t="s">
        <v>441</v>
      </c>
    </row>
    <row r="66" spans="1:33" ht="20.100000000000001" customHeight="1">
      <c r="A66" s="8"/>
      <c r="B66" s="409"/>
      <c r="C66" s="410"/>
      <c r="D66" s="410"/>
      <c r="E66" s="410"/>
      <c r="G66" s="411"/>
      <c r="H66" s="411"/>
      <c r="I66" s="411"/>
      <c r="J66" s="411"/>
      <c r="K66" s="411"/>
      <c r="L66" s="411"/>
      <c r="M66" s="411"/>
      <c r="N66" s="412"/>
      <c r="O66" s="413"/>
      <c r="P66" s="284">
        <v>0</v>
      </c>
      <c r="Q66" s="289" t="s">
        <v>168</v>
      </c>
      <c r="R66" s="284">
        <v>0</v>
      </c>
      <c r="S66" s="413"/>
      <c r="T66" s="412"/>
      <c r="U66" s="411"/>
      <c r="V66" s="411"/>
      <c r="W66" s="411"/>
      <c r="X66" s="411"/>
      <c r="Y66" s="411"/>
      <c r="Z66" s="411"/>
      <c r="AA66" s="411"/>
      <c r="AB66" s="375"/>
      <c r="AC66" s="419"/>
      <c r="AD66" s="419"/>
      <c r="AE66" s="419"/>
      <c r="AF66" s="419"/>
      <c r="AG66" s="377"/>
    </row>
    <row r="67" spans="1:33" ht="20.100000000000001" customHeight="1">
      <c r="A67" s="32"/>
      <c r="B67" s="270"/>
      <c r="C67" s="45"/>
      <c r="D67" s="45"/>
      <c r="E67" s="45"/>
      <c r="F67" s="19"/>
      <c r="G67" s="271"/>
      <c r="H67" s="271"/>
      <c r="I67" s="271"/>
      <c r="J67" s="271"/>
      <c r="K67" s="271"/>
      <c r="L67" s="271"/>
      <c r="M67" s="271"/>
      <c r="N67" s="272"/>
      <c r="O67" s="273"/>
      <c r="P67" s="18"/>
      <c r="Q67" s="208"/>
      <c r="R67" s="43"/>
      <c r="S67" s="273"/>
      <c r="T67" s="272"/>
      <c r="U67" s="271"/>
      <c r="V67" s="271"/>
      <c r="W67" s="271"/>
      <c r="X67" s="271"/>
      <c r="Y67" s="271"/>
      <c r="Z67" s="271"/>
      <c r="AA67" s="271"/>
      <c r="AB67" s="211"/>
      <c r="AC67" s="37"/>
      <c r="AD67" s="37"/>
      <c r="AE67" s="38"/>
      <c r="AF67" s="38"/>
      <c r="AG67" s="274"/>
    </row>
    <row r="68" spans="1:33" ht="20.100000000000001" customHeight="1">
      <c r="A68" s="32"/>
      <c r="B68" s="414" t="s">
        <v>8</v>
      </c>
      <c r="C68" s="415">
        <v>0.47916666666666669</v>
      </c>
      <c r="D68" s="415"/>
      <c r="E68" s="415"/>
      <c r="F68" s="19"/>
      <c r="G68" s="416" t="str">
        <f>S50</f>
        <v>F4</v>
      </c>
      <c r="H68" s="416"/>
      <c r="I68" s="416"/>
      <c r="J68" s="416"/>
      <c r="K68" s="416"/>
      <c r="L68" s="416"/>
      <c r="M68" s="416"/>
      <c r="N68" s="417">
        <f>P68+P69</f>
        <v>0</v>
      </c>
      <c r="O68" s="418" t="s">
        <v>10</v>
      </c>
      <c r="P68" s="18">
        <v>0</v>
      </c>
      <c r="Q68" s="27" t="s">
        <v>168</v>
      </c>
      <c r="R68" s="18">
        <v>0</v>
      </c>
      <c r="S68" s="418" t="s">
        <v>11</v>
      </c>
      <c r="T68" s="417">
        <f>R68+R69</f>
        <v>0</v>
      </c>
      <c r="U68" s="416" t="str">
        <f>AA50</f>
        <v>F6</v>
      </c>
      <c r="V68" s="416"/>
      <c r="W68" s="416"/>
      <c r="X68" s="416"/>
      <c r="Y68" s="416"/>
      <c r="Z68" s="416"/>
      <c r="AA68" s="416"/>
      <c r="AB68" s="375" t="s">
        <v>440</v>
      </c>
      <c r="AC68" s="408" t="s">
        <v>439</v>
      </c>
      <c r="AD68" s="408" t="s">
        <v>437</v>
      </c>
      <c r="AE68" s="408" t="s">
        <v>438</v>
      </c>
      <c r="AF68" s="408">
        <v>2</v>
      </c>
      <c r="AG68" s="377" t="s">
        <v>441</v>
      </c>
    </row>
    <row r="69" spans="1:33" ht="20.100000000000001" customHeight="1">
      <c r="A69" s="32"/>
      <c r="B69" s="414"/>
      <c r="C69" s="415"/>
      <c r="D69" s="415"/>
      <c r="E69" s="415"/>
      <c r="F69" s="19"/>
      <c r="G69" s="416"/>
      <c r="H69" s="416"/>
      <c r="I69" s="416"/>
      <c r="J69" s="416"/>
      <c r="K69" s="416"/>
      <c r="L69" s="416"/>
      <c r="M69" s="416"/>
      <c r="N69" s="417"/>
      <c r="O69" s="418"/>
      <c r="P69" s="18">
        <v>0</v>
      </c>
      <c r="Q69" s="27" t="s">
        <v>168</v>
      </c>
      <c r="R69" s="18">
        <v>0</v>
      </c>
      <c r="S69" s="418"/>
      <c r="T69" s="417"/>
      <c r="U69" s="416"/>
      <c r="V69" s="416"/>
      <c r="W69" s="416"/>
      <c r="X69" s="416"/>
      <c r="Y69" s="416"/>
      <c r="Z69" s="416"/>
      <c r="AA69" s="416"/>
      <c r="AB69" s="375"/>
      <c r="AC69" s="408"/>
      <c r="AD69" s="408"/>
      <c r="AE69" s="408"/>
      <c r="AF69" s="408"/>
      <c r="AG69" s="377"/>
    </row>
    <row r="70" spans="1:33" ht="20.100000000000001" customHeight="1">
      <c r="A70" s="8"/>
      <c r="C70" s="23"/>
      <c r="D70" s="23"/>
      <c r="E70" s="17"/>
      <c r="G70" s="269"/>
      <c r="H70" s="269"/>
      <c r="I70" s="12"/>
      <c r="J70" s="12"/>
      <c r="K70" s="269"/>
      <c r="L70" s="269"/>
      <c r="M70" s="12"/>
      <c r="N70" s="42"/>
      <c r="O70" s="269"/>
      <c r="P70" s="284"/>
      <c r="Q70" s="59"/>
      <c r="R70" s="42"/>
      <c r="S70" s="59"/>
      <c r="T70" s="284"/>
      <c r="U70" s="269"/>
      <c r="V70" s="12"/>
      <c r="W70" s="12"/>
      <c r="X70" s="269"/>
      <c r="Y70" s="269"/>
      <c r="Z70" s="12"/>
      <c r="AA70" s="12"/>
      <c r="AB70" s="275"/>
      <c r="AC70" s="35"/>
      <c r="AD70" s="35"/>
      <c r="AE70" s="36"/>
      <c r="AF70" s="36"/>
      <c r="AG70" s="274"/>
    </row>
    <row r="71" spans="1:33" ht="20.100000000000001" customHeight="1">
      <c r="A71" s="8"/>
      <c r="B71" s="409" t="s">
        <v>9</v>
      </c>
      <c r="C71" s="410">
        <v>0.50694444444444442</v>
      </c>
      <c r="D71" s="410"/>
      <c r="E71" s="410"/>
      <c r="G71" s="411" t="str">
        <f>J50</f>
        <v>F2</v>
      </c>
      <c r="H71" s="411"/>
      <c r="I71" s="411"/>
      <c r="J71" s="411"/>
      <c r="K71" s="411"/>
      <c r="L71" s="411"/>
      <c r="M71" s="411"/>
      <c r="N71" s="412">
        <f>P71+P72</f>
        <v>0</v>
      </c>
      <c r="O71" s="413" t="s">
        <v>10</v>
      </c>
      <c r="P71" s="284">
        <v>0</v>
      </c>
      <c r="Q71" s="289" t="s">
        <v>168</v>
      </c>
      <c r="R71" s="284">
        <v>0</v>
      </c>
      <c r="S71" s="413" t="s">
        <v>11</v>
      </c>
      <c r="T71" s="412">
        <f>R71+R72</f>
        <v>0</v>
      </c>
      <c r="U71" s="411" t="str">
        <f>N50</f>
        <v>F3</v>
      </c>
      <c r="V71" s="411"/>
      <c r="W71" s="411"/>
      <c r="X71" s="411"/>
      <c r="Y71" s="411"/>
      <c r="Z71" s="411"/>
      <c r="AA71" s="411"/>
      <c r="AB71" s="375" t="s">
        <v>440</v>
      </c>
      <c r="AC71" s="419" t="s">
        <v>435</v>
      </c>
      <c r="AD71" s="419" t="s">
        <v>436</v>
      </c>
      <c r="AE71" s="419" t="s">
        <v>434</v>
      </c>
      <c r="AF71" s="419">
        <v>4</v>
      </c>
      <c r="AG71" s="377" t="s">
        <v>441</v>
      </c>
    </row>
    <row r="72" spans="1:33" ht="20.100000000000001" customHeight="1">
      <c r="A72" s="8"/>
      <c r="B72" s="409"/>
      <c r="C72" s="410"/>
      <c r="D72" s="410"/>
      <c r="E72" s="410"/>
      <c r="G72" s="411"/>
      <c r="H72" s="411"/>
      <c r="I72" s="411"/>
      <c r="J72" s="411"/>
      <c r="K72" s="411"/>
      <c r="L72" s="411"/>
      <c r="M72" s="411"/>
      <c r="N72" s="412"/>
      <c r="O72" s="413"/>
      <c r="P72" s="284">
        <v>0</v>
      </c>
      <c r="Q72" s="289" t="s">
        <v>168</v>
      </c>
      <c r="R72" s="284">
        <v>0</v>
      </c>
      <c r="S72" s="413"/>
      <c r="T72" s="412"/>
      <c r="U72" s="411"/>
      <c r="V72" s="411"/>
      <c r="W72" s="411"/>
      <c r="X72" s="411"/>
      <c r="Y72" s="411"/>
      <c r="Z72" s="411"/>
      <c r="AA72" s="411"/>
      <c r="AB72" s="375"/>
      <c r="AC72" s="419"/>
      <c r="AD72" s="419"/>
      <c r="AE72" s="419"/>
      <c r="AF72" s="419"/>
      <c r="AG72" s="377"/>
    </row>
    <row r="73" spans="1:33" ht="20.100000000000001" customHeight="1">
      <c r="A73" s="32"/>
      <c r="B73" s="19"/>
      <c r="C73" s="20"/>
      <c r="D73" s="20"/>
      <c r="E73" s="28"/>
      <c r="F73" s="19"/>
      <c r="G73" s="271"/>
      <c r="H73" s="271"/>
      <c r="I73" s="29"/>
      <c r="J73" s="29"/>
      <c r="K73" s="271"/>
      <c r="L73" s="271"/>
      <c r="M73" s="29"/>
      <c r="N73" s="43"/>
      <c r="O73" s="271"/>
      <c r="P73" s="18"/>
      <c r="Q73" s="208"/>
      <c r="R73" s="43"/>
      <c r="S73" s="208"/>
      <c r="T73" s="18"/>
      <c r="U73" s="271"/>
      <c r="V73" s="29"/>
      <c r="W73" s="29"/>
      <c r="X73" s="271"/>
      <c r="Y73" s="271"/>
      <c r="Z73" s="29"/>
      <c r="AA73" s="29"/>
      <c r="AB73" s="211"/>
      <c r="AC73" s="267"/>
      <c r="AD73" s="37"/>
      <c r="AE73" s="37"/>
      <c r="AF73" s="38"/>
      <c r="AG73" s="212"/>
    </row>
    <row r="74" spans="1:33" ht="20.100000000000001" customHeight="1">
      <c r="A74" s="32"/>
      <c r="B74" s="414" t="s">
        <v>1</v>
      </c>
      <c r="C74" s="415">
        <v>0.53472222222222221</v>
      </c>
      <c r="D74" s="415"/>
      <c r="E74" s="415"/>
      <c r="F74" s="19"/>
      <c r="G74" s="416" t="str">
        <f>W50</f>
        <v>F5</v>
      </c>
      <c r="H74" s="416"/>
      <c r="I74" s="416"/>
      <c r="J74" s="416"/>
      <c r="K74" s="416"/>
      <c r="L74" s="416"/>
      <c r="M74" s="416"/>
      <c r="N74" s="417">
        <f>P74+P75</f>
        <v>0</v>
      </c>
      <c r="O74" s="418" t="s">
        <v>10</v>
      </c>
      <c r="P74" s="18">
        <v>0</v>
      </c>
      <c r="Q74" s="27" t="s">
        <v>168</v>
      </c>
      <c r="R74" s="18">
        <v>0</v>
      </c>
      <c r="S74" s="418" t="s">
        <v>11</v>
      </c>
      <c r="T74" s="417">
        <f>R74+R75</f>
        <v>0</v>
      </c>
      <c r="U74" s="416" t="str">
        <f>AA50</f>
        <v>F6</v>
      </c>
      <c r="V74" s="416"/>
      <c r="W74" s="416"/>
      <c r="X74" s="416"/>
      <c r="Y74" s="416"/>
      <c r="Z74" s="416"/>
      <c r="AA74" s="416"/>
      <c r="AB74" s="375" t="s">
        <v>440</v>
      </c>
      <c r="AC74" s="408" t="s">
        <v>438</v>
      </c>
      <c r="AD74" s="408" t="s">
        <v>439</v>
      </c>
      <c r="AE74" s="408" t="s">
        <v>437</v>
      </c>
      <c r="AF74" s="408">
        <v>1</v>
      </c>
      <c r="AG74" s="377" t="s">
        <v>441</v>
      </c>
    </row>
    <row r="75" spans="1:33" ht="20.100000000000001" customHeight="1">
      <c r="A75" s="32"/>
      <c r="B75" s="414"/>
      <c r="C75" s="415"/>
      <c r="D75" s="415"/>
      <c r="E75" s="415"/>
      <c r="F75" s="19"/>
      <c r="G75" s="416"/>
      <c r="H75" s="416"/>
      <c r="I75" s="416"/>
      <c r="J75" s="416"/>
      <c r="K75" s="416"/>
      <c r="L75" s="416"/>
      <c r="M75" s="416"/>
      <c r="N75" s="417"/>
      <c r="O75" s="418"/>
      <c r="P75" s="18">
        <v>0</v>
      </c>
      <c r="Q75" s="27" t="s">
        <v>168</v>
      </c>
      <c r="R75" s="18">
        <v>0</v>
      </c>
      <c r="S75" s="418"/>
      <c r="T75" s="417"/>
      <c r="U75" s="416"/>
      <c r="V75" s="416"/>
      <c r="W75" s="416"/>
      <c r="X75" s="416"/>
      <c r="Y75" s="416"/>
      <c r="Z75" s="416"/>
      <c r="AA75" s="416"/>
      <c r="AB75" s="375"/>
      <c r="AC75" s="408"/>
      <c r="AD75" s="408"/>
      <c r="AE75" s="408"/>
      <c r="AF75" s="408"/>
      <c r="AG75" s="377"/>
    </row>
    <row r="76" spans="1:33" ht="20.100000000000001" customHeight="1">
      <c r="A76" s="209"/>
      <c r="B76" s="270"/>
      <c r="C76" s="31"/>
      <c r="D76" s="31"/>
      <c r="E76" s="31"/>
      <c r="F76" s="209"/>
      <c r="G76" s="271"/>
      <c r="H76" s="271"/>
      <c r="I76" s="271"/>
      <c r="J76" s="271"/>
      <c r="K76" s="271"/>
      <c r="L76" s="271"/>
      <c r="M76" s="271"/>
      <c r="N76" s="26"/>
      <c r="O76" s="273"/>
      <c r="P76" s="271"/>
      <c r="Q76" s="27"/>
      <c r="R76" s="208"/>
      <c r="S76" s="273"/>
      <c r="T76" s="26"/>
      <c r="U76" s="271"/>
      <c r="V76" s="271"/>
      <c r="W76" s="271"/>
      <c r="X76" s="271"/>
      <c r="Y76" s="271"/>
      <c r="Z76" s="271"/>
      <c r="AA76" s="271"/>
      <c r="AB76" s="267"/>
      <c r="AC76" s="267"/>
      <c r="AD76" s="209"/>
      <c r="AE76" s="209"/>
      <c r="AF76" s="267"/>
      <c r="AG76" s="267"/>
    </row>
    <row r="77" spans="1:33" ht="20.100000000000001" customHeight="1">
      <c r="A77" s="209"/>
      <c r="B77" s="209"/>
      <c r="C77" s="384" t="str">
        <f>J46</f>
        <v>F</v>
      </c>
      <c r="D77" s="385"/>
      <c r="E77" s="385"/>
      <c r="F77" s="386"/>
      <c r="G77" s="396" t="str">
        <f>C79</f>
        <v>F1</v>
      </c>
      <c r="H77" s="397"/>
      <c r="I77" s="396" t="str">
        <f>C81</f>
        <v>F2</v>
      </c>
      <c r="J77" s="397"/>
      <c r="K77" s="396" t="str">
        <f>C83</f>
        <v>F3</v>
      </c>
      <c r="L77" s="397"/>
      <c r="M77" s="400" t="s">
        <v>2</v>
      </c>
      <c r="N77" s="400" t="s">
        <v>3</v>
      </c>
      <c r="O77" s="400" t="s">
        <v>12</v>
      </c>
      <c r="P77" s="400" t="s">
        <v>4</v>
      </c>
      <c r="Q77" s="209"/>
      <c r="R77" s="402" t="str">
        <f>W46</f>
        <v>FF</v>
      </c>
      <c r="S77" s="403"/>
      <c r="T77" s="403"/>
      <c r="U77" s="404"/>
      <c r="V77" s="396" t="str">
        <f>R79</f>
        <v>F4</v>
      </c>
      <c r="W77" s="397"/>
      <c r="X77" s="396" t="str">
        <f>R81</f>
        <v>F5</v>
      </c>
      <c r="Y77" s="397"/>
      <c r="Z77" s="396" t="str">
        <f>R83</f>
        <v>F6</v>
      </c>
      <c r="AA77" s="397"/>
      <c r="AB77" s="400" t="s">
        <v>2</v>
      </c>
      <c r="AC77" s="400" t="s">
        <v>3</v>
      </c>
      <c r="AD77" s="400" t="s">
        <v>12</v>
      </c>
      <c r="AE77" s="400" t="s">
        <v>4</v>
      </c>
      <c r="AF77" s="209"/>
      <c r="AG77" s="209"/>
    </row>
    <row r="78" spans="1:33" ht="20.100000000000001" customHeight="1">
      <c r="A78" s="209"/>
      <c r="B78" s="209"/>
      <c r="C78" s="387"/>
      <c r="D78" s="388"/>
      <c r="E78" s="388"/>
      <c r="F78" s="389"/>
      <c r="G78" s="398"/>
      <c r="H78" s="399"/>
      <c r="I78" s="398"/>
      <c r="J78" s="399"/>
      <c r="K78" s="398"/>
      <c r="L78" s="399"/>
      <c r="M78" s="401"/>
      <c r="N78" s="401"/>
      <c r="O78" s="401"/>
      <c r="P78" s="401"/>
      <c r="Q78" s="209"/>
      <c r="R78" s="405"/>
      <c r="S78" s="406"/>
      <c r="T78" s="406"/>
      <c r="U78" s="407"/>
      <c r="V78" s="398"/>
      <c r="W78" s="399"/>
      <c r="X78" s="398"/>
      <c r="Y78" s="399"/>
      <c r="Z78" s="398"/>
      <c r="AA78" s="399"/>
      <c r="AB78" s="401"/>
      <c r="AC78" s="401"/>
      <c r="AD78" s="401"/>
      <c r="AE78" s="401"/>
      <c r="AF78" s="209"/>
      <c r="AG78" s="209"/>
    </row>
    <row r="79" spans="1:33" ht="20.100000000000001" customHeight="1">
      <c r="A79" s="209"/>
      <c r="B79" s="209"/>
      <c r="C79" s="384" t="str">
        <f>F50</f>
        <v>F1</v>
      </c>
      <c r="D79" s="385"/>
      <c r="E79" s="385"/>
      <c r="F79" s="386"/>
      <c r="G79" s="390"/>
      <c r="H79" s="391"/>
      <c r="I79" s="44">
        <f>N59</f>
        <v>0</v>
      </c>
      <c r="J79" s="44">
        <f>T59</f>
        <v>0</v>
      </c>
      <c r="K79" s="44">
        <f>N65</f>
        <v>0</v>
      </c>
      <c r="L79" s="44">
        <f>T65</f>
        <v>0</v>
      </c>
      <c r="M79" s="394">
        <f>COUNTIF(G80:L80,"○")*3+COUNTIF(G80:L80,"△")</f>
        <v>2</v>
      </c>
      <c r="N79" s="378">
        <f>O79-J79-L79</f>
        <v>0</v>
      </c>
      <c r="O79" s="378">
        <f>I79+K79</f>
        <v>0</v>
      </c>
      <c r="P79" s="380"/>
      <c r="Q79" s="209"/>
      <c r="R79" s="384" t="str">
        <f>S50</f>
        <v>F4</v>
      </c>
      <c r="S79" s="385"/>
      <c r="T79" s="385"/>
      <c r="U79" s="386"/>
      <c r="V79" s="390"/>
      <c r="W79" s="391"/>
      <c r="X79" s="44">
        <f>N62</f>
        <v>0</v>
      </c>
      <c r="Y79" s="44">
        <f>T62</f>
        <v>0</v>
      </c>
      <c r="Z79" s="44">
        <f>N68</f>
        <v>0</v>
      </c>
      <c r="AA79" s="44">
        <f>T68</f>
        <v>0</v>
      </c>
      <c r="AB79" s="394">
        <f>COUNTIF(V80:AA80,"○")*3+COUNTIF(V80:AA80,"△")</f>
        <v>2</v>
      </c>
      <c r="AC79" s="378">
        <f>AD79-Y79-AA79</f>
        <v>0</v>
      </c>
      <c r="AD79" s="378">
        <f>X79+Z79</f>
        <v>0</v>
      </c>
      <c r="AE79" s="380"/>
      <c r="AF79" s="209"/>
      <c r="AG79" s="209"/>
    </row>
    <row r="80" spans="1:33" ht="20.100000000000001" customHeight="1">
      <c r="A80" s="209"/>
      <c r="B80" s="209"/>
      <c r="C80" s="387"/>
      <c r="D80" s="388"/>
      <c r="E80" s="388"/>
      <c r="F80" s="389"/>
      <c r="G80" s="392"/>
      <c r="H80" s="393"/>
      <c r="I80" s="382" t="str">
        <f>IF(I79&gt;J79,"○",IF(I79&lt;J79,"×",IF(I79=J79,"△")))</f>
        <v>△</v>
      </c>
      <c r="J80" s="383"/>
      <c r="K80" s="382" t="str">
        <f>IF(K79&gt;L79,"○",IF(K79&lt;L79,"×",IF(K79=L79,"△")))</f>
        <v>△</v>
      </c>
      <c r="L80" s="383"/>
      <c r="M80" s="395"/>
      <c r="N80" s="379"/>
      <c r="O80" s="379"/>
      <c r="P80" s="381"/>
      <c r="Q80" s="209"/>
      <c r="R80" s="387"/>
      <c r="S80" s="388"/>
      <c r="T80" s="388"/>
      <c r="U80" s="389"/>
      <c r="V80" s="392"/>
      <c r="W80" s="393"/>
      <c r="X80" s="382" t="str">
        <f>IF(X79&gt;Y79,"○",IF(X79&lt;Y79,"×",IF(X79=Y79,"△")))</f>
        <v>△</v>
      </c>
      <c r="Y80" s="383"/>
      <c r="Z80" s="382" t="str">
        <f t="shared" ref="Z80" si="2">IF(Z79&gt;AA79,"○",IF(Z79&lt;AA79,"×",IF(Z79=AA79,"△")))</f>
        <v>△</v>
      </c>
      <c r="AA80" s="383"/>
      <c r="AB80" s="395"/>
      <c r="AC80" s="379"/>
      <c r="AD80" s="379"/>
      <c r="AE80" s="381"/>
      <c r="AF80" s="209"/>
      <c r="AG80" s="209"/>
    </row>
    <row r="81" spans="1:33" ht="20.100000000000001" customHeight="1">
      <c r="A81" s="209"/>
      <c r="B81" s="209"/>
      <c r="C81" s="384" t="str">
        <f>J50</f>
        <v>F2</v>
      </c>
      <c r="D81" s="385"/>
      <c r="E81" s="385"/>
      <c r="F81" s="386"/>
      <c r="G81" s="44">
        <f>J79</f>
        <v>0</v>
      </c>
      <c r="H81" s="44">
        <f>I79</f>
        <v>0</v>
      </c>
      <c r="I81" s="390"/>
      <c r="J81" s="391"/>
      <c r="K81" s="44">
        <f>N71</f>
        <v>0</v>
      </c>
      <c r="L81" s="44">
        <f>T71</f>
        <v>0</v>
      </c>
      <c r="M81" s="394">
        <f>COUNTIF(G82:L82,"○")*3+COUNTIF(G82:L82,"△")</f>
        <v>2</v>
      </c>
      <c r="N81" s="378">
        <f>O81-H81-L81</f>
        <v>0</v>
      </c>
      <c r="O81" s="378">
        <f>G81+K81</f>
        <v>0</v>
      </c>
      <c r="P81" s="380"/>
      <c r="Q81" s="209"/>
      <c r="R81" s="384" t="str">
        <f>W50</f>
        <v>F5</v>
      </c>
      <c r="S81" s="385"/>
      <c r="T81" s="385"/>
      <c r="U81" s="386"/>
      <c r="V81" s="44">
        <f>Y79</f>
        <v>0</v>
      </c>
      <c r="W81" s="44">
        <f>X79</f>
        <v>0</v>
      </c>
      <c r="X81" s="390"/>
      <c r="Y81" s="391"/>
      <c r="Z81" s="44">
        <f>N74</f>
        <v>0</v>
      </c>
      <c r="AA81" s="44">
        <f>T74</f>
        <v>0</v>
      </c>
      <c r="AB81" s="394">
        <f>COUNTIF(V82:AA82,"○")*3+COUNTIF(V82:AA82,"△")</f>
        <v>2</v>
      </c>
      <c r="AC81" s="378">
        <f>AD81-W81-AA81</f>
        <v>0</v>
      </c>
      <c r="AD81" s="378">
        <f>V81+Z81</f>
        <v>0</v>
      </c>
      <c r="AE81" s="380"/>
      <c r="AF81" s="209"/>
      <c r="AG81" s="209"/>
    </row>
    <row r="82" spans="1:33" ht="20.100000000000001" customHeight="1">
      <c r="A82" s="209"/>
      <c r="B82" s="209"/>
      <c r="C82" s="387"/>
      <c r="D82" s="388"/>
      <c r="E82" s="388"/>
      <c r="F82" s="389"/>
      <c r="G82" s="382" t="str">
        <f>IF(G81&gt;H81,"○",IF(G81&lt;H81,"×",IF(G81=H81,"△")))</f>
        <v>△</v>
      </c>
      <c r="H82" s="383"/>
      <c r="I82" s="392"/>
      <c r="J82" s="393"/>
      <c r="K82" s="382" t="str">
        <f>IF(K81&gt;L81,"○",IF(K81&lt;L81,"×",IF(K81=L81,"△")))</f>
        <v>△</v>
      </c>
      <c r="L82" s="383"/>
      <c r="M82" s="395"/>
      <c r="N82" s="379"/>
      <c r="O82" s="379"/>
      <c r="P82" s="381"/>
      <c r="Q82" s="209"/>
      <c r="R82" s="387"/>
      <c r="S82" s="388"/>
      <c r="T82" s="388"/>
      <c r="U82" s="389"/>
      <c r="V82" s="382" t="str">
        <f>IF(V81&gt;W81,"○",IF(V81&lt;W81,"×",IF(V81=W81,"△")))</f>
        <v>△</v>
      </c>
      <c r="W82" s="383"/>
      <c r="X82" s="392"/>
      <c r="Y82" s="393"/>
      <c r="Z82" s="382" t="str">
        <f t="shared" ref="Z82" si="3">IF(Z81&gt;AA81,"○",IF(Z81&lt;AA81,"×",IF(Z81=AA81,"△")))</f>
        <v>△</v>
      </c>
      <c r="AA82" s="383"/>
      <c r="AB82" s="395"/>
      <c r="AC82" s="379"/>
      <c r="AD82" s="379"/>
      <c r="AE82" s="381"/>
      <c r="AF82" s="209"/>
      <c r="AG82" s="209"/>
    </row>
    <row r="83" spans="1:33" ht="20.100000000000001" customHeight="1">
      <c r="A83" s="209"/>
      <c r="B83" s="209"/>
      <c r="C83" s="384" t="str">
        <f>N50</f>
        <v>F3</v>
      </c>
      <c r="D83" s="385"/>
      <c r="E83" s="385"/>
      <c r="F83" s="386"/>
      <c r="G83" s="44">
        <f>L79</f>
        <v>0</v>
      </c>
      <c r="H83" s="44">
        <f>K79</f>
        <v>0</v>
      </c>
      <c r="I83" s="44">
        <f>L81</f>
        <v>0</v>
      </c>
      <c r="J83" s="44">
        <f>K81</f>
        <v>0</v>
      </c>
      <c r="K83" s="390"/>
      <c r="L83" s="391"/>
      <c r="M83" s="394">
        <f>COUNTIF(G84:L84,"○")*3+COUNTIF(G84:L84,"△")</f>
        <v>2</v>
      </c>
      <c r="N83" s="378">
        <f>O83-H83-J83</f>
        <v>0</v>
      </c>
      <c r="O83" s="378">
        <f>G83+I83</f>
        <v>0</v>
      </c>
      <c r="P83" s="380"/>
      <c r="Q83" s="209"/>
      <c r="R83" s="384" t="str">
        <f>AA50</f>
        <v>F6</v>
      </c>
      <c r="S83" s="385"/>
      <c r="T83" s="385"/>
      <c r="U83" s="386"/>
      <c r="V83" s="44">
        <f>AA79</f>
        <v>0</v>
      </c>
      <c r="W83" s="44">
        <f>Z79</f>
        <v>0</v>
      </c>
      <c r="X83" s="44">
        <f>AA81</f>
        <v>0</v>
      </c>
      <c r="Y83" s="44">
        <f>Z81</f>
        <v>0</v>
      </c>
      <c r="Z83" s="390"/>
      <c r="AA83" s="391"/>
      <c r="AB83" s="394">
        <f>COUNTIF(V84:AA84,"○")*3+COUNTIF(V84:AA84,"△")</f>
        <v>2</v>
      </c>
      <c r="AC83" s="378">
        <f>AD83-W83-Y83</f>
        <v>0</v>
      </c>
      <c r="AD83" s="378">
        <f>V83+X83</f>
        <v>0</v>
      </c>
      <c r="AE83" s="380"/>
      <c r="AF83" s="209"/>
      <c r="AG83" s="209"/>
    </row>
    <row r="84" spans="1:33" ht="20.100000000000001" customHeight="1">
      <c r="A84" s="209"/>
      <c r="B84" s="209"/>
      <c r="C84" s="387"/>
      <c r="D84" s="388"/>
      <c r="E84" s="388"/>
      <c r="F84" s="389"/>
      <c r="G84" s="382" t="str">
        <f>IF(G83&gt;H83,"○",IF(G83&lt;H83,"×",IF(G83=H83,"△")))</f>
        <v>△</v>
      </c>
      <c r="H84" s="383"/>
      <c r="I84" s="382" t="str">
        <f>IF(I83&gt;J83,"○",IF(I83&lt;J83,"×",IF(I83=J83,"△")))</f>
        <v>△</v>
      </c>
      <c r="J84" s="383"/>
      <c r="K84" s="392"/>
      <c r="L84" s="393"/>
      <c r="M84" s="395"/>
      <c r="N84" s="379"/>
      <c r="O84" s="379"/>
      <c r="P84" s="381"/>
      <c r="Q84" s="209"/>
      <c r="R84" s="387"/>
      <c r="S84" s="388"/>
      <c r="T84" s="388"/>
      <c r="U84" s="389"/>
      <c r="V84" s="382" t="str">
        <f>IF(V83&gt;W83,"○",IF(V83&lt;W83,"×",IF(V83=W83,"△")))</f>
        <v>△</v>
      </c>
      <c r="W84" s="383"/>
      <c r="X84" s="382" t="str">
        <f>IF(X83&gt;Y83,"○",IF(X83&lt;Y83,"×",IF(X83=Y83,"△")))</f>
        <v>△</v>
      </c>
      <c r="Y84" s="383"/>
      <c r="Z84" s="392"/>
      <c r="AA84" s="393"/>
      <c r="AB84" s="395"/>
      <c r="AC84" s="379"/>
      <c r="AD84" s="379"/>
      <c r="AE84" s="381"/>
      <c r="AF84" s="209"/>
      <c r="AG84" s="209"/>
    </row>
    <row r="85" spans="1:33" ht="20.100000000000001" customHeight="1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BC9DF-AF4A-4349-AD2C-F683F9A337A6}">
  <sheetPr>
    <tabColor rgb="FF00B0F0"/>
    <pageSetUpPr fitToPage="1"/>
  </sheetPr>
  <dimension ref="A1:AG85"/>
  <sheetViews>
    <sheetView view="pageBreakPreview" topLeftCell="A25" zoomScale="70" zoomScaleNormal="100" zoomScaleSheetLayoutView="70" workbookViewId="0">
      <selection activeCell="M44" activeCellId="1" sqref="A1:XFD1 A44:XFD44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525</v>
      </c>
      <c r="O1" s="425"/>
      <c r="P1" s="425"/>
      <c r="Q1" s="425"/>
      <c r="R1" s="425"/>
      <c r="T1" s="426" t="s">
        <v>524</v>
      </c>
      <c r="U1" s="426"/>
      <c r="V1" s="426"/>
      <c r="W1" s="426"/>
      <c r="X1" s="427" t="str">
        <f>U12組合せ①!AL13</f>
        <v>Ｇ会場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266"/>
      <c r="B2" s="266"/>
      <c r="C2" s="266"/>
      <c r="D2" s="266"/>
      <c r="E2" s="266"/>
      <c r="F2" s="266"/>
      <c r="G2" s="266"/>
      <c r="H2" s="16"/>
      <c r="I2" s="262"/>
      <c r="J2" s="262"/>
      <c r="K2" s="262"/>
      <c r="L2" s="262"/>
      <c r="N2" s="262"/>
      <c r="O2" s="262"/>
      <c r="P2" s="262"/>
      <c r="Q2" s="262"/>
      <c r="R2" s="262"/>
      <c r="T2" s="263"/>
      <c r="U2" s="263"/>
      <c r="V2" s="263"/>
      <c r="W2" s="263"/>
      <c r="X2" s="264"/>
      <c r="Y2" s="264"/>
      <c r="AA2" s="25"/>
      <c r="AB2" s="210"/>
      <c r="AC2" s="210"/>
      <c r="AD2" s="210"/>
      <c r="AE2" s="210"/>
      <c r="AF2" s="210"/>
      <c r="AG2" s="210"/>
    </row>
    <row r="3" spans="1:33" ht="20.100000000000001" customHeight="1">
      <c r="F3" s="265"/>
      <c r="J3" s="428" t="s">
        <v>526</v>
      </c>
      <c r="K3" s="428"/>
      <c r="W3" s="428" t="s">
        <v>527</v>
      </c>
      <c r="X3" s="428"/>
      <c r="Z3" s="25"/>
      <c r="AA3" s="25"/>
      <c r="AB3" s="210"/>
      <c r="AC3" s="210"/>
      <c r="AD3" s="210"/>
      <c r="AE3" s="210"/>
      <c r="AF3" s="210"/>
      <c r="AG3" s="210"/>
    </row>
    <row r="4" spans="1:33" ht="20.100000000000001" customHeight="1">
      <c r="C4" s="19"/>
      <c r="D4" s="19"/>
      <c r="E4" s="19"/>
      <c r="F4" s="19"/>
      <c r="G4" s="3"/>
      <c r="H4" s="3"/>
      <c r="I4" s="3"/>
      <c r="J4" s="4"/>
      <c r="K4" s="3"/>
      <c r="L4" s="3"/>
      <c r="M4" s="3"/>
      <c r="N4" s="3"/>
      <c r="T4" s="3"/>
      <c r="U4" s="3"/>
      <c r="V4" s="3"/>
      <c r="W4" s="3"/>
      <c r="X4" s="24"/>
      <c r="Y4" s="3"/>
      <c r="Z4" s="25"/>
      <c r="AA4" s="25"/>
      <c r="AB4" s="210"/>
      <c r="AC4" s="210"/>
      <c r="AD4" s="210"/>
      <c r="AE4" s="210"/>
      <c r="AF4" s="210"/>
      <c r="AG4" s="210"/>
    </row>
    <row r="5" spans="1:33" ht="20.100000000000001" customHeight="1">
      <c r="B5" s="19"/>
      <c r="C5" s="19"/>
      <c r="D5" s="19"/>
      <c r="E5" s="19"/>
      <c r="F5" s="5"/>
      <c r="H5" s="6"/>
      <c r="J5" s="7"/>
      <c r="K5" s="6"/>
      <c r="N5" s="5"/>
      <c r="S5" s="5"/>
      <c r="V5" s="6"/>
      <c r="W5" s="7"/>
      <c r="Y5" s="6"/>
      <c r="Z5" s="6"/>
      <c r="AA5" s="7"/>
      <c r="AB5" s="21"/>
      <c r="AC5" s="19"/>
      <c r="AD5" s="19"/>
      <c r="AE5" s="19"/>
    </row>
    <row r="6" spans="1:33" ht="20.100000000000001" customHeight="1">
      <c r="B6" s="429"/>
      <c r="C6" s="429"/>
      <c r="D6" s="8"/>
      <c r="E6" s="8"/>
      <c r="F6" s="430">
        <v>1</v>
      </c>
      <c r="G6" s="430"/>
      <c r="H6" s="64"/>
      <c r="I6" s="64"/>
      <c r="J6" s="430">
        <v>2</v>
      </c>
      <c r="K6" s="430"/>
      <c r="L6" s="64"/>
      <c r="M6" s="64"/>
      <c r="N6" s="430">
        <v>3</v>
      </c>
      <c r="O6" s="430"/>
      <c r="P6" s="207"/>
      <c r="Q6" s="64"/>
      <c r="R6" s="64"/>
      <c r="S6" s="430">
        <v>4</v>
      </c>
      <c r="T6" s="430"/>
      <c r="U6" s="64"/>
      <c r="V6" s="64"/>
      <c r="W6" s="430">
        <v>5</v>
      </c>
      <c r="X6" s="430"/>
      <c r="Y6" s="64"/>
      <c r="Z6" s="64"/>
      <c r="AA6" s="430">
        <v>6</v>
      </c>
      <c r="AB6" s="430"/>
      <c r="AC6" s="8"/>
      <c r="AD6" s="8"/>
      <c r="AE6" s="431"/>
      <c r="AF6" s="432"/>
    </row>
    <row r="7" spans="1:33" ht="20.100000000000001" customHeight="1">
      <c r="B7" s="420"/>
      <c r="C7" s="420"/>
      <c r="D7" s="9"/>
      <c r="E7" s="9"/>
      <c r="F7" s="421" t="str">
        <f>U12組合せ①!AM17</f>
        <v>G1</v>
      </c>
      <c r="G7" s="421"/>
      <c r="H7" s="33"/>
      <c r="I7" s="33"/>
      <c r="J7" s="421" t="str">
        <f>U12組合せ①!AO17</f>
        <v>G2</v>
      </c>
      <c r="K7" s="421"/>
      <c r="L7" s="33"/>
      <c r="M7" s="33"/>
      <c r="N7" s="421" t="str">
        <f>U12組合せ①!AQ17</f>
        <v>G3</v>
      </c>
      <c r="O7" s="421"/>
      <c r="P7" s="34"/>
      <c r="Q7" s="33"/>
      <c r="R7" s="33"/>
      <c r="S7" s="421" t="str">
        <f>U12組合せ①!AT17</f>
        <v>G4</v>
      </c>
      <c r="T7" s="421"/>
      <c r="U7" s="33"/>
      <c r="V7" s="33"/>
      <c r="W7" s="421" t="str">
        <f>U12組合せ①!AV17</f>
        <v>G5</v>
      </c>
      <c r="X7" s="421"/>
      <c r="Y7" s="33"/>
      <c r="Z7" s="33"/>
      <c r="AA7" s="421" t="str">
        <f>U12組合せ①!AX17</f>
        <v>G6</v>
      </c>
      <c r="AB7" s="421"/>
      <c r="AC7" s="9"/>
      <c r="AD7" s="9"/>
      <c r="AE7" s="422"/>
      <c r="AF7" s="423"/>
    </row>
    <row r="8" spans="1:33" ht="20.100000000000001" customHeight="1">
      <c r="B8" s="420"/>
      <c r="C8" s="420"/>
      <c r="D8" s="9"/>
      <c r="E8" s="9"/>
      <c r="F8" s="421"/>
      <c r="G8" s="421"/>
      <c r="H8" s="33"/>
      <c r="I8" s="33"/>
      <c r="J8" s="421"/>
      <c r="K8" s="421"/>
      <c r="L8" s="33"/>
      <c r="M8" s="33"/>
      <c r="N8" s="421"/>
      <c r="O8" s="421"/>
      <c r="P8" s="34"/>
      <c r="Q8" s="33"/>
      <c r="R8" s="33"/>
      <c r="S8" s="421"/>
      <c r="T8" s="421"/>
      <c r="U8" s="33"/>
      <c r="V8" s="33"/>
      <c r="W8" s="421"/>
      <c r="X8" s="421"/>
      <c r="Y8" s="33"/>
      <c r="Z8" s="33"/>
      <c r="AA8" s="421"/>
      <c r="AB8" s="421"/>
      <c r="AC8" s="9"/>
      <c r="AD8" s="9"/>
      <c r="AE8" s="422"/>
      <c r="AF8" s="423"/>
    </row>
    <row r="9" spans="1:33" ht="20.100000000000001" customHeight="1">
      <c r="B9" s="420"/>
      <c r="C9" s="420"/>
      <c r="D9" s="9"/>
      <c r="E9" s="9"/>
      <c r="F9" s="421"/>
      <c r="G9" s="421"/>
      <c r="H9" s="33"/>
      <c r="I9" s="33"/>
      <c r="J9" s="421"/>
      <c r="K9" s="421"/>
      <c r="L9" s="33"/>
      <c r="M9" s="33"/>
      <c r="N9" s="421"/>
      <c r="O9" s="421"/>
      <c r="P9" s="34"/>
      <c r="Q9" s="33"/>
      <c r="R9" s="33"/>
      <c r="S9" s="421"/>
      <c r="T9" s="421"/>
      <c r="U9" s="33"/>
      <c r="V9" s="33"/>
      <c r="W9" s="421"/>
      <c r="X9" s="421"/>
      <c r="Y9" s="33"/>
      <c r="Z9" s="33"/>
      <c r="AA9" s="421"/>
      <c r="AB9" s="421"/>
      <c r="AC9" s="9"/>
      <c r="AD9" s="9"/>
      <c r="AE9" s="422"/>
      <c r="AF9" s="423"/>
    </row>
    <row r="10" spans="1:33" ht="20.100000000000001" customHeight="1">
      <c r="B10" s="420"/>
      <c r="C10" s="420"/>
      <c r="D10" s="9"/>
      <c r="E10" s="9"/>
      <c r="F10" s="421"/>
      <c r="G10" s="421"/>
      <c r="H10" s="33"/>
      <c r="I10" s="33"/>
      <c r="J10" s="421"/>
      <c r="K10" s="421"/>
      <c r="L10" s="33"/>
      <c r="M10" s="33"/>
      <c r="N10" s="421"/>
      <c r="O10" s="421"/>
      <c r="P10" s="34"/>
      <c r="Q10" s="33"/>
      <c r="R10" s="33"/>
      <c r="S10" s="421"/>
      <c r="T10" s="421"/>
      <c r="U10" s="33"/>
      <c r="V10" s="33"/>
      <c r="W10" s="421"/>
      <c r="X10" s="421"/>
      <c r="Y10" s="33"/>
      <c r="Z10" s="33"/>
      <c r="AA10" s="421"/>
      <c r="AB10" s="421"/>
      <c r="AC10" s="9"/>
      <c r="AD10" s="9"/>
      <c r="AE10" s="422"/>
      <c r="AF10" s="423"/>
    </row>
    <row r="11" spans="1:33" ht="20.100000000000001" customHeight="1">
      <c r="B11" s="420"/>
      <c r="C11" s="420"/>
      <c r="D11" s="9"/>
      <c r="E11" s="9"/>
      <c r="F11" s="421"/>
      <c r="G11" s="421"/>
      <c r="H11" s="33"/>
      <c r="I11" s="33"/>
      <c r="J11" s="421"/>
      <c r="K11" s="421"/>
      <c r="L11" s="33"/>
      <c r="M11" s="33"/>
      <c r="N11" s="421"/>
      <c r="O11" s="421"/>
      <c r="P11" s="34"/>
      <c r="Q11" s="33"/>
      <c r="R11" s="33"/>
      <c r="S11" s="421"/>
      <c r="T11" s="421"/>
      <c r="U11" s="33"/>
      <c r="V11" s="33"/>
      <c r="W11" s="421"/>
      <c r="X11" s="421"/>
      <c r="Y11" s="33"/>
      <c r="Z11" s="33"/>
      <c r="AA11" s="421"/>
      <c r="AB11" s="421"/>
      <c r="AC11" s="9"/>
      <c r="AD11" s="9"/>
      <c r="AE11" s="422"/>
      <c r="AF11" s="423"/>
    </row>
    <row r="12" spans="1:33" ht="20.100000000000001" customHeight="1">
      <c r="B12" s="420"/>
      <c r="C12" s="420"/>
      <c r="D12" s="9"/>
      <c r="E12" s="9"/>
      <c r="F12" s="421"/>
      <c r="G12" s="421"/>
      <c r="H12" s="33"/>
      <c r="I12" s="33"/>
      <c r="J12" s="421"/>
      <c r="K12" s="421"/>
      <c r="L12" s="33"/>
      <c r="M12" s="33"/>
      <c r="N12" s="421"/>
      <c r="O12" s="421"/>
      <c r="P12" s="34"/>
      <c r="Q12" s="33"/>
      <c r="R12" s="33"/>
      <c r="S12" s="421"/>
      <c r="T12" s="421"/>
      <c r="U12" s="33"/>
      <c r="V12" s="33"/>
      <c r="W12" s="421"/>
      <c r="X12" s="421"/>
      <c r="Y12" s="33"/>
      <c r="Z12" s="33"/>
      <c r="AA12" s="421"/>
      <c r="AB12" s="421"/>
      <c r="AC12" s="9"/>
      <c r="AD12" s="9"/>
      <c r="AE12" s="422"/>
      <c r="AF12" s="423"/>
    </row>
    <row r="13" spans="1:33" ht="20.100000000000001" customHeight="1">
      <c r="B13" s="420"/>
      <c r="C13" s="420"/>
      <c r="D13" s="10"/>
      <c r="E13" s="10"/>
      <c r="F13" s="421"/>
      <c r="G13" s="421"/>
      <c r="H13" s="34"/>
      <c r="I13" s="34"/>
      <c r="J13" s="421"/>
      <c r="K13" s="421"/>
      <c r="L13" s="34"/>
      <c r="M13" s="34"/>
      <c r="N13" s="421"/>
      <c r="O13" s="421"/>
      <c r="P13" s="34"/>
      <c r="Q13" s="34"/>
      <c r="R13" s="34"/>
      <c r="S13" s="421"/>
      <c r="T13" s="421"/>
      <c r="U13" s="34"/>
      <c r="V13" s="34"/>
      <c r="W13" s="421"/>
      <c r="X13" s="421"/>
      <c r="Y13" s="34"/>
      <c r="Z13" s="34"/>
      <c r="AA13" s="421"/>
      <c r="AB13" s="421"/>
      <c r="AC13" s="10"/>
      <c r="AD13" s="10"/>
      <c r="AE13" s="422"/>
      <c r="AF13" s="423"/>
    </row>
    <row r="14" spans="1:33" ht="20.100000000000001" customHeight="1">
      <c r="B14" s="420"/>
      <c r="C14" s="420"/>
      <c r="D14" s="10"/>
      <c r="E14" s="10"/>
      <c r="F14" s="421"/>
      <c r="G14" s="421"/>
      <c r="H14" s="34"/>
      <c r="I14" s="34"/>
      <c r="J14" s="421"/>
      <c r="K14" s="421"/>
      <c r="L14" s="34"/>
      <c r="M14" s="34"/>
      <c r="N14" s="421"/>
      <c r="O14" s="421"/>
      <c r="P14" s="34"/>
      <c r="Q14" s="34"/>
      <c r="R14" s="34"/>
      <c r="S14" s="421"/>
      <c r="T14" s="421"/>
      <c r="U14" s="34"/>
      <c r="V14" s="34"/>
      <c r="W14" s="421"/>
      <c r="X14" s="421"/>
      <c r="Y14" s="34"/>
      <c r="Z14" s="34"/>
      <c r="AA14" s="421"/>
      <c r="AB14" s="421"/>
      <c r="AC14" s="10"/>
      <c r="AD14" s="10"/>
      <c r="AE14" s="422"/>
      <c r="AF14" s="423"/>
    </row>
    <row r="15" spans="1:33" ht="20.100000000000001" customHeight="1">
      <c r="C15" s="169"/>
      <c r="D15" s="169"/>
      <c r="G15" s="169"/>
      <c r="H15" s="169"/>
      <c r="K15" s="169"/>
      <c r="L15" s="169"/>
      <c r="N15" s="60"/>
      <c r="O15" s="169"/>
      <c r="P15" s="169"/>
      <c r="Q15" s="60"/>
      <c r="R15" s="60"/>
      <c r="S15" s="60"/>
      <c r="T15" s="169"/>
      <c r="U15" s="169"/>
      <c r="X15" s="169"/>
      <c r="Y15" s="169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20.100000000000001" customHeight="1">
      <c r="A16" s="8"/>
      <c r="B16" s="409" t="s">
        <v>5</v>
      </c>
      <c r="C16" s="410">
        <v>0.39583333333333331</v>
      </c>
      <c r="D16" s="410"/>
      <c r="E16" s="410"/>
      <c r="G16" s="411" t="str">
        <f>F7</f>
        <v>G1</v>
      </c>
      <c r="H16" s="411"/>
      <c r="I16" s="411"/>
      <c r="J16" s="411"/>
      <c r="K16" s="411"/>
      <c r="L16" s="411"/>
      <c r="M16" s="411"/>
      <c r="N16" s="412">
        <f>P16+P17</f>
        <v>0</v>
      </c>
      <c r="O16" s="413" t="s">
        <v>10</v>
      </c>
      <c r="P16" s="284">
        <v>0</v>
      </c>
      <c r="Q16" s="289" t="s">
        <v>168</v>
      </c>
      <c r="R16" s="284">
        <v>0</v>
      </c>
      <c r="S16" s="413" t="s">
        <v>11</v>
      </c>
      <c r="T16" s="412">
        <f>R16+R17</f>
        <v>0</v>
      </c>
      <c r="U16" s="411" t="str">
        <f>J7</f>
        <v>G2</v>
      </c>
      <c r="V16" s="411"/>
      <c r="W16" s="411"/>
      <c r="X16" s="411"/>
      <c r="Y16" s="411"/>
      <c r="Z16" s="411"/>
      <c r="AA16" s="411"/>
      <c r="AB16" s="375" t="s">
        <v>440</v>
      </c>
      <c r="AC16" s="419" t="s">
        <v>434</v>
      </c>
      <c r="AD16" s="419" t="s">
        <v>435</v>
      </c>
      <c r="AE16" s="419" t="s">
        <v>436</v>
      </c>
      <c r="AF16" s="419">
        <v>6</v>
      </c>
      <c r="AG16" s="377" t="s">
        <v>441</v>
      </c>
    </row>
    <row r="17" spans="1:33" ht="20.100000000000001" customHeight="1">
      <c r="A17" s="8"/>
      <c r="B17" s="409"/>
      <c r="C17" s="410"/>
      <c r="D17" s="410"/>
      <c r="E17" s="410"/>
      <c r="G17" s="411"/>
      <c r="H17" s="411"/>
      <c r="I17" s="411"/>
      <c r="J17" s="411"/>
      <c r="K17" s="411"/>
      <c r="L17" s="411"/>
      <c r="M17" s="411"/>
      <c r="N17" s="412"/>
      <c r="O17" s="413"/>
      <c r="P17" s="284">
        <v>0</v>
      </c>
      <c r="Q17" s="289" t="s">
        <v>168</v>
      </c>
      <c r="R17" s="284">
        <v>0</v>
      </c>
      <c r="S17" s="413"/>
      <c r="T17" s="412"/>
      <c r="U17" s="411"/>
      <c r="V17" s="411"/>
      <c r="W17" s="411"/>
      <c r="X17" s="411"/>
      <c r="Y17" s="411"/>
      <c r="Z17" s="411"/>
      <c r="AA17" s="411"/>
      <c r="AB17" s="375"/>
      <c r="AC17" s="419"/>
      <c r="AD17" s="419"/>
      <c r="AE17" s="419"/>
      <c r="AF17" s="419"/>
      <c r="AG17" s="377"/>
    </row>
    <row r="18" spans="1:33" ht="20.100000000000001" customHeight="1">
      <c r="C18" s="23"/>
      <c r="D18" s="23"/>
      <c r="E18" s="17"/>
      <c r="G18" s="269"/>
      <c r="H18" s="269"/>
      <c r="I18" s="12"/>
      <c r="J18" s="12"/>
      <c r="K18" s="269"/>
      <c r="L18" s="269"/>
      <c r="M18" s="12"/>
      <c r="N18" s="42"/>
      <c r="O18" s="269"/>
      <c r="P18" s="284"/>
      <c r="Q18" s="59"/>
      <c r="R18" s="42"/>
      <c r="S18" s="59"/>
      <c r="T18" s="284"/>
      <c r="U18" s="269"/>
      <c r="V18" s="12"/>
      <c r="W18" s="12"/>
      <c r="X18" s="269"/>
      <c r="Y18" s="269"/>
      <c r="Z18" s="12"/>
      <c r="AA18" s="12"/>
      <c r="AB18" s="275"/>
      <c r="AC18" s="35"/>
      <c r="AD18" s="35"/>
      <c r="AE18" s="36"/>
      <c r="AF18" s="36"/>
      <c r="AG18" s="274"/>
    </row>
    <row r="19" spans="1:33" ht="20.100000000000001" customHeight="1">
      <c r="A19" s="32"/>
      <c r="B19" s="414" t="s">
        <v>6</v>
      </c>
      <c r="C19" s="415">
        <v>0.4236111111111111</v>
      </c>
      <c r="D19" s="415"/>
      <c r="E19" s="415"/>
      <c r="F19" s="19"/>
      <c r="G19" s="416" t="str">
        <f>S7</f>
        <v>G4</v>
      </c>
      <c r="H19" s="416"/>
      <c r="I19" s="416"/>
      <c r="J19" s="416"/>
      <c r="K19" s="416"/>
      <c r="L19" s="416"/>
      <c r="M19" s="416"/>
      <c r="N19" s="417">
        <f>P19+P20</f>
        <v>0</v>
      </c>
      <c r="O19" s="418" t="s">
        <v>10</v>
      </c>
      <c r="P19" s="18">
        <v>0</v>
      </c>
      <c r="Q19" s="27" t="s">
        <v>168</v>
      </c>
      <c r="R19" s="18">
        <v>0</v>
      </c>
      <c r="S19" s="418" t="s">
        <v>11</v>
      </c>
      <c r="T19" s="417">
        <f>R19+R20</f>
        <v>0</v>
      </c>
      <c r="U19" s="416" t="str">
        <f>W7</f>
        <v>G5</v>
      </c>
      <c r="V19" s="416"/>
      <c r="W19" s="416"/>
      <c r="X19" s="416"/>
      <c r="Y19" s="416"/>
      <c r="Z19" s="416"/>
      <c r="AA19" s="416"/>
      <c r="AB19" s="375" t="s">
        <v>440</v>
      </c>
      <c r="AC19" s="408" t="s">
        <v>437</v>
      </c>
      <c r="AD19" s="408" t="s">
        <v>438</v>
      </c>
      <c r="AE19" s="408" t="s">
        <v>439</v>
      </c>
      <c r="AF19" s="408">
        <v>3</v>
      </c>
      <c r="AG19" s="377" t="s">
        <v>441</v>
      </c>
    </row>
    <row r="20" spans="1:33" ht="20.100000000000001" customHeight="1">
      <c r="A20" s="32"/>
      <c r="B20" s="414"/>
      <c r="C20" s="415"/>
      <c r="D20" s="415"/>
      <c r="E20" s="415"/>
      <c r="F20" s="19"/>
      <c r="G20" s="416"/>
      <c r="H20" s="416"/>
      <c r="I20" s="416"/>
      <c r="J20" s="416"/>
      <c r="K20" s="416"/>
      <c r="L20" s="416"/>
      <c r="M20" s="416"/>
      <c r="N20" s="417"/>
      <c r="O20" s="418"/>
      <c r="P20" s="18">
        <v>0</v>
      </c>
      <c r="Q20" s="27" t="s">
        <v>168</v>
      </c>
      <c r="R20" s="18">
        <v>0</v>
      </c>
      <c r="S20" s="418"/>
      <c r="T20" s="417"/>
      <c r="U20" s="416"/>
      <c r="V20" s="416"/>
      <c r="W20" s="416"/>
      <c r="X20" s="416"/>
      <c r="Y20" s="416"/>
      <c r="Z20" s="416"/>
      <c r="AA20" s="416"/>
      <c r="AB20" s="375"/>
      <c r="AC20" s="408"/>
      <c r="AD20" s="408"/>
      <c r="AE20" s="408"/>
      <c r="AF20" s="408"/>
      <c r="AG20" s="377"/>
    </row>
    <row r="21" spans="1:33" ht="20.100000000000001" customHeight="1">
      <c r="A21" s="8"/>
      <c r="C21" s="23"/>
      <c r="D21" s="23"/>
      <c r="E21" s="17"/>
      <c r="G21" s="269"/>
      <c r="H21" s="269"/>
      <c r="I21" s="12"/>
      <c r="J21" s="12"/>
      <c r="K21" s="269"/>
      <c r="L21" s="269"/>
      <c r="M21" s="12"/>
      <c r="N21" s="42"/>
      <c r="O21" s="269"/>
      <c r="P21" s="284"/>
      <c r="Q21" s="59"/>
      <c r="R21" s="42"/>
      <c r="S21" s="59"/>
      <c r="T21" s="284"/>
      <c r="U21" s="269"/>
      <c r="V21" s="12"/>
      <c r="W21" s="12"/>
      <c r="X21" s="269"/>
      <c r="Y21" s="269"/>
      <c r="Z21" s="12"/>
      <c r="AA21" s="12"/>
      <c r="AB21" s="275"/>
      <c r="AC21" s="35"/>
      <c r="AD21" s="35"/>
      <c r="AE21" s="36"/>
      <c r="AF21" s="36"/>
      <c r="AG21" s="274"/>
    </row>
    <row r="22" spans="1:33" ht="20.100000000000001" customHeight="1">
      <c r="A22" s="8"/>
      <c r="B22" s="409" t="s">
        <v>7</v>
      </c>
      <c r="C22" s="410">
        <v>0.4513888888888889</v>
      </c>
      <c r="D22" s="410"/>
      <c r="E22" s="410"/>
      <c r="G22" s="411" t="str">
        <f>F7</f>
        <v>G1</v>
      </c>
      <c r="H22" s="411"/>
      <c r="I22" s="411"/>
      <c r="J22" s="411"/>
      <c r="K22" s="411"/>
      <c r="L22" s="411"/>
      <c r="M22" s="411"/>
      <c r="N22" s="412">
        <f>P22+P23</f>
        <v>0</v>
      </c>
      <c r="O22" s="413" t="s">
        <v>10</v>
      </c>
      <c r="P22" s="284">
        <v>0</v>
      </c>
      <c r="Q22" s="289" t="s">
        <v>168</v>
      </c>
      <c r="R22" s="284">
        <v>0</v>
      </c>
      <c r="S22" s="413" t="s">
        <v>11</v>
      </c>
      <c r="T22" s="412">
        <f>R22+R23</f>
        <v>0</v>
      </c>
      <c r="U22" s="411" t="str">
        <f>N7</f>
        <v>G3</v>
      </c>
      <c r="V22" s="411"/>
      <c r="W22" s="411"/>
      <c r="X22" s="411"/>
      <c r="Y22" s="411"/>
      <c r="Z22" s="411"/>
      <c r="AA22" s="411"/>
      <c r="AB22" s="375" t="s">
        <v>440</v>
      </c>
      <c r="AC22" s="419" t="s">
        <v>436</v>
      </c>
      <c r="AD22" s="419" t="s">
        <v>434</v>
      </c>
      <c r="AE22" s="419" t="s">
        <v>435</v>
      </c>
      <c r="AF22" s="419">
        <v>5</v>
      </c>
      <c r="AG22" s="377" t="s">
        <v>441</v>
      </c>
    </row>
    <row r="23" spans="1:33" ht="20.100000000000001" customHeight="1">
      <c r="A23" s="8"/>
      <c r="B23" s="409"/>
      <c r="C23" s="410"/>
      <c r="D23" s="410"/>
      <c r="E23" s="410"/>
      <c r="G23" s="411"/>
      <c r="H23" s="411"/>
      <c r="I23" s="411"/>
      <c r="J23" s="411"/>
      <c r="K23" s="411"/>
      <c r="L23" s="411"/>
      <c r="M23" s="411"/>
      <c r="N23" s="412"/>
      <c r="O23" s="413"/>
      <c r="P23" s="284">
        <v>0</v>
      </c>
      <c r="Q23" s="289" t="s">
        <v>168</v>
      </c>
      <c r="R23" s="284">
        <v>0</v>
      </c>
      <c r="S23" s="413"/>
      <c r="T23" s="412"/>
      <c r="U23" s="411"/>
      <c r="V23" s="411"/>
      <c r="W23" s="411"/>
      <c r="X23" s="411"/>
      <c r="Y23" s="411"/>
      <c r="Z23" s="411"/>
      <c r="AA23" s="411"/>
      <c r="AB23" s="375"/>
      <c r="AC23" s="419"/>
      <c r="AD23" s="419"/>
      <c r="AE23" s="419"/>
      <c r="AF23" s="419"/>
      <c r="AG23" s="377"/>
    </row>
    <row r="24" spans="1:33" ht="20.100000000000001" customHeight="1">
      <c r="A24" s="32"/>
      <c r="B24" s="270"/>
      <c r="C24" s="45"/>
      <c r="D24" s="45"/>
      <c r="E24" s="45"/>
      <c r="F24" s="19"/>
      <c r="G24" s="271"/>
      <c r="H24" s="271"/>
      <c r="I24" s="271"/>
      <c r="J24" s="271"/>
      <c r="K24" s="271"/>
      <c r="L24" s="271"/>
      <c r="M24" s="271"/>
      <c r="N24" s="272"/>
      <c r="O24" s="273"/>
      <c r="P24" s="18"/>
      <c r="Q24" s="208"/>
      <c r="R24" s="43"/>
      <c r="S24" s="273"/>
      <c r="T24" s="272"/>
      <c r="U24" s="271"/>
      <c r="V24" s="271"/>
      <c r="W24" s="271"/>
      <c r="X24" s="271"/>
      <c r="Y24" s="271"/>
      <c r="Z24" s="271"/>
      <c r="AA24" s="271"/>
      <c r="AB24" s="211"/>
      <c r="AC24" s="37"/>
      <c r="AD24" s="37"/>
      <c r="AE24" s="38"/>
      <c r="AF24" s="38"/>
      <c r="AG24" s="274"/>
    </row>
    <row r="25" spans="1:33" ht="20.100000000000001" customHeight="1">
      <c r="A25" s="32"/>
      <c r="B25" s="414" t="s">
        <v>8</v>
      </c>
      <c r="C25" s="415">
        <v>0.47916666666666669</v>
      </c>
      <c r="D25" s="415"/>
      <c r="E25" s="415"/>
      <c r="F25" s="19"/>
      <c r="G25" s="416" t="str">
        <f>S7</f>
        <v>G4</v>
      </c>
      <c r="H25" s="416"/>
      <c r="I25" s="416"/>
      <c r="J25" s="416"/>
      <c r="K25" s="416"/>
      <c r="L25" s="416"/>
      <c r="M25" s="416"/>
      <c r="N25" s="417">
        <f>P25+P26</f>
        <v>0</v>
      </c>
      <c r="O25" s="418" t="s">
        <v>10</v>
      </c>
      <c r="P25" s="18">
        <v>0</v>
      </c>
      <c r="Q25" s="27" t="s">
        <v>168</v>
      </c>
      <c r="R25" s="18">
        <v>0</v>
      </c>
      <c r="S25" s="418" t="s">
        <v>11</v>
      </c>
      <c r="T25" s="417">
        <f>R25+R26</f>
        <v>0</v>
      </c>
      <c r="U25" s="416" t="str">
        <f>AA7</f>
        <v>G6</v>
      </c>
      <c r="V25" s="416"/>
      <c r="W25" s="416"/>
      <c r="X25" s="416"/>
      <c r="Y25" s="416"/>
      <c r="Z25" s="416"/>
      <c r="AA25" s="416"/>
      <c r="AB25" s="375" t="s">
        <v>440</v>
      </c>
      <c r="AC25" s="408" t="s">
        <v>439</v>
      </c>
      <c r="AD25" s="408" t="s">
        <v>437</v>
      </c>
      <c r="AE25" s="408" t="s">
        <v>438</v>
      </c>
      <c r="AF25" s="408">
        <v>2</v>
      </c>
      <c r="AG25" s="377" t="s">
        <v>441</v>
      </c>
    </row>
    <row r="26" spans="1:33" ht="20.100000000000001" customHeight="1">
      <c r="A26" s="32"/>
      <c r="B26" s="414"/>
      <c r="C26" s="415"/>
      <c r="D26" s="415"/>
      <c r="E26" s="415"/>
      <c r="F26" s="19"/>
      <c r="G26" s="416"/>
      <c r="H26" s="416"/>
      <c r="I26" s="416"/>
      <c r="J26" s="416"/>
      <c r="K26" s="416"/>
      <c r="L26" s="416"/>
      <c r="M26" s="416"/>
      <c r="N26" s="417"/>
      <c r="O26" s="418"/>
      <c r="P26" s="18">
        <v>0</v>
      </c>
      <c r="Q26" s="27" t="s">
        <v>168</v>
      </c>
      <c r="R26" s="18">
        <v>0</v>
      </c>
      <c r="S26" s="418"/>
      <c r="T26" s="417"/>
      <c r="U26" s="416"/>
      <c r="V26" s="416"/>
      <c r="W26" s="416"/>
      <c r="X26" s="416"/>
      <c r="Y26" s="416"/>
      <c r="Z26" s="416"/>
      <c r="AA26" s="416"/>
      <c r="AB26" s="375"/>
      <c r="AC26" s="408"/>
      <c r="AD26" s="408"/>
      <c r="AE26" s="408"/>
      <c r="AF26" s="408"/>
      <c r="AG26" s="377"/>
    </row>
    <row r="27" spans="1:33" ht="20.100000000000001" customHeight="1">
      <c r="A27" s="8"/>
      <c r="C27" s="23"/>
      <c r="D27" s="23"/>
      <c r="E27" s="17"/>
      <c r="G27" s="269"/>
      <c r="H27" s="269"/>
      <c r="I27" s="12"/>
      <c r="J27" s="12"/>
      <c r="K27" s="269"/>
      <c r="L27" s="269"/>
      <c r="M27" s="12"/>
      <c r="N27" s="42"/>
      <c r="O27" s="269"/>
      <c r="P27" s="284"/>
      <c r="Q27" s="59"/>
      <c r="R27" s="42"/>
      <c r="S27" s="59"/>
      <c r="T27" s="284"/>
      <c r="U27" s="269"/>
      <c r="V27" s="12"/>
      <c r="W27" s="12"/>
      <c r="X27" s="269"/>
      <c r="Y27" s="269"/>
      <c r="Z27" s="12"/>
      <c r="AA27" s="12"/>
      <c r="AB27" s="275"/>
      <c r="AC27" s="35"/>
      <c r="AD27" s="35"/>
      <c r="AE27" s="36"/>
      <c r="AF27" s="36"/>
      <c r="AG27" s="274"/>
    </row>
    <row r="28" spans="1:33" ht="20.100000000000001" customHeight="1">
      <c r="A28" s="8"/>
      <c r="B28" s="409" t="s">
        <v>9</v>
      </c>
      <c r="C28" s="410">
        <v>0.50694444444444442</v>
      </c>
      <c r="D28" s="410"/>
      <c r="E28" s="410"/>
      <c r="G28" s="411" t="str">
        <f>J7</f>
        <v>G2</v>
      </c>
      <c r="H28" s="411"/>
      <c r="I28" s="411"/>
      <c r="J28" s="411"/>
      <c r="K28" s="411"/>
      <c r="L28" s="411"/>
      <c r="M28" s="411"/>
      <c r="N28" s="412">
        <f>P28+P29</f>
        <v>0</v>
      </c>
      <c r="O28" s="413" t="s">
        <v>10</v>
      </c>
      <c r="P28" s="284">
        <v>0</v>
      </c>
      <c r="Q28" s="289" t="s">
        <v>168</v>
      </c>
      <c r="R28" s="284">
        <v>0</v>
      </c>
      <c r="S28" s="413" t="s">
        <v>11</v>
      </c>
      <c r="T28" s="412">
        <f>R28+R29</f>
        <v>0</v>
      </c>
      <c r="U28" s="411" t="str">
        <f>N7</f>
        <v>G3</v>
      </c>
      <c r="V28" s="411"/>
      <c r="W28" s="411"/>
      <c r="X28" s="411"/>
      <c r="Y28" s="411"/>
      <c r="Z28" s="411"/>
      <c r="AA28" s="411"/>
      <c r="AB28" s="375" t="s">
        <v>440</v>
      </c>
      <c r="AC28" s="419" t="s">
        <v>435</v>
      </c>
      <c r="AD28" s="419" t="s">
        <v>436</v>
      </c>
      <c r="AE28" s="419" t="s">
        <v>434</v>
      </c>
      <c r="AF28" s="419">
        <v>4</v>
      </c>
      <c r="AG28" s="377" t="s">
        <v>441</v>
      </c>
    </row>
    <row r="29" spans="1:33" ht="20.100000000000001" customHeight="1">
      <c r="A29" s="8"/>
      <c r="B29" s="409"/>
      <c r="C29" s="410"/>
      <c r="D29" s="410"/>
      <c r="E29" s="410"/>
      <c r="G29" s="411"/>
      <c r="H29" s="411"/>
      <c r="I29" s="411"/>
      <c r="J29" s="411"/>
      <c r="K29" s="411"/>
      <c r="L29" s="411"/>
      <c r="M29" s="411"/>
      <c r="N29" s="412"/>
      <c r="O29" s="413"/>
      <c r="P29" s="284">
        <v>0</v>
      </c>
      <c r="Q29" s="289" t="s">
        <v>168</v>
      </c>
      <c r="R29" s="284">
        <v>0</v>
      </c>
      <c r="S29" s="413"/>
      <c r="T29" s="412"/>
      <c r="U29" s="411"/>
      <c r="V29" s="411"/>
      <c r="W29" s="411"/>
      <c r="X29" s="411"/>
      <c r="Y29" s="411"/>
      <c r="Z29" s="411"/>
      <c r="AA29" s="411"/>
      <c r="AB29" s="375"/>
      <c r="AC29" s="419"/>
      <c r="AD29" s="419"/>
      <c r="AE29" s="419"/>
      <c r="AF29" s="419"/>
      <c r="AG29" s="377"/>
    </row>
    <row r="30" spans="1:33" ht="20.100000000000001" customHeight="1">
      <c r="A30" s="32"/>
      <c r="B30" s="19"/>
      <c r="C30" s="20"/>
      <c r="D30" s="20"/>
      <c r="E30" s="28"/>
      <c r="F30" s="19"/>
      <c r="G30" s="271"/>
      <c r="H30" s="271"/>
      <c r="I30" s="29"/>
      <c r="J30" s="29"/>
      <c r="K30" s="271"/>
      <c r="L30" s="271"/>
      <c r="M30" s="29"/>
      <c r="N30" s="43"/>
      <c r="O30" s="271"/>
      <c r="P30" s="18"/>
      <c r="Q30" s="208"/>
      <c r="R30" s="43"/>
      <c r="S30" s="208"/>
      <c r="T30" s="18"/>
      <c r="U30" s="271"/>
      <c r="V30" s="29"/>
      <c r="W30" s="29"/>
      <c r="X30" s="271"/>
      <c r="Y30" s="271"/>
      <c r="Z30" s="29"/>
      <c r="AA30" s="29"/>
      <c r="AB30" s="211"/>
      <c r="AC30" s="267"/>
      <c r="AD30" s="37"/>
      <c r="AE30" s="37"/>
      <c r="AF30" s="38"/>
      <c r="AG30" s="212"/>
    </row>
    <row r="31" spans="1:33" ht="20.100000000000001" customHeight="1">
      <c r="A31" s="32"/>
      <c r="B31" s="414" t="s">
        <v>1</v>
      </c>
      <c r="C31" s="415">
        <v>0.53472222222222221</v>
      </c>
      <c r="D31" s="415"/>
      <c r="E31" s="415"/>
      <c r="F31" s="19"/>
      <c r="G31" s="416" t="str">
        <f>W7</f>
        <v>G5</v>
      </c>
      <c r="H31" s="416"/>
      <c r="I31" s="416"/>
      <c r="J31" s="416"/>
      <c r="K31" s="416"/>
      <c r="L31" s="416"/>
      <c r="M31" s="416"/>
      <c r="N31" s="417">
        <f>P31+P32</f>
        <v>0</v>
      </c>
      <c r="O31" s="418" t="s">
        <v>10</v>
      </c>
      <c r="P31" s="18">
        <v>0</v>
      </c>
      <c r="Q31" s="27" t="s">
        <v>168</v>
      </c>
      <c r="R31" s="18">
        <v>0</v>
      </c>
      <c r="S31" s="418" t="s">
        <v>11</v>
      </c>
      <c r="T31" s="417">
        <f>R31+R32</f>
        <v>0</v>
      </c>
      <c r="U31" s="416" t="str">
        <f>AA7</f>
        <v>G6</v>
      </c>
      <c r="V31" s="416"/>
      <c r="W31" s="416"/>
      <c r="X31" s="416"/>
      <c r="Y31" s="416"/>
      <c r="Z31" s="416"/>
      <c r="AA31" s="416"/>
      <c r="AB31" s="375" t="s">
        <v>440</v>
      </c>
      <c r="AC31" s="408" t="s">
        <v>438</v>
      </c>
      <c r="AD31" s="408" t="s">
        <v>439</v>
      </c>
      <c r="AE31" s="408" t="s">
        <v>437</v>
      </c>
      <c r="AF31" s="408">
        <v>1</v>
      </c>
      <c r="AG31" s="377" t="s">
        <v>441</v>
      </c>
    </row>
    <row r="32" spans="1:33" ht="20.100000000000001" customHeight="1">
      <c r="A32" s="32"/>
      <c r="B32" s="414"/>
      <c r="C32" s="415"/>
      <c r="D32" s="415"/>
      <c r="E32" s="415"/>
      <c r="F32" s="19"/>
      <c r="G32" s="416"/>
      <c r="H32" s="416"/>
      <c r="I32" s="416"/>
      <c r="J32" s="416"/>
      <c r="K32" s="416"/>
      <c r="L32" s="416"/>
      <c r="M32" s="416"/>
      <c r="N32" s="417"/>
      <c r="O32" s="418"/>
      <c r="P32" s="18">
        <v>0</v>
      </c>
      <c r="Q32" s="27" t="s">
        <v>168</v>
      </c>
      <c r="R32" s="18">
        <v>0</v>
      </c>
      <c r="S32" s="418"/>
      <c r="T32" s="417"/>
      <c r="U32" s="416"/>
      <c r="V32" s="416"/>
      <c r="W32" s="416"/>
      <c r="X32" s="416"/>
      <c r="Y32" s="416"/>
      <c r="Z32" s="416"/>
      <c r="AA32" s="416"/>
      <c r="AB32" s="375"/>
      <c r="AC32" s="408"/>
      <c r="AD32" s="408"/>
      <c r="AE32" s="408"/>
      <c r="AF32" s="408"/>
      <c r="AG32" s="377"/>
    </row>
    <row r="33" spans="1:33" ht="20.100000000000001" customHeight="1">
      <c r="A33" s="209"/>
      <c r="B33" s="270"/>
      <c r="C33" s="31"/>
      <c r="D33" s="31"/>
      <c r="E33" s="31"/>
      <c r="F33" s="209"/>
      <c r="G33" s="271"/>
      <c r="H33" s="271"/>
      <c r="I33" s="271"/>
      <c r="J33" s="271"/>
      <c r="K33" s="271"/>
      <c r="L33" s="271"/>
      <c r="M33" s="271"/>
      <c r="N33" s="26"/>
      <c r="O33" s="273"/>
      <c r="P33" s="271"/>
      <c r="Q33" s="27"/>
      <c r="R33" s="208"/>
      <c r="S33" s="273"/>
      <c r="T33" s="26"/>
      <c r="U33" s="271"/>
      <c r="V33" s="271"/>
      <c r="W33" s="271"/>
      <c r="X33" s="271"/>
      <c r="Y33" s="271"/>
      <c r="Z33" s="271"/>
      <c r="AA33" s="271"/>
      <c r="AB33" s="267"/>
      <c r="AC33" s="267"/>
      <c r="AD33" s="209"/>
      <c r="AE33" s="209"/>
      <c r="AF33" s="267"/>
      <c r="AG33" s="267"/>
    </row>
    <row r="34" spans="1:33" ht="20.100000000000001" customHeight="1">
      <c r="A34" s="209"/>
      <c r="B34" s="209"/>
      <c r="C34" s="384" t="str">
        <f>J3</f>
        <v>G</v>
      </c>
      <c r="D34" s="385"/>
      <c r="E34" s="385"/>
      <c r="F34" s="386"/>
      <c r="G34" s="396" t="str">
        <f>C36</f>
        <v>G1</v>
      </c>
      <c r="H34" s="397"/>
      <c r="I34" s="396" t="str">
        <f>C38</f>
        <v>G2</v>
      </c>
      <c r="J34" s="397"/>
      <c r="K34" s="396" t="str">
        <f>C40</f>
        <v>G3</v>
      </c>
      <c r="L34" s="397"/>
      <c r="M34" s="400" t="s">
        <v>2</v>
      </c>
      <c r="N34" s="400" t="s">
        <v>3</v>
      </c>
      <c r="O34" s="400" t="s">
        <v>12</v>
      </c>
      <c r="P34" s="400" t="s">
        <v>4</v>
      </c>
      <c r="Q34" s="209"/>
      <c r="R34" s="402" t="str">
        <f>W3</f>
        <v>GG</v>
      </c>
      <c r="S34" s="403"/>
      <c r="T34" s="403"/>
      <c r="U34" s="404"/>
      <c r="V34" s="396" t="str">
        <f>R36</f>
        <v>G4</v>
      </c>
      <c r="W34" s="397"/>
      <c r="X34" s="396" t="str">
        <f>R38</f>
        <v>G5</v>
      </c>
      <c r="Y34" s="397"/>
      <c r="Z34" s="396" t="str">
        <f>R40</f>
        <v>G6</v>
      </c>
      <c r="AA34" s="397"/>
      <c r="AB34" s="400" t="s">
        <v>2</v>
      </c>
      <c r="AC34" s="400" t="s">
        <v>3</v>
      </c>
      <c r="AD34" s="400" t="s">
        <v>12</v>
      </c>
      <c r="AE34" s="400" t="s">
        <v>4</v>
      </c>
      <c r="AF34" s="209"/>
      <c r="AG34" s="209"/>
    </row>
    <row r="35" spans="1:33" ht="20.100000000000001" customHeight="1">
      <c r="A35" s="209"/>
      <c r="B35" s="209"/>
      <c r="C35" s="387"/>
      <c r="D35" s="388"/>
      <c r="E35" s="388"/>
      <c r="F35" s="389"/>
      <c r="G35" s="398"/>
      <c r="H35" s="399"/>
      <c r="I35" s="398"/>
      <c r="J35" s="399"/>
      <c r="K35" s="398"/>
      <c r="L35" s="399"/>
      <c r="M35" s="401"/>
      <c r="N35" s="401"/>
      <c r="O35" s="401"/>
      <c r="P35" s="401"/>
      <c r="Q35" s="209"/>
      <c r="R35" s="405"/>
      <c r="S35" s="406"/>
      <c r="T35" s="406"/>
      <c r="U35" s="407"/>
      <c r="V35" s="398"/>
      <c r="W35" s="399"/>
      <c r="X35" s="398"/>
      <c r="Y35" s="399"/>
      <c r="Z35" s="398"/>
      <c r="AA35" s="399"/>
      <c r="AB35" s="401"/>
      <c r="AC35" s="401"/>
      <c r="AD35" s="401"/>
      <c r="AE35" s="401"/>
      <c r="AF35" s="209"/>
      <c r="AG35" s="209"/>
    </row>
    <row r="36" spans="1:33" ht="20.100000000000001" customHeight="1">
      <c r="A36" s="209"/>
      <c r="B36" s="209"/>
      <c r="C36" s="384" t="str">
        <f>F7</f>
        <v>G1</v>
      </c>
      <c r="D36" s="385"/>
      <c r="E36" s="385"/>
      <c r="F36" s="386"/>
      <c r="G36" s="390"/>
      <c r="H36" s="391"/>
      <c r="I36" s="44">
        <f>N16</f>
        <v>0</v>
      </c>
      <c r="J36" s="44">
        <f>T16</f>
        <v>0</v>
      </c>
      <c r="K36" s="44">
        <f>N22</f>
        <v>0</v>
      </c>
      <c r="L36" s="44">
        <f>T22</f>
        <v>0</v>
      </c>
      <c r="M36" s="394">
        <f>COUNTIF(G37:L37,"○")*3+COUNTIF(G37:L37,"△")</f>
        <v>2</v>
      </c>
      <c r="N36" s="378">
        <f>O36-J36-L36</f>
        <v>0</v>
      </c>
      <c r="O36" s="378">
        <f>I36+K36</f>
        <v>0</v>
      </c>
      <c r="P36" s="380"/>
      <c r="Q36" s="209"/>
      <c r="R36" s="384" t="str">
        <f>S7</f>
        <v>G4</v>
      </c>
      <c r="S36" s="385"/>
      <c r="T36" s="385"/>
      <c r="U36" s="386"/>
      <c r="V36" s="390"/>
      <c r="W36" s="391"/>
      <c r="X36" s="44">
        <f>N19</f>
        <v>0</v>
      </c>
      <c r="Y36" s="44">
        <f>T19</f>
        <v>0</v>
      </c>
      <c r="Z36" s="44">
        <f>N25</f>
        <v>0</v>
      </c>
      <c r="AA36" s="44">
        <f>T25</f>
        <v>0</v>
      </c>
      <c r="AB36" s="394">
        <f>COUNTIF(V37:AA37,"○")*3+COUNTIF(V37:AA37,"△")</f>
        <v>2</v>
      </c>
      <c r="AC36" s="378">
        <f>AD36-Y36-AA36</f>
        <v>0</v>
      </c>
      <c r="AD36" s="378">
        <f>X36+Z36</f>
        <v>0</v>
      </c>
      <c r="AE36" s="380"/>
      <c r="AF36" s="209"/>
      <c r="AG36" s="209"/>
    </row>
    <row r="37" spans="1:33" ht="20.100000000000001" customHeight="1">
      <c r="A37" s="209"/>
      <c r="B37" s="209"/>
      <c r="C37" s="387"/>
      <c r="D37" s="388"/>
      <c r="E37" s="388"/>
      <c r="F37" s="389"/>
      <c r="G37" s="392"/>
      <c r="H37" s="393"/>
      <c r="I37" s="382" t="str">
        <f>IF(I36&gt;J36,"○",IF(I36&lt;J36,"×",IF(I36=J36,"△")))</f>
        <v>△</v>
      </c>
      <c r="J37" s="383"/>
      <c r="K37" s="382" t="str">
        <f>IF(K36&gt;L36,"○",IF(K36&lt;L36,"×",IF(K36=L36,"△")))</f>
        <v>△</v>
      </c>
      <c r="L37" s="383"/>
      <c r="M37" s="395"/>
      <c r="N37" s="379"/>
      <c r="O37" s="379"/>
      <c r="P37" s="381"/>
      <c r="Q37" s="209"/>
      <c r="R37" s="387"/>
      <c r="S37" s="388"/>
      <c r="T37" s="388"/>
      <c r="U37" s="389"/>
      <c r="V37" s="392"/>
      <c r="W37" s="393"/>
      <c r="X37" s="382" t="str">
        <f>IF(X36&gt;Y36,"○",IF(X36&lt;Y36,"×",IF(X36=Y36,"△")))</f>
        <v>△</v>
      </c>
      <c r="Y37" s="383"/>
      <c r="Z37" s="382" t="str">
        <f t="shared" ref="Z37" si="0">IF(Z36&gt;AA36,"○",IF(Z36&lt;AA36,"×",IF(Z36=AA36,"△")))</f>
        <v>△</v>
      </c>
      <c r="AA37" s="383"/>
      <c r="AB37" s="395"/>
      <c r="AC37" s="379"/>
      <c r="AD37" s="379"/>
      <c r="AE37" s="381"/>
      <c r="AF37" s="209"/>
      <c r="AG37" s="209"/>
    </row>
    <row r="38" spans="1:33" ht="20.100000000000001" customHeight="1">
      <c r="A38" s="209"/>
      <c r="B38" s="209"/>
      <c r="C38" s="384" t="str">
        <f>J7</f>
        <v>G2</v>
      </c>
      <c r="D38" s="385"/>
      <c r="E38" s="385"/>
      <c r="F38" s="386"/>
      <c r="G38" s="44">
        <f>J36</f>
        <v>0</v>
      </c>
      <c r="H38" s="44">
        <f>I36</f>
        <v>0</v>
      </c>
      <c r="I38" s="390"/>
      <c r="J38" s="391"/>
      <c r="K38" s="44">
        <f>N28</f>
        <v>0</v>
      </c>
      <c r="L38" s="44">
        <f>T28</f>
        <v>0</v>
      </c>
      <c r="M38" s="394">
        <f>COUNTIF(G39:L39,"○")*3+COUNTIF(G39:L39,"△")</f>
        <v>2</v>
      </c>
      <c r="N38" s="378">
        <f>O38-H38-L38</f>
        <v>0</v>
      </c>
      <c r="O38" s="378">
        <f>G38+K38</f>
        <v>0</v>
      </c>
      <c r="P38" s="380"/>
      <c r="Q38" s="209"/>
      <c r="R38" s="384" t="str">
        <f>W7</f>
        <v>G5</v>
      </c>
      <c r="S38" s="385"/>
      <c r="T38" s="385"/>
      <c r="U38" s="386"/>
      <c r="V38" s="44">
        <f>Y36</f>
        <v>0</v>
      </c>
      <c r="W38" s="44">
        <f>X36</f>
        <v>0</v>
      </c>
      <c r="X38" s="390"/>
      <c r="Y38" s="391"/>
      <c r="Z38" s="44">
        <f>N31</f>
        <v>0</v>
      </c>
      <c r="AA38" s="44">
        <f>T31</f>
        <v>0</v>
      </c>
      <c r="AB38" s="394">
        <f>COUNTIF(V39:AA39,"○")*3+COUNTIF(V39:AA39,"△")</f>
        <v>2</v>
      </c>
      <c r="AC38" s="378">
        <f>AD38-W38-AA38</f>
        <v>0</v>
      </c>
      <c r="AD38" s="378">
        <f>V38+Z38</f>
        <v>0</v>
      </c>
      <c r="AE38" s="380"/>
      <c r="AF38" s="209"/>
      <c r="AG38" s="209"/>
    </row>
    <row r="39" spans="1:33" ht="20.100000000000001" customHeight="1">
      <c r="A39" s="209"/>
      <c r="B39" s="209"/>
      <c r="C39" s="387"/>
      <c r="D39" s="388"/>
      <c r="E39" s="388"/>
      <c r="F39" s="389"/>
      <c r="G39" s="382" t="str">
        <f>IF(G38&gt;H38,"○",IF(G38&lt;H38,"×",IF(G38=H38,"△")))</f>
        <v>△</v>
      </c>
      <c r="H39" s="383"/>
      <c r="I39" s="392"/>
      <c r="J39" s="393"/>
      <c r="K39" s="382" t="str">
        <f>IF(K38&gt;L38,"○",IF(K38&lt;L38,"×",IF(K38=L38,"△")))</f>
        <v>△</v>
      </c>
      <c r="L39" s="383"/>
      <c r="M39" s="395"/>
      <c r="N39" s="379"/>
      <c r="O39" s="379"/>
      <c r="P39" s="381"/>
      <c r="Q39" s="209"/>
      <c r="R39" s="387"/>
      <c r="S39" s="388"/>
      <c r="T39" s="388"/>
      <c r="U39" s="389"/>
      <c r="V39" s="382" t="str">
        <f>IF(V38&gt;W38,"○",IF(V38&lt;W38,"×",IF(V38=W38,"△")))</f>
        <v>△</v>
      </c>
      <c r="W39" s="383"/>
      <c r="X39" s="392"/>
      <c r="Y39" s="393"/>
      <c r="Z39" s="382" t="str">
        <f t="shared" ref="Z39" si="1">IF(Z38&gt;AA38,"○",IF(Z38&lt;AA38,"×",IF(Z38=AA38,"△")))</f>
        <v>△</v>
      </c>
      <c r="AA39" s="383"/>
      <c r="AB39" s="395"/>
      <c r="AC39" s="379"/>
      <c r="AD39" s="379"/>
      <c r="AE39" s="381"/>
      <c r="AF39" s="209"/>
      <c r="AG39" s="209"/>
    </row>
    <row r="40" spans="1:33" ht="20.100000000000001" customHeight="1">
      <c r="A40" s="209"/>
      <c r="B40" s="209"/>
      <c r="C40" s="384" t="str">
        <f>N7</f>
        <v>G3</v>
      </c>
      <c r="D40" s="385"/>
      <c r="E40" s="385"/>
      <c r="F40" s="386"/>
      <c r="G40" s="44">
        <f>L36</f>
        <v>0</v>
      </c>
      <c r="H40" s="44">
        <f>K36</f>
        <v>0</v>
      </c>
      <c r="I40" s="44">
        <f>L38</f>
        <v>0</v>
      </c>
      <c r="J40" s="44">
        <f>K38</f>
        <v>0</v>
      </c>
      <c r="K40" s="390"/>
      <c r="L40" s="391"/>
      <c r="M40" s="394">
        <f>COUNTIF(G41:L41,"○")*3+COUNTIF(G41:L41,"△")</f>
        <v>2</v>
      </c>
      <c r="N40" s="378">
        <f>O40-H40-J40</f>
        <v>0</v>
      </c>
      <c r="O40" s="378">
        <f>G40+I40</f>
        <v>0</v>
      </c>
      <c r="P40" s="380"/>
      <c r="Q40" s="209"/>
      <c r="R40" s="384" t="str">
        <f>AA7</f>
        <v>G6</v>
      </c>
      <c r="S40" s="385"/>
      <c r="T40" s="385"/>
      <c r="U40" s="386"/>
      <c r="V40" s="44">
        <f>AA36</f>
        <v>0</v>
      </c>
      <c r="W40" s="44">
        <f>Z36</f>
        <v>0</v>
      </c>
      <c r="X40" s="44">
        <f>AA38</f>
        <v>0</v>
      </c>
      <c r="Y40" s="44">
        <f>Z38</f>
        <v>0</v>
      </c>
      <c r="Z40" s="390"/>
      <c r="AA40" s="391"/>
      <c r="AB40" s="394">
        <f>COUNTIF(V41:AA41,"○")*3+COUNTIF(V41:AA41,"△")</f>
        <v>2</v>
      </c>
      <c r="AC40" s="378">
        <f>AD40-W40-Y40</f>
        <v>0</v>
      </c>
      <c r="AD40" s="378">
        <f>V40+X40</f>
        <v>0</v>
      </c>
      <c r="AE40" s="380"/>
      <c r="AF40" s="209"/>
      <c r="AG40" s="209"/>
    </row>
    <row r="41" spans="1:33" ht="20.100000000000001" customHeight="1">
      <c r="A41" s="209"/>
      <c r="B41" s="209"/>
      <c r="C41" s="387"/>
      <c r="D41" s="388"/>
      <c r="E41" s="388"/>
      <c r="F41" s="389"/>
      <c r="G41" s="382" t="str">
        <f>IF(G40&gt;H40,"○",IF(G40&lt;H40,"×",IF(G40=H40,"△")))</f>
        <v>△</v>
      </c>
      <c r="H41" s="383"/>
      <c r="I41" s="382" t="str">
        <f>IF(I40&gt;J40,"○",IF(I40&lt;J40,"×",IF(I40=J40,"△")))</f>
        <v>△</v>
      </c>
      <c r="J41" s="383"/>
      <c r="K41" s="392"/>
      <c r="L41" s="393"/>
      <c r="M41" s="395"/>
      <c r="N41" s="379"/>
      <c r="O41" s="379"/>
      <c r="P41" s="381"/>
      <c r="Q41" s="209"/>
      <c r="R41" s="387"/>
      <c r="S41" s="388"/>
      <c r="T41" s="388"/>
      <c r="U41" s="389"/>
      <c r="V41" s="382" t="str">
        <f>IF(V40&gt;W40,"○",IF(V40&lt;W40,"×",IF(V40=W40,"△")))</f>
        <v>△</v>
      </c>
      <c r="W41" s="383"/>
      <c r="X41" s="382" t="str">
        <f>IF(X40&gt;Y40,"○",IF(X40&lt;Y40,"×",IF(X40=Y40,"△")))</f>
        <v>△</v>
      </c>
      <c r="Y41" s="383"/>
      <c r="Z41" s="392"/>
      <c r="AA41" s="393"/>
      <c r="AB41" s="395"/>
      <c r="AC41" s="379"/>
      <c r="AD41" s="379"/>
      <c r="AE41" s="381"/>
      <c r="AF41" s="209"/>
      <c r="AG41" s="209"/>
    </row>
    <row r="42" spans="1:33" ht="20.100000000000001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ht="20.100000000000001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1.95" customHeight="1">
      <c r="A44" s="424" t="str">
        <f>U12組合せ①!B3</f>
        <v>■第1日  ２月７日  一次リーグ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N44" s="425" t="s">
        <v>528</v>
      </c>
      <c r="O44" s="425"/>
      <c r="P44" s="425"/>
      <c r="Q44" s="425"/>
      <c r="R44" s="425"/>
      <c r="T44" s="426" t="s">
        <v>531</v>
      </c>
      <c r="U44" s="426"/>
      <c r="V44" s="426"/>
      <c r="W44" s="426"/>
      <c r="X44" s="427" t="str">
        <f>U12組合せ①!BD13</f>
        <v>Ｈ会場</v>
      </c>
      <c r="Y44" s="427"/>
      <c r="Z44" s="427"/>
      <c r="AA44" s="427"/>
      <c r="AB44" s="427"/>
      <c r="AC44" s="427"/>
      <c r="AD44" s="427"/>
      <c r="AE44" s="427"/>
      <c r="AF44" s="427"/>
      <c r="AG44" s="427"/>
    </row>
    <row r="45" spans="1:33" ht="20.100000000000001" customHeight="1">
      <c r="A45" s="266"/>
      <c r="B45" s="266"/>
      <c r="C45" s="266"/>
      <c r="D45" s="266"/>
      <c r="E45" s="266"/>
      <c r="F45" s="266"/>
      <c r="G45" s="266"/>
      <c r="H45" s="16"/>
      <c r="I45" s="262"/>
      <c r="J45" s="262"/>
      <c r="K45" s="262"/>
      <c r="L45" s="262"/>
      <c r="N45" s="262"/>
      <c r="O45" s="262"/>
      <c r="P45" s="262"/>
      <c r="Q45" s="262"/>
      <c r="R45" s="262"/>
      <c r="T45" s="263"/>
      <c r="U45" s="263"/>
      <c r="V45" s="263"/>
      <c r="W45" s="263"/>
      <c r="X45" s="264"/>
      <c r="Y45" s="264"/>
      <c r="AA45" s="25"/>
      <c r="AB45" s="210"/>
      <c r="AC45" s="210"/>
      <c r="AD45" s="210"/>
      <c r="AE45" s="210"/>
      <c r="AF45" s="210"/>
      <c r="AG45" s="210"/>
    </row>
    <row r="46" spans="1:33" ht="20.100000000000001" customHeight="1">
      <c r="F46" s="265"/>
      <c r="J46" s="428" t="s">
        <v>529</v>
      </c>
      <c r="K46" s="428"/>
      <c r="W46" s="428" t="s">
        <v>530</v>
      </c>
      <c r="X46" s="428"/>
      <c r="Z46" s="25"/>
      <c r="AA46" s="25"/>
      <c r="AB46" s="210"/>
      <c r="AC46" s="210"/>
      <c r="AD46" s="210"/>
      <c r="AE46" s="210"/>
      <c r="AF46" s="210"/>
      <c r="AG46" s="210"/>
    </row>
    <row r="47" spans="1:33" ht="20.100000000000001" customHeight="1">
      <c r="C47" s="19"/>
      <c r="D47" s="19"/>
      <c r="E47" s="19"/>
      <c r="F47" s="19"/>
      <c r="G47" s="3"/>
      <c r="H47" s="3"/>
      <c r="I47" s="3"/>
      <c r="J47" s="4"/>
      <c r="K47" s="3"/>
      <c r="L47" s="3"/>
      <c r="M47" s="3"/>
      <c r="N47" s="3"/>
      <c r="T47" s="3"/>
      <c r="U47" s="3"/>
      <c r="V47" s="3"/>
      <c r="W47" s="3"/>
      <c r="X47" s="24"/>
      <c r="Y47" s="3"/>
      <c r="Z47" s="25"/>
      <c r="AA47" s="25"/>
      <c r="AB47" s="210"/>
      <c r="AC47" s="210"/>
      <c r="AD47" s="210"/>
      <c r="AE47" s="210"/>
      <c r="AF47" s="210"/>
      <c r="AG47" s="210"/>
    </row>
    <row r="48" spans="1:33" ht="20.100000000000001" customHeight="1">
      <c r="B48" s="19"/>
      <c r="C48" s="19"/>
      <c r="D48" s="19"/>
      <c r="E48" s="19"/>
      <c r="F48" s="5"/>
      <c r="H48" s="6"/>
      <c r="J48" s="7"/>
      <c r="K48" s="6"/>
      <c r="N48" s="5"/>
      <c r="S48" s="5"/>
      <c r="V48" s="6"/>
      <c r="W48" s="7"/>
      <c r="Y48" s="6"/>
      <c r="Z48" s="6"/>
      <c r="AA48" s="7"/>
      <c r="AB48" s="21"/>
      <c r="AC48" s="19"/>
      <c r="AD48" s="19"/>
      <c r="AE48" s="19"/>
    </row>
    <row r="49" spans="1:33" ht="20.100000000000001" customHeight="1">
      <c r="B49" s="429"/>
      <c r="C49" s="429"/>
      <c r="D49" s="8"/>
      <c r="E49" s="8"/>
      <c r="F49" s="430">
        <v>1</v>
      </c>
      <c r="G49" s="430"/>
      <c r="H49" s="64"/>
      <c r="I49" s="64"/>
      <c r="J49" s="430">
        <v>2</v>
      </c>
      <c r="K49" s="430"/>
      <c r="L49" s="64"/>
      <c r="M49" s="64"/>
      <c r="N49" s="430">
        <v>3</v>
      </c>
      <c r="O49" s="430"/>
      <c r="P49" s="207"/>
      <c r="Q49" s="64"/>
      <c r="R49" s="64"/>
      <c r="S49" s="430">
        <v>4</v>
      </c>
      <c r="T49" s="430"/>
      <c r="U49" s="64"/>
      <c r="V49" s="64"/>
      <c r="W49" s="430">
        <v>5</v>
      </c>
      <c r="X49" s="430"/>
      <c r="Y49" s="64"/>
      <c r="Z49" s="64"/>
      <c r="AA49" s="430">
        <v>6</v>
      </c>
      <c r="AB49" s="430"/>
      <c r="AC49" s="8"/>
      <c r="AD49" s="8"/>
      <c r="AE49" s="431"/>
      <c r="AF49" s="432"/>
    </row>
    <row r="50" spans="1:33" ht="20.100000000000001" customHeight="1">
      <c r="B50" s="420"/>
      <c r="C50" s="420"/>
      <c r="D50" s="9"/>
      <c r="E50" s="9"/>
      <c r="F50" s="421" t="str">
        <f>U12組合せ①!BE17</f>
        <v>H1</v>
      </c>
      <c r="G50" s="421"/>
      <c r="H50" s="33"/>
      <c r="I50" s="33"/>
      <c r="J50" s="421" t="str">
        <f>U12組合せ①!BG17</f>
        <v>H2</v>
      </c>
      <c r="K50" s="421"/>
      <c r="L50" s="33"/>
      <c r="M50" s="33"/>
      <c r="N50" s="421" t="str">
        <f>U12組合せ①!BI17</f>
        <v>H3</v>
      </c>
      <c r="O50" s="421"/>
      <c r="P50" s="34"/>
      <c r="Q50" s="33"/>
      <c r="R50" s="33"/>
      <c r="S50" s="421" t="str">
        <f>U12組合せ①!BL17</f>
        <v>H4</v>
      </c>
      <c r="T50" s="421"/>
      <c r="U50" s="33"/>
      <c r="V50" s="33"/>
      <c r="W50" s="421" t="str">
        <f>U12組合せ①!BN17</f>
        <v>H5</v>
      </c>
      <c r="X50" s="421"/>
      <c r="Y50" s="33"/>
      <c r="Z50" s="33"/>
      <c r="AA50" s="421" t="str">
        <f>U12組合せ①!BP17</f>
        <v>H6</v>
      </c>
      <c r="AB50" s="421"/>
      <c r="AC50" s="9"/>
      <c r="AD50" s="9"/>
      <c r="AE50" s="422"/>
      <c r="AF50" s="423"/>
    </row>
    <row r="51" spans="1:33" ht="20.100000000000001" customHeight="1">
      <c r="B51" s="420"/>
      <c r="C51" s="420"/>
      <c r="D51" s="9"/>
      <c r="E51" s="9"/>
      <c r="F51" s="421"/>
      <c r="G51" s="421"/>
      <c r="H51" s="33"/>
      <c r="I51" s="33"/>
      <c r="J51" s="421"/>
      <c r="K51" s="421"/>
      <c r="L51" s="33"/>
      <c r="M51" s="33"/>
      <c r="N51" s="421"/>
      <c r="O51" s="421"/>
      <c r="P51" s="34"/>
      <c r="Q51" s="33"/>
      <c r="R51" s="33"/>
      <c r="S51" s="421"/>
      <c r="T51" s="421"/>
      <c r="U51" s="33"/>
      <c r="V51" s="33"/>
      <c r="W51" s="421"/>
      <c r="X51" s="421"/>
      <c r="Y51" s="33"/>
      <c r="Z51" s="33"/>
      <c r="AA51" s="421"/>
      <c r="AB51" s="421"/>
      <c r="AC51" s="9"/>
      <c r="AD51" s="9"/>
      <c r="AE51" s="422"/>
      <c r="AF51" s="423"/>
    </row>
    <row r="52" spans="1:33" ht="20.100000000000001" customHeight="1">
      <c r="B52" s="420"/>
      <c r="C52" s="420"/>
      <c r="D52" s="9"/>
      <c r="E52" s="9"/>
      <c r="F52" s="421"/>
      <c r="G52" s="421"/>
      <c r="H52" s="33"/>
      <c r="I52" s="33"/>
      <c r="J52" s="421"/>
      <c r="K52" s="421"/>
      <c r="L52" s="33"/>
      <c r="M52" s="33"/>
      <c r="N52" s="421"/>
      <c r="O52" s="421"/>
      <c r="P52" s="34"/>
      <c r="Q52" s="33"/>
      <c r="R52" s="33"/>
      <c r="S52" s="421"/>
      <c r="T52" s="421"/>
      <c r="U52" s="33"/>
      <c r="V52" s="33"/>
      <c r="W52" s="421"/>
      <c r="X52" s="421"/>
      <c r="Y52" s="33"/>
      <c r="Z52" s="33"/>
      <c r="AA52" s="421"/>
      <c r="AB52" s="421"/>
      <c r="AC52" s="9"/>
      <c r="AD52" s="9"/>
      <c r="AE52" s="422"/>
      <c r="AF52" s="423"/>
    </row>
    <row r="53" spans="1:33" ht="20.100000000000001" customHeight="1">
      <c r="B53" s="420"/>
      <c r="C53" s="420"/>
      <c r="D53" s="9"/>
      <c r="E53" s="9"/>
      <c r="F53" s="421"/>
      <c r="G53" s="421"/>
      <c r="H53" s="33"/>
      <c r="I53" s="33"/>
      <c r="J53" s="421"/>
      <c r="K53" s="421"/>
      <c r="L53" s="33"/>
      <c r="M53" s="33"/>
      <c r="N53" s="421"/>
      <c r="O53" s="421"/>
      <c r="P53" s="34"/>
      <c r="Q53" s="33"/>
      <c r="R53" s="33"/>
      <c r="S53" s="421"/>
      <c r="T53" s="421"/>
      <c r="U53" s="33"/>
      <c r="V53" s="33"/>
      <c r="W53" s="421"/>
      <c r="X53" s="421"/>
      <c r="Y53" s="33"/>
      <c r="Z53" s="33"/>
      <c r="AA53" s="421"/>
      <c r="AB53" s="421"/>
      <c r="AC53" s="9"/>
      <c r="AD53" s="9"/>
      <c r="AE53" s="422"/>
      <c r="AF53" s="423"/>
    </row>
    <row r="54" spans="1:33" ht="20.100000000000001" customHeight="1">
      <c r="B54" s="420"/>
      <c r="C54" s="420"/>
      <c r="D54" s="9"/>
      <c r="E54" s="9"/>
      <c r="F54" s="421"/>
      <c r="G54" s="421"/>
      <c r="H54" s="33"/>
      <c r="I54" s="33"/>
      <c r="J54" s="421"/>
      <c r="K54" s="421"/>
      <c r="L54" s="33"/>
      <c r="M54" s="33"/>
      <c r="N54" s="421"/>
      <c r="O54" s="421"/>
      <c r="P54" s="34"/>
      <c r="Q54" s="33"/>
      <c r="R54" s="33"/>
      <c r="S54" s="421"/>
      <c r="T54" s="421"/>
      <c r="U54" s="33"/>
      <c r="V54" s="33"/>
      <c r="W54" s="421"/>
      <c r="X54" s="421"/>
      <c r="Y54" s="33"/>
      <c r="Z54" s="33"/>
      <c r="AA54" s="421"/>
      <c r="AB54" s="421"/>
      <c r="AC54" s="9"/>
      <c r="AD54" s="9"/>
      <c r="AE54" s="422"/>
      <c r="AF54" s="423"/>
    </row>
    <row r="55" spans="1:33" ht="20.100000000000001" customHeight="1">
      <c r="B55" s="420"/>
      <c r="C55" s="420"/>
      <c r="D55" s="9"/>
      <c r="E55" s="9"/>
      <c r="F55" s="421"/>
      <c r="G55" s="421"/>
      <c r="H55" s="33"/>
      <c r="I55" s="33"/>
      <c r="J55" s="421"/>
      <c r="K55" s="421"/>
      <c r="L55" s="33"/>
      <c r="M55" s="33"/>
      <c r="N55" s="421"/>
      <c r="O55" s="421"/>
      <c r="P55" s="34"/>
      <c r="Q55" s="33"/>
      <c r="R55" s="33"/>
      <c r="S55" s="421"/>
      <c r="T55" s="421"/>
      <c r="U55" s="33"/>
      <c r="V55" s="33"/>
      <c r="W55" s="421"/>
      <c r="X55" s="421"/>
      <c r="Y55" s="33"/>
      <c r="Z55" s="33"/>
      <c r="AA55" s="421"/>
      <c r="AB55" s="421"/>
      <c r="AC55" s="9"/>
      <c r="AD55" s="9"/>
      <c r="AE55" s="422"/>
      <c r="AF55" s="423"/>
    </row>
    <row r="56" spans="1:33" ht="20.100000000000001" customHeight="1">
      <c r="B56" s="420"/>
      <c r="C56" s="420"/>
      <c r="D56" s="10"/>
      <c r="E56" s="10"/>
      <c r="F56" s="421"/>
      <c r="G56" s="421"/>
      <c r="H56" s="34"/>
      <c r="I56" s="34"/>
      <c r="J56" s="421"/>
      <c r="K56" s="421"/>
      <c r="L56" s="34"/>
      <c r="M56" s="34"/>
      <c r="N56" s="421"/>
      <c r="O56" s="421"/>
      <c r="P56" s="34"/>
      <c r="Q56" s="34"/>
      <c r="R56" s="34"/>
      <c r="S56" s="421"/>
      <c r="T56" s="421"/>
      <c r="U56" s="34"/>
      <c r="V56" s="34"/>
      <c r="W56" s="421"/>
      <c r="X56" s="421"/>
      <c r="Y56" s="34"/>
      <c r="Z56" s="34"/>
      <c r="AA56" s="421"/>
      <c r="AB56" s="421"/>
      <c r="AC56" s="10"/>
      <c r="AD56" s="10"/>
      <c r="AE56" s="422"/>
      <c r="AF56" s="423"/>
    </row>
    <row r="57" spans="1:33" ht="20.100000000000001" customHeight="1">
      <c r="B57" s="420"/>
      <c r="C57" s="420"/>
      <c r="D57" s="10"/>
      <c r="E57" s="10"/>
      <c r="F57" s="421"/>
      <c r="G57" s="421"/>
      <c r="H57" s="34"/>
      <c r="I57" s="34"/>
      <c r="J57" s="421"/>
      <c r="K57" s="421"/>
      <c r="L57" s="34"/>
      <c r="M57" s="34"/>
      <c r="N57" s="421"/>
      <c r="O57" s="421"/>
      <c r="P57" s="34"/>
      <c r="Q57" s="34"/>
      <c r="R57" s="34"/>
      <c r="S57" s="421"/>
      <c r="T57" s="421"/>
      <c r="U57" s="34"/>
      <c r="V57" s="34"/>
      <c r="W57" s="421"/>
      <c r="X57" s="421"/>
      <c r="Y57" s="34"/>
      <c r="Z57" s="34"/>
      <c r="AA57" s="421"/>
      <c r="AB57" s="421"/>
      <c r="AC57" s="10"/>
      <c r="AD57" s="10"/>
      <c r="AE57" s="422"/>
      <c r="AF57" s="423"/>
    </row>
    <row r="58" spans="1:33" ht="20.100000000000001" customHeight="1">
      <c r="C58" s="169"/>
      <c r="D58" s="169"/>
      <c r="G58" s="169"/>
      <c r="H58" s="169"/>
      <c r="K58" s="169"/>
      <c r="L58" s="169"/>
      <c r="N58" s="60"/>
      <c r="O58" s="169"/>
      <c r="P58" s="169"/>
      <c r="Q58" s="60"/>
      <c r="R58" s="60"/>
      <c r="S58" s="60"/>
      <c r="T58" s="169"/>
      <c r="U58" s="169"/>
      <c r="X58" s="169"/>
      <c r="Y58" s="169"/>
      <c r="AB58" s="290" t="s">
        <v>440</v>
      </c>
      <c r="AC58" s="22" t="s">
        <v>87</v>
      </c>
      <c r="AD58" s="22" t="s">
        <v>88</v>
      </c>
      <c r="AE58" s="22" t="s">
        <v>88</v>
      </c>
      <c r="AF58" s="22" t="s">
        <v>86</v>
      </c>
      <c r="AG58" s="213" t="s">
        <v>441</v>
      </c>
    </row>
    <row r="59" spans="1:33" ht="20.100000000000001" customHeight="1">
      <c r="A59" s="8"/>
      <c r="B59" s="409" t="s">
        <v>5</v>
      </c>
      <c r="C59" s="410">
        <v>0.39583333333333331</v>
      </c>
      <c r="D59" s="410"/>
      <c r="E59" s="410"/>
      <c r="G59" s="411" t="str">
        <f>F50</f>
        <v>H1</v>
      </c>
      <c r="H59" s="411"/>
      <c r="I59" s="411"/>
      <c r="J59" s="411"/>
      <c r="K59" s="411"/>
      <c r="L59" s="411"/>
      <c r="M59" s="411"/>
      <c r="N59" s="412">
        <f>P59+P60</f>
        <v>0</v>
      </c>
      <c r="O59" s="413" t="s">
        <v>10</v>
      </c>
      <c r="P59" s="284">
        <v>0</v>
      </c>
      <c r="Q59" s="289" t="s">
        <v>168</v>
      </c>
      <c r="R59" s="284">
        <v>0</v>
      </c>
      <c r="S59" s="413" t="s">
        <v>11</v>
      </c>
      <c r="T59" s="412">
        <f>R59+R60</f>
        <v>0</v>
      </c>
      <c r="U59" s="411" t="str">
        <f>J50</f>
        <v>H2</v>
      </c>
      <c r="V59" s="411"/>
      <c r="W59" s="411"/>
      <c r="X59" s="411"/>
      <c r="Y59" s="411"/>
      <c r="Z59" s="411"/>
      <c r="AA59" s="411"/>
      <c r="AB59" s="375" t="s">
        <v>440</v>
      </c>
      <c r="AC59" s="419" t="s">
        <v>434</v>
      </c>
      <c r="AD59" s="419" t="s">
        <v>435</v>
      </c>
      <c r="AE59" s="419" t="s">
        <v>436</v>
      </c>
      <c r="AF59" s="419">
        <v>6</v>
      </c>
      <c r="AG59" s="377" t="s">
        <v>441</v>
      </c>
    </row>
    <row r="60" spans="1:33" ht="20.100000000000001" customHeight="1">
      <c r="A60" s="8"/>
      <c r="B60" s="409"/>
      <c r="C60" s="410"/>
      <c r="D60" s="410"/>
      <c r="E60" s="410"/>
      <c r="G60" s="411"/>
      <c r="H60" s="411"/>
      <c r="I60" s="411"/>
      <c r="J60" s="411"/>
      <c r="K60" s="411"/>
      <c r="L60" s="411"/>
      <c r="M60" s="411"/>
      <c r="N60" s="412"/>
      <c r="O60" s="413"/>
      <c r="P60" s="284">
        <v>0</v>
      </c>
      <c r="Q60" s="289" t="s">
        <v>168</v>
      </c>
      <c r="R60" s="284">
        <v>0</v>
      </c>
      <c r="S60" s="413"/>
      <c r="T60" s="412"/>
      <c r="U60" s="411"/>
      <c r="V60" s="411"/>
      <c r="W60" s="411"/>
      <c r="X60" s="411"/>
      <c r="Y60" s="411"/>
      <c r="Z60" s="411"/>
      <c r="AA60" s="411"/>
      <c r="AB60" s="375"/>
      <c r="AC60" s="419"/>
      <c r="AD60" s="419"/>
      <c r="AE60" s="419"/>
      <c r="AF60" s="419"/>
      <c r="AG60" s="377"/>
    </row>
    <row r="61" spans="1:33" ht="20.100000000000001" customHeight="1">
      <c r="C61" s="23"/>
      <c r="D61" s="23"/>
      <c r="E61" s="17"/>
      <c r="G61" s="269"/>
      <c r="H61" s="269"/>
      <c r="I61" s="12"/>
      <c r="J61" s="12"/>
      <c r="K61" s="269"/>
      <c r="L61" s="269"/>
      <c r="M61" s="12"/>
      <c r="N61" s="42"/>
      <c r="O61" s="269"/>
      <c r="P61" s="284"/>
      <c r="Q61" s="59"/>
      <c r="R61" s="42"/>
      <c r="S61" s="59"/>
      <c r="T61" s="284"/>
      <c r="U61" s="269"/>
      <c r="V61" s="12"/>
      <c r="W61" s="12"/>
      <c r="X61" s="269"/>
      <c r="Y61" s="269"/>
      <c r="Z61" s="12"/>
      <c r="AA61" s="12"/>
      <c r="AB61" s="275"/>
      <c r="AC61" s="35"/>
      <c r="AD61" s="35"/>
      <c r="AE61" s="36"/>
      <c r="AF61" s="36"/>
      <c r="AG61" s="274"/>
    </row>
    <row r="62" spans="1:33" ht="20.100000000000001" customHeight="1">
      <c r="A62" s="32"/>
      <c r="B62" s="414" t="s">
        <v>6</v>
      </c>
      <c r="C62" s="415">
        <v>0.4236111111111111</v>
      </c>
      <c r="D62" s="415"/>
      <c r="E62" s="415"/>
      <c r="F62" s="19"/>
      <c r="G62" s="416" t="str">
        <f>S50</f>
        <v>H4</v>
      </c>
      <c r="H62" s="416"/>
      <c r="I62" s="416"/>
      <c r="J62" s="416"/>
      <c r="K62" s="416"/>
      <c r="L62" s="416"/>
      <c r="M62" s="416"/>
      <c r="N62" s="417">
        <f>P62+P63</f>
        <v>0</v>
      </c>
      <c r="O62" s="418" t="s">
        <v>10</v>
      </c>
      <c r="P62" s="18">
        <v>0</v>
      </c>
      <c r="Q62" s="27" t="s">
        <v>168</v>
      </c>
      <c r="R62" s="18">
        <v>0</v>
      </c>
      <c r="S62" s="418" t="s">
        <v>11</v>
      </c>
      <c r="T62" s="417">
        <f>R62+R63</f>
        <v>0</v>
      </c>
      <c r="U62" s="416" t="str">
        <f>W50</f>
        <v>H5</v>
      </c>
      <c r="V62" s="416"/>
      <c r="W62" s="416"/>
      <c r="X62" s="416"/>
      <c r="Y62" s="416"/>
      <c r="Z62" s="416"/>
      <c r="AA62" s="416"/>
      <c r="AB62" s="375" t="s">
        <v>440</v>
      </c>
      <c r="AC62" s="408" t="s">
        <v>437</v>
      </c>
      <c r="AD62" s="408" t="s">
        <v>438</v>
      </c>
      <c r="AE62" s="408" t="s">
        <v>439</v>
      </c>
      <c r="AF62" s="408">
        <v>3</v>
      </c>
      <c r="AG62" s="377" t="s">
        <v>441</v>
      </c>
    </row>
    <row r="63" spans="1:33" ht="20.100000000000001" customHeight="1">
      <c r="A63" s="32"/>
      <c r="B63" s="414"/>
      <c r="C63" s="415"/>
      <c r="D63" s="415"/>
      <c r="E63" s="415"/>
      <c r="F63" s="19"/>
      <c r="G63" s="416"/>
      <c r="H63" s="416"/>
      <c r="I63" s="416"/>
      <c r="J63" s="416"/>
      <c r="K63" s="416"/>
      <c r="L63" s="416"/>
      <c r="M63" s="416"/>
      <c r="N63" s="417"/>
      <c r="O63" s="418"/>
      <c r="P63" s="18">
        <v>0</v>
      </c>
      <c r="Q63" s="27" t="s">
        <v>168</v>
      </c>
      <c r="R63" s="18">
        <v>0</v>
      </c>
      <c r="S63" s="418"/>
      <c r="T63" s="417"/>
      <c r="U63" s="416"/>
      <c r="V63" s="416"/>
      <c r="W63" s="416"/>
      <c r="X63" s="416"/>
      <c r="Y63" s="416"/>
      <c r="Z63" s="416"/>
      <c r="AA63" s="416"/>
      <c r="AB63" s="375"/>
      <c r="AC63" s="408"/>
      <c r="AD63" s="408"/>
      <c r="AE63" s="408"/>
      <c r="AF63" s="408"/>
      <c r="AG63" s="377"/>
    </row>
    <row r="64" spans="1:33" ht="20.100000000000001" customHeight="1">
      <c r="A64" s="8"/>
      <c r="C64" s="23"/>
      <c r="D64" s="23"/>
      <c r="E64" s="17"/>
      <c r="G64" s="269"/>
      <c r="H64" s="269"/>
      <c r="I64" s="12"/>
      <c r="J64" s="12"/>
      <c r="K64" s="269"/>
      <c r="L64" s="269"/>
      <c r="M64" s="12"/>
      <c r="N64" s="42"/>
      <c r="O64" s="269"/>
      <c r="P64" s="284"/>
      <c r="Q64" s="59"/>
      <c r="R64" s="42"/>
      <c r="S64" s="59"/>
      <c r="T64" s="284"/>
      <c r="U64" s="269"/>
      <c r="V64" s="12"/>
      <c r="W64" s="12"/>
      <c r="X64" s="269"/>
      <c r="Y64" s="269"/>
      <c r="Z64" s="12"/>
      <c r="AA64" s="12"/>
      <c r="AB64" s="275"/>
      <c r="AC64" s="35"/>
      <c r="AD64" s="35"/>
      <c r="AE64" s="36"/>
      <c r="AF64" s="36"/>
      <c r="AG64" s="274"/>
    </row>
    <row r="65" spans="1:33" ht="20.100000000000001" customHeight="1">
      <c r="A65" s="8"/>
      <c r="B65" s="409" t="s">
        <v>7</v>
      </c>
      <c r="C65" s="410">
        <v>0.4513888888888889</v>
      </c>
      <c r="D65" s="410"/>
      <c r="E65" s="410"/>
      <c r="G65" s="411" t="str">
        <f>F50</f>
        <v>H1</v>
      </c>
      <c r="H65" s="411"/>
      <c r="I65" s="411"/>
      <c r="J65" s="411"/>
      <c r="K65" s="411"/>
      <c r="L65" s="411"/>
      <c r="M65" s="411"/>
      <c r="N65" s="412">
        <f>P65+P66</f>
        <v>0</v>
      </c>
      <c r="O65" s="413" t="s">
        <v>10</v>
      </c>
      <c r="P65" s="284">
        <v>0</v>
      </c>
      <c r="Q65" s="289" t="s">
        <v>168</v>
      </c>
      <c r="R65" s="284">
        <v>0</v>
      </c>
      <c r="S65" s="413" t="s">
        <v>11</v>
      </c>
      <c r="T65" s="412">
        <f>R65+R66</f>
        <v>0</v>
      </c>
      <c r="U65" s="411" t="str">
        <f>N50</f>
        <v>H3</v>
      </c>
      <c r="V65" s="411"/>
      <c r="W65" s="411"/>
      <c r="X65" s="411"/>
      <c r="Y65" s="411"/>
      <c r="Z65" s="411"/>
      <c r="AA65" s="411"/>
      <c r="AB65" s="375" t="s">
        <v>440</v>
      </c>
      <c r="AC65" s="419" t="s">
        <v>436</v>
      </c>
      <c r="AD65" s="419" t="s">
        <v>434</v>
      </c>
      <c r="AE65" s="419" t="s">
        <v>435</v>
      </c>
      <c r="AF65" s="419">
        <v>5</v>
      </c>
      <c r="AG65" s="377" t="s">
        <v>441</v>
      </c>
    </row>
    <row r="66" spans="1:33" ht="20.100000000000001" customHeight="1">
      <c r="A66" s="8"/>
      <c r="B66" s="409"/>
      <c r="C66" s="410"/>
      <c r="D66" s="410"/>
      <c r="E66" s="410"/>
      <c r="G66" s="411"/>
      <c r="H66" s="411"/>
      <c r="I66" s="411"/>
      <c r="J66" s="411"/>
      <c r="K66" s="411"/>
      <c r="L66" s="411"/>
      <c r="M66" s="411"/>
      <c r="N66" s="412"/>
      <c r="O66" s="413"/>
      <c r="P66" s="284">
        <v>0</v>
      </c>
      <c r="Q66" s="289" t="s">
        <v>168</v>
      </c>
      <c r="R66" s="284">
        <v>0</v>
      </c>
      <c r="S66" s="413"/>
      <c r="T66" s="412"/>
      <c r="U66" s="411"/>
      <c r="V66" s="411"/>
      <c r="W66" s="411"/>
      <c r="X66" s="411"/>
      <c r="Y66" s="411"/>
      <c r="Z66" s="411"/>
      <c r="AA66" s="411"/>
      <c r="AB66" s="375"/>
      <c r="AC66" s="419"/>
      <c r="AD66" s="419"/>
      <c r="AE66" s="419"/>
      <c r="AF66" s="419"/>
      <c r="AG66" s="377"/>
    </row>
    <row r="67" spans="1:33" ht="20.100000000000001" customHeight="1">
      <c r="A67" s="32"/>
      <c r="B67" s="270"/>
      <c r="C67" s="45"/>
      <c r="D67" s="45"/>
      <c r="E67" s="45"/>
      <c r="F67" s="19"/>
      <c r="G67" s="271"/>
      <c r="H67" s="271"/>
      <c r="I67" s="271"/>
      <c r="J67" s="271"/>
      <c r="K67" s="271"/>
      <c r="L67" s="271"/>
      <c r="M67" s="271"/>
      <c r="N67" s="272"/>
      <c r="O67" s="273"/>
      <c r="P67" s="18"/>
      <c r="Q67" s="208"/>
      <c r="R67" s="43"/>
      <c r="S67" s="273"/>
      <c r="T67" s="272"/>
      <c r="U67" s="271"/>
      <c r="V67" s="271"/>
      <c r="W67" s="271"/>
      <c r="X67" s="271"/>
      <c r="Y67" s="271"/>
      <c r="Z67" s="271"/>
      <c r="AA67" s="271"/>
      <c r="AB67" s="211"/>
      <c r="AC67" s="37"/>
      <c r="AD67" s="37"/>
      <c r="AE67" s="38"/>
      <c r="AF67" s="38"/>
      <c r="AG67" s="274"/>
    </row>
    <row r="68" spans="1:33" ht="20.100000000000001" customHeight="1">
      <c r="A68" s="32"/>
      <c r="B68" s="414" t="s">
        <v>8</v>
      </c>
      <c r="C68" s="415">
        <v>0.47916666666666669</v>
      </c>
      <c r="D68" s="415"/>
      <c r="E68" s="415"/>
      <c r="F68" s="19"/>
      <c r="G68" s="416" t="str">
        <f>S50</f>
        <v>H4</v>
      </c>
      <c r="H68" s="416"/>
      <c r="I68" s="416"/>
      <c r="J68" s="416"/>
      <c r="K68" s="416"/>
      <c r="L68" s="416"/>
      <c r="M68" s="416"/>
      <c r="N68" s="417">
        <f>P68+P69</f>
        <v>0</v>
      </c>
      <c r="O68" s="418" t="s">
        <v>10</v>
      </c>
      <c r="P68" s="18">
        <v>0</v>
      </c>
      <c r="Q68" s="27" t="s">
        <v>168</v>
      </c>
      <c r="R68" s="18">
        <v>0</v>
      </c>
      <c r="S68" s="418" t="s">
        <v>11</v>
      </c>
      <c r="T68" s="417">
        <f>R68+R69</f>
        <v>0</v>
      </c>
      <c r="U68" s="416" t="str">
        <f>AA50</f>
        <v>H6</v>
      </c>
      <c r="V68" s="416"/>
      <c r="W68" s="416"/>
      <c r="X68" s="416"/>
      <c r="Y68" s="416"/>
      <c r="Z68" s="416"/>
      <c r="AA68" s="416"/>
      <c r="AB68" s="375" t="s">
        <v>440</v>
      </c>
      <c r="AC68" s="408" t="s">
        <v>439</v>
      </c>
      <c r="AD68" s="408" t="s">
        <v>437</v>
      </c>
      <c r="AE68" s="408" t="s">
        <v>438</v>
      </c>
      <c r="AF68" s="408">
        <v>2</v>
      </c>
      <c r="AG68" s="377" t="s">
        <v>441</v>
      </c>
    </row>
    <row r="69" spans="1:33" ht="20.100000000000001" customHeight="1">
      <c r="A69" s="32"/>
      <c r="B69" s="414"/>
      <c r="C69" s="415"/>
      <c r="D69" s="415"/>
      <c r="E69" s="415"/>
      <c r="F69" s="19"/>
      <c r="G69" s="416"/>
      <c r="H69" s="416"/>
      <c r="I69" s="416"/>
      <c r="J69" s="416"/>
      <c r="K69" s="416"/>
      <c r="L69" s="416"/>
      <c r="M69" s="416"/>
      <c r="N69" s="417"/>
      <c r="O69" s="418"/>
      <c r="P69" s="18">
        <v>0</v>
      </c>
      <c r="Q69" s="27" t="s">
        <v>168</v>
      </c>
      <c r="R69" s="18">
        <v>0</v>
      </c>
      <c r="S69" s="418"/>
      <c r="T69" s="417"/>
      <c r="U69" s="416"/>
      <c r="V69" s="416"/>
      <c r="W69" s="416"/>
      <c r="X69" s="416"/>
      <c r="Y69" s="416"/>
      <c r="Z69" s="416"/>
      <c r="AA69" s="416"/>
      <c r="AB69" s="375"/>
      <c r="AC69" s="408"/>
      <c r="AD69" s="408"/>
      <c r="AE69" s="408"/>
      <c r="AF69" s="408"/>
      <c r="AG69" s="377"/>
    </row>
    <row r="70" spans="1:33" ht="20.100000000000001" customHeight="1">
      <c r="A70" s="8"/>
      <c r="C70" s="23"/>
      <c r="D70" s="23"/>
      <c r="E70" s="17"/>
      <c r="G70" s="269"/>
      <c r="H70" s="269"/>
      <c r="I70" s="12"/>
      <c r="J70" s="12"/>
      <c r="K70" s="269"/>
      <c r="L70" s="269"/>
      <c r="M70" s="12"/>
      <c r="N70" s="42"/>
      <c r="O70" s="269"/>
      <c r="P70" s="284"/>
      <c r="Q70" s="59"/>
      <c r="R70" s="42"/>
      <c r="S70" s="59"/>
      <c r="T70" s="284"/>
      <c r="U70" s="269"/>
      <c r="V70" s="12"/>
      <c r="W70" s="12"/>
      <c r="X70" s="269"/>
      <c r="Y70" s="269"/>
      <c r="Z70" s="12"/>
      <c r="AA70" s="12"/>
      <c r="AB70" s="275"/>
      <c r="AC70" s="35"/>
      <c r="AD70" s="35"/>
      <c r="AE70" s="36"/>
      <c r="AF70" s="36"/>
      <c r="AG70" s="274"/>
    </row>
    <row r="71" spans="1:33" ht="20.100000000000001" customHeight="1">
      <c r="A71" s="8"/>
      <c r="B71" s="409" t="s">
        <v>9</v>
      </c>
      <c r="C71" s="410">
        <v>0.50694444444444442</v>
      </c>
      <c r="D71" s="410"/>
      <c r="E71" s="410"/>
      <c r="G71" s="411" t="str">
        <f>J50</f>
        <v>H2</v>
      </c>
      <c r="H71" s="411"/>
      <c r="I71" s="411"/>
      <c r="J71" s="411"/>
      <c r="K71" s="411"/>
      <c r="L71" s="411"/>
      <c r="M71" s="411"/>
      <c r="N71" s="412">
        <f>P71+P72</f>
        <v>0</v>
      </c>
      <c r="O71" s="413" t="s">
        <v>10</v>
      </c>
      <c r="P71" s="284">
        <v>0</v>
      </c>
      <c r="Q71" s="289" t="s">
        <v>168</v>
      </c>
      <c r="R71" s="284">
        <v>0</v>
      </c>
      <c r="S71" s="413" t="s">
        <v>11</v>
      </c>
      <c r="T71" s="412">
        <f>R71+R72</f>
        <v>0</v>
      </c>
      <c r="U71" s="411" t="str">
        <f>N50</f>
        <v>H3</v>
      </c>
      <c r="V71" s="411"/>
      <c r="W71" s="411"/>
      <c r="X71" s="411"/>
      <c r="Y71" s="411"/>
      <c r="Z71" s="411"/>
      <c r="AA71" s="411"/>
      <c r="AB71" s="375" t="s">
        <v>440</v>
      </c>
      <c r="AC71" s="419" t="s">
        <v>435</v>
      </c>
      <c r="AD71" s="419" t="s">
        <v>436</v>
      </c>
      <c r="AE71" s="419" t="s">
        <v>434</v>
      </c>
      <c r="AF71" s="419">
        <v>4</v>
      </c>
      <c r="AG71" s="377" t="s">
        <v>441</v>
      </c>
    </row>
    <row r="72" spans="1:33" ht="20.100000000000001" customHeight="1">
      <c r="A72" s="8"/>
      <c r="B72" s="409"/>
      <c r="C72" s="410"/>
      <c r="D72" s="410"/>
      <c r="E72" s="410"/>
      <c r="G72" s="411"/>
      <c r="H72" s="411"/>
      <c r="I72" s="411"/>
      <c r="J72" s="411"/>
      <c r="K72" s="411"/>
      <c r="L72" s="411"/>
      <c r="M72" s="411"/>
      <c r="N72" s="412"/>
      <c r="O72" s="413"/>
      <c r="P72" s="284">
        <v>0</v>
      </c>
      <c r="Q72" s="289" t="s">
        <v>168</v>
      </c>
      <c r="R72" s="284">
        <v>0</v>
      </c>
      <c r="S72" s="413"/>
      <c r="T72" s="412"/>
      <c r="U72" s="411"/>
      <c r="V72" s="411"/>
      <c r="W72" s="411"/>
      <c r="X72" s="411"/>
      <c r="Y72" s="411"/>
      <c r="Z72" s="411"/>
      <c r="AA72" s="411"/>
      <c r="AB72" s="375"/>
      <c r="AC72" s="419"/>
      <c r="AD72" s="419"/>
      <c r="AE72" s="419"/>
      <c r="AF72" s="419"/>
      <c r="AG72" s="377"/>
    </row>
    <row r="73" spans="1:33" ht="20.100000000000001" customHeight="1">
      <c r="A73" s="32"/>
      <c r="B73" s="19"/>
      <c r="C73" s="20"/>
      <c r="D73" s="20"/>
      <c r="E73" s="28"/>
      <c r="F73" s="19"/>
      <c r="G73" s="271"/>
      <c r="H73" s="271"/>
      <c r="I73" s="29"/>
      <c r="J73" s="29"/>
      <c r="K73" s="271"/>
      <c r="L73" s="271"/>
      <c r="M73" s="29"/>
      <c r="N73" s="43"/>
      <c r="O73" s="271"/>
      <c r="P73" s="18"/>
      <c r="Q73" s="208"/>
      <c r="R73" s="43"/>
      <c r="S73" s="208"/>
      <c r="T73" s="18"/>
      <c r="U73" s="271"/>
      <c r="V73" s="29"/>
      <c r="W73" s="29"/>
      <c r="X73" s="271"/>
      <c r="Y73" s="271"/>
      <c r="Z73" s="29"/>
      <c r="AA73" s="29"/>
      <c r="AB73" s="211"/>
      <c r="AC73" s="267"/>
      <c r="AD73" s="37"/>
      <c r="AE73" s="37"/>
      <c r="AF73" s="38"/>
      <c r="AG73" s="212"/>
    </row>
    <row r="74" spans="1:33" ht="20.100000000000001" customHeight="1">
      <c r="A74" s="32"/>
      <c r="B74" s="414" t="s">
        <v>1</v>
      </c>
      <c r="C74" s="415">
        <v>0.53472222222222221</v>
      </c>
      <c r="D74" s="415"/>
      <c r="E74" s="415"/>
      <c r="F74" s="19"/>
      <c r="G74" s="416" t="str">
        <f>W50</f>
        <v>H5</v>
      </c>
      <c r="H74" s="416"/>
      <c r="I74" s="416"/>
      <c r="J74" s="416"/>
      <c r="K74" s="416"/>
      <c r="L74" s="416"/>
      <c r="M74" s="416"/>
      <c r="N74" s="417">
        <f>P74+P75</f>
        <v>0</v>
      </c>
      <c r="O74" s="418" t="s">
        <v>10</v>
      </c>
      <c r="P74" s="18">
        <v>0</v>
      </c>
      <c r="Q74" s="27" t="s">
        <v>168</v>
      </c>
      <c r="R74" s="18">
        <v>0</v>
      </c>
      <c r="S74" s="418" t="s">
        <v>11</v>
      </c>
      <c r="T74" s="417">
        <f>R74+R75</f>
        <v>0</v>
      </c>
      <c r="U74" s="416" t="str">
        <f>AA50</f>
        <v>H6</v>
      </c>
      <c r="V74" s="416"/>
      <c r="W74" s="416"/>
      <c r="X74" s="416"/>
      <c r="Y74" s="416"/>
      <c r="Z74" s="416"/>
      <c r="AA74" s="416"/>
      <c r="AB74" s="375" t="s">
        <v>440</v>
      </c>
      <c r="AC74" s="408" t="s">
        <v>438</v>
      </c>
      <c r="AD74" s="408" t="s">
        <v>439</v>
      </c>
      <c r="AE74" s="408" t="s">
        <v>437</v>
      </c>
      <c r="AF74" s="408">
        <v>1</v>
      </c>
      <c r="AG74" s="377" t="s">
        <v>441</v>
      </c>
    </row>
    <row r="75" spans="1:33" ht="20.100000000000001" customHeight="1">
      <c r="A75" s="32"/>
      <c r="B75" s="414"/>
      <c r="C75" s="415"/>
      <c r="D75" s="415"/>
      <c r="E75" s="415"/>
      <c r="F75" s="19"/>
      <c r="G75" s="416"/>
      <c r="H75" s="416"/>
      <c r="I75" s="416"/>
      <c r="J75" s="416"/>
      <c r="K75" s="416"/>
      <c r="L75" s="416"/>
      <c r="M75" s="416"/>
      <c r="N75" s="417"/>
      <c r="O75" s="418"/>
      <c r="P75" s="18">
        <v>0</v>
      </c>
      <c r="Q75" s="27" t="s">
        <v>168</v>
      </c>
      <c r="R75" s="18">
        <v>0</v>
      </c>
      <c r="S75" s="418"/>
      <c r="T75" s="417"/>
      <c r="U75" s="416"/>
      <c r="V75" s="416"/>
      <c r="W75" s="416"/>
      <c r="X75" s="416"/>
      <c r="Y75" s="416"/>
      <c r="Z75" s="416"/>
      <c r="AA75" s="416"/>
      <c r="AB75" s="375"/>
      <c r="AC75" s="408"/>
      <c r="AD75" s="408"/>
      <c r="AE75" s="408"/>
      <c r="AF75" s="408"/>
      <c r="AG75" s="377"/>
    </row>
    <row r="76" spans="1:33" ht="20.100000000000001" customHeight="1">
      <c r="A76" s="209"/>
      <c r="B76" s="270"/>
      <c r="C76" s="31"/>
      <c r="D76" s="31"/>
      <c r="E76" s="31"/>
      <c r="F76" s="209"/>
      <c r="G76" s="271"/>
      <c r="H76" s="271"/>
      <c r="I76" s="271"/>
      <c r="J76" s="271"/>
      <c r="K76" s="271"/>
      <c r="L76" s="271"/>
      <c r="M76" s="271"/>
      <c r="N76" s="26"/>
      <c r="O76" s="273"/>
      <c r="P76" s="271"/>
      <c r="Q76" s="27"/>
      <c r="R76" s="208"/>
      <c r="S76" s="273"/>
      <c r="T76" s="26"/>
      <c r="U76" s="271"/>
      <c r="V76" s="271"/>
      <c r="W76" s="271"/>
      <c r="X76" s="271"/>
      <c r="Y76" s="271"/>
      <c r="Z76" s="271"/>
      <c r="AA76" s="271"/>
      <c r="AB76" s="267"/>
      <c r="AC76" s="267"/>
      <c r="AD76" s="209"/>
      <c r="AE76" s="209"/>
      <c r="AF76" s="267"/>
      <c r="AG76" s="267"/>
    </row>
    <row r="77" spans="1:33" ht="20.100000000000001" customHeight="1">
      <c r="A77" s="209"/>
      <c r="B77" s="209"/>
      <c r="C77" s="384" t="str">
        <f>J46</f>
        <v>H</v>
      </c>
      <c r="D77" s="385"/>
      <c r="E77" s="385"/>
      <c r="F77" s="386"/>
      <c r="G77" s="396" t="str">
        <f>C79</f>
        <v>H1</v>
      </c>
      <c r="H77" s="397"/>
      <c r="I77" s="396" t="str">
        <f>C81</f>
        <v>H2</v>
      </c>
      <c r="J77" s="397"/>
      <c r="K77" s="396" t="str">
        <f>C83</f>
        <v>H3</v>
      </c>
      <c r="L77" s="397"/>
      <c r="M77" s="400" t="s">
        <v>2</v>
      </c>
      <c r="N77" s="400" t="s">
        <v>3</v>
      </c>
      <c r="O77" s="400" t="s">
        <v>12</v>
      </c>
      <c r="P77" s="400" t="s">
        <v>4</v>
      </c>
      <c r="Q77" s="209"/>
      <c r="R77" s="402" t="str">
        <f>W46</f>
        <v>HH</v>
      </c>
      <c r="S77" s="403"/>
      <c r="T77" s="403"/>
      <c r="U77" s="404"/>
      <c r="V77" s="396" t="str">
        <f>R79</f>
        <v>H4</v>
      </c>
      <c r="W77" s="397"/>
      <c r="X77" s="396" t="str">
        <f>R81</f>
        <v>H5</v>
      </c>
      <c r="Y77" s="397"/>
      <c r="Z77" s="396" t="str">
        <f>R83</f>
        <v>H6</v>
      </c>
      <c r="AA77" s="397"/>
      <c r="AB77" s="400" t="s">
        <v>2</v>
      </c>
      <c r="AC77" s="400" t="s">
        <v>3</v>
      </c>
      <c r="AD77" s="400" t="s">
        <v>12</v>
      </c>
      <c r="AE77" s="400" t="s">
        <v>4</v>
      </c>
      <c r="AF77" s="209"/>
      <c r="AG77" s="209"/>
    </row>
    <row r="78" spans="1:33" ht="20.100000000000001" customHeight="1">
      <c r="A78" s="209"/>
      <c r="B78" s="209"/>
      <c r="C78" s="387"/>
      <c r="D78" s="388"/>
      <c r="E78" s="388"/>
      <c r="F78" s="389"/>
      <c r="G78" s="398"/>
      <c r="H78" s="399"/>
      <c r="I78" s="398"/>
      <c r="J78" s="399"/>
      <c r="K78" s="398"/>
      <c r="L78" s="399"/>
      <c r="M78" s="401"/>
      <c r="N78" s="401"/>
      <c r="O78" s="401"/>
      <c r="P78" s="401"/>
      <c r="Q78" s="209"/>
      <c r="R78" s="405"/>
      <c r="S78" s="406"/>
      <c r="T78" s="406"/>
      <c r="U78" s="407"/>
      <c r="V78" s="398"/>
      <c r="W78" s="399"/>
      <c r="X78" s="398"/>
      <c r="Y78" s="399"/>
      <c r="Z78" s="398"/>
      <c r="AA78" s="399"/>
      <c r="AB78" s="401"/>
      <c r="AC78" s="401"/>
      <c r="AD78" s="401"/>
      <c r="AE78" s="401"/>
      <c r="AF78" s="209"/>
      <c r="AG78" s="209"/>
    </row>
    <row r="79" spans="1:33" ht="20.100000000000001" customHeight="1">
      <c r="A79" s="209"/>
      <c r="B79" s="209"/>
      <c r="C79" s="384" t="str">
        <f>F50</f>
        <v>H1</v>
      </c>
      <c r="D79" s="385"/>
      <c r="E79" s="385"/>
      <c r="F79" s="386"/>
      <c r="G79" s="390"/>
      <c r="H79" s="391"/>
      <c r="I79" s="44">
        <f>N59</f>
        <v>0</v>
      </c>
      <c r="J79" s="44">
        <f>T59</f>
        <v>0</v>
      </c>
      <c r="K79" s="44">
        <f>N65</f>
        <v>0</v>
      </c>
      <c r="L79" s="44">
        <f>T65</f>
        <v>0</v>
      </c>
      <c r="M79" s="394">
        <f>COUNTIF(G80:L80,"○")*3+COUNTIF(G80:L80,"△")</f>
        <v>2</v>
      </c>
      <c r="N79" s="378">
        <f>O79-J79-L79</f>
        <v>0</v>
      </c>
      <c r="O79" s="378">
        <f>I79+K79</f>
        <v>0</v>
      </c>
      <c r="P79" s="380"/>
      <c r="Q79" s="209"/>
      <c r="R79" s="384" t="str">
        <f>S50</f>
        <v>H4</v>
      </c>
      <c r="S79" s="385"/>
      <c r="T79" s="385"/>
      <c r="U79" s="386"/>
      <c r="V79" s="390"/>
      <c r="W79" s="391"/>
      <c r="X79" s="44">
        <f>N62</f>
        <v>0</v>
      </c>
      <c r="Y79" s="44">
        <f>T62</f>
        <v>0</v>
      </c>
      <c r="Z79" s="44">
        <f>N68</f>
        <v>0</v>
      </c>
      <c r="AA79" s="44">
        <f>T68</f>
        <v>0</v>
      </c>
      <c r="AB79" s="394">
        <f>COUNTIF(V80:AA80,"○")*3+COUNTIF(V80:AA80,"△")</f>
        <v>2</v>
      </c>
      <c r="AC79" s="378">
        <f>AD79-Y79-AA79</f>
        <v>0</v>
      </c>
      <c r="AD79" s="378">
        <f>X79+Z79</f>
        <v>0</v>
      </c>
      <c r="AE79" s="380"/>
      <c r="AF79" s="209"/>
      <c r="AG79" s="209"/>
    </row>
    <row r="80" spans="1:33" ht="20.100000000000001" customHeight="1">
      <c r="A80" s="209"/>
      <c r="B80" s="209"/>
      <c r="C80" s="387"/>
      <c r="D80" s="388"/>
      <c r="E80" s="388"/>
      <c r="F80" s="389"/>
      <c r="G80" s="392"/>
      <c r="H80" s="393"/>
      <c r="I80" s="382" t="str">
        <f>IF(I79&gt;J79,"○",IF(I79&lt;J79,"×",IF(I79=J79,"△")))</f>
        <v>△</v>
      </c>
      <c r="J80" s="383"/>
      <c r="K80" s="382" t="str">
        <f>IF(K79&gt;L79,"○",IF(K79&lt;L79,"×",IF(K79=L79,"△")))</f>
        <v>△</v>
      </c>
      <c r="L80" s="383"/>
      <c r="M80" s="395"/>
      <c r="N80" s="379"/>
      <c r="O80" s="379"/>
      <c r="P80" s="381"/>
      <c r="Q80" s="209"/>
      <c r="R80" s="387"/>
      <c r="S80" s="388"/>
      <c r="T80" s="388"/>
      <c r="U80" s="389"/>
      <c r="V80" s="392"/>
      <c r="W80" s="393"/>
      <c r="X80" s="382" t="str">
        <f>IF(X79&gt;Y79,"○",IF(X79&lt;Y79,"×",IF(X79=Y79,"△")))</f>
        <v>△</v>
      </c>
      <c r="Y80" s="383"/>
      <c r="Z80" s="382" t="str">
        <f t="shared" ref="Z80" si="2">IF(Z79&gt;AA79,"○",IF(Z79&lt;AA79,"×",IF(Z79=AA79,"△")))</f>
        <v>△</v>
      </c>
      <c r="AA80" s="383"/>
      <c r="AB80" s="395"/>
      <c r="AC80" s="379"/>
      <c r="AD80" s="379"/>
      <c r="AE80" s="381"/>
      <c r="AF80" s="209"/>
      <c r="AG80" s="209"/>
    </row>
    <row r="81" spans="1:33" ht="20.100000000000001" customHeight="1">
      <c r="A81" s="209"/>
      <c r="B81" s="209"/>
      <c r="C81" s="384" t="str">
        <f>J50</f>
        <v>H2</v>
      </c>
      <c r="D81" s="385"/>
      <c r="E81" s="385"/>
      <c r="F81" s="386"/>
      <c r="G81" s="44">
        <f>J79</f>
        <v>0</v>
      </c>
      <c r="H81" s="44">
        <f>I79</f>
        <v>0</v>
      </c>
      <c r="I81" s="390"/>
      <c r="J81" s="391"/>
      <c r="K81" s="44">
        <f>N71</f>
        <v>0</v>
      </c>
      <c r="L81" s="44">
        <f>T71</f>
        <v>0</v>
      </c>
      <c r="M81" s="394">
        <f>COUNTIF(G82:L82,"○")*3+COUNTIF(G82:L82,"△")</f>
        <v>2</v>
      </c>
      <c r="N81" s="378">
        <f>O81-H81-L81</f>
        <v>0</v>
      </c>
      <c r="O81" s="378">
        <f>G81+K81</f>
        <v>0</v>
      </c>
      <c r="P81" s="380"/>
      <c r="Q81" s="209"/>
      <c r="R81" s="384" t="str">
        <f>W50</f>
        <v>H5</v>
      </c>
      <c r="S81" s="385"/>
      <c r="T81" s="385"/>
      <c r="U81" s="386"/>
      <c r="V81" s="44">
        <f>Y79</f>
        <v>0</v>
      </c>
      <c r="W81" s="44">
        <f>X79</f>
        <v>0</v>
      </c>
      <c r="X81" s="390"/>
      <c r="Y81" s="391"/>
      <c r="Z81" s="44">
        <f>N74</f>
        <v>0</v>
      </c>
      <c r="AA81" s="44">
        <f>T74</f>
        <v>0</v>
      </c>
      <c r="AB81" s="394">
        <f>COUNTIF(V82:AA82,"○")*3+COUNTIF(V82:AA82,"△")</f>
        <v>2</v>
      </c>
      <c r="AC81" s="378">
        <f>AD81-W81-AA81</f>
        <v>0</v>
      </c>
      <c r="AD81" s="378">
        <f>V81+Z81</f>
        <v>0</v>
      </c>
      <c r="AE81" s="380"/>
      <c r="AF81" s="209"/>
      <c r="AG81" s="209"/>
    </row>
    <row r="82" spans="1:33" ht="20.100000000000001" customHeight="1">
      <c r="A82" s="209"/>
      <c r="B82" s="209"/>
      <c r="C82" s="387"/>
      <c r="D82" s="388"/>
      <c r="E82" s="388"/>
      <c r="F82" s="389"/>
      <c r="G82" s="382" t="str">
        <f>IF(G81&gt;H81,"○",IF(G81&lt;H81,"×",IF(G81=H81,"△")))</f>
        <v>△</v>
      </c>
      <c r="H82" s="383"/>
      <c r="I82" s="392"/>
      <c r="J82" s="393"/>
      <c r="K82" s="382" t="str">
        <f>IF(K81&gt;L81,"○",IF(K81&lt;L81,"×",IF(K81=L81,"△")))</f>
        <v>△</v>
      </c>
      <c r="L82" s="383"/>
      <c r="M82" s="395"/>
      <c r="N82" s="379"/>
      <c r="O82" s="379"/>
      <c r="P82" s="381"/>
      <c r="Q82" s="209"/>
      <c r="R82" s="387"/>
      <c r="S82" s="388"/>
      <c r="T82" s="388"/>
      <c r="U82" s="389"/>
      <c r="V82" s="382" t="str">
        <f>IF(V81&gt;W81,"○",IF(V81&lt;W81,"×",IF(V81=W81,"△")))</f>
        <v>△</v>
      </c>
      <c r="W82" s="383"/>
      <c r="X82" s="392"/>
      <c r="Y82" s="393"/>
      <c r="Z82" s="382" t="str">
        <f t="shared" ref="Z82" si="3">IF(Z81&gt;AA81,"○",IF(Z81&lt;AA81,"×",IF(Z81=AA81,"△")))</f>
        <v>△</v>
      </c>
      <c r="AA82" s="383"/>
      <c r="AB82" s="395"/>
      <c r="AC82" s="379"/>
      <c r="AD82" s="379"/>
      <c r="AE82" s="381"/>
      <c r="AF82" s="209"/>
      <c r="AG82" s="209"/>
    </row>
    <row r="83" spans="1:33" ht="20.100000000000001" customHeight="1">
      <c r="A83" s="209"/>
      <c r="B83" s="209"/>
      <c r="C83" s="384" t="str">
        <f>N50</f>
        <v>H3</v>
      </c>
      <c r="D83" s="385"/>
      <c r="E83" s="385"/>
      <c r="F83" s="386"/>
      <c r="G83" s="44">
        <f>L79</f>
        <v>0</v>
      </c>
      <c r="H83" s="44">
        <f>K79</f>
        <v>0</v>
      </c>
      <c r="I83" s="44">
        <f>L81</f>
        <v>0</v>
      </c>
      <c r="J83" s="44">
        <f>K81</f>
        <v>0</v>
      </c>
      <c r="K83" s="390"/>
      <c r="L83" s="391"/>
      <c r="M83" s="394">
        <f>COUNTIF(G84:L84,"○")*3+COUNTIF(G84:L84,"△")</f>
        <v>2</v>
      </c>
      <c r="N83" s="378">
        <f>O83-H83-J83</f>
        <v>0</v>
      </c>
      <c r="O83" s="378">
        <f>G83+I83</f>
        <v>0</v>
      </c>
      <c r="P83" s="380"/>
      <c r="Q83" s="209"/>
      <c r="R83" s="384" t="str">
        <f>AA50</f>
        <v>H6</v>
      </c>
      <c r="S83" s="385"/>
      <c r="T83" s="385"/>
      <c r="U83" s="386"/>
      <c r="V83" s="44">
        <f>AA79</f>
        <v>0</v>
      </c>
      <c r="W83" s="44">
        <f>Z79</f>
        <v>0</v>
      </c>
      <c r="X83" s="44">
        <f>AA81</f>
        <v>0</v>
      </c>
      <c r="Y83" s="44">
        <f>Z81</f>
        <v>0</v>
      </c>
      <c r="Z83" s="390"/>
      <c r="AA83" s="391"/>
      <c r="AB83" s="394">
        <f>COUNTIF(V84:AA84,"○")*3+COUNTIF(V84:AA84,"△")</f>
        <v>2</v>
      </c>
      <c r="AC83" s="378">
        <f>AD83-W83-Y83</f>
        <v>0</v>
      </c>
      <c r="AD83" s="378">
        <f>V83+X83</f>
        <v>0</v>
      </c>
      <c r="AE83" s="380"/>
      <c r="AF83" s="209"/>
      <c r="AG83" s="209"/>
    </row>
    <row r="84" spans="1:33" ht="20.100000000000001" customHeight="1">
      <c r="A84" s="209"/>
      <c r="B84" s="209"/>
      <c r="C84" s="387"/>
      <c r="D84" s="388"/>
      <c r="E84" s="388"/>
      <c r="F84" s="389"/>
      <c r="G84" s="382" t="str">
        <f>IF(G83&gt;H83,"○",IF(G83&lt;H83,"×",IF(G83=H83,"△")))</f>
        <v>△</v>
      </c>
      <c r="H84" s="383"/>
      <c r="I84" s="382" t="str">
        <f>IF(I83&gt;J83,"○",IF(I83&lt;J83,"×",IF(I83=J83,"△")))</f>
        <v>△</v>
      </c>
      <c r="J84" s="383"/>
      <c r="K84" s="392"/>
      <c r="L84" s="393"/>
      <c r="M84" s="395"/>
      <c r="N84" s="379"/>
      <c r="O84" s="379"/>
      <c r="P84" s="381"/>
      <c r="Q84" s="209"/>
      <c r="R84" s="387"/>
      <c r="S84" s="388"/>
      <c r="T84" s="388"/>
      <c r="U84" s="389"/>
      <c r="V84" s="382" t="str">
        <f>IF(V83&gt;W83,"○",IF(V83&lt;W83,"×",IF(V83=W83,"△")))</f>
        <v>△</v>
      </c>
      <c r="W84" s="383"/>
      <c r="X84" s="382" t="str">
        <f>IF(X83&gt;Y83,"○",IF(X83&lt;Y83,"×",IF(X83=Y83,"△")))</f>
        <v>△</v>
      </c>
      <c r="Y84" s="383"/>
      <c r="Z84" s="392"/>
      <c r="AA84" s="393"/>
      <c r="AB84" s="395"/>
      <c r="AC84" s="379"/>
      <c r="AD84" s="379"/>
      <c r="AE84" s="381"/>
      <c r="AF84" s="209"/>
      <c r="AG84" s="209"/>
    </row>
    <row r="85" spans="1:33" ht="20.100000000000001" customHeight="1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1C5C9-873D-4732-BD44-692CFE0E2AAD}">
  <sheetPr>
    <tabColor rgb="FF00B0F0"/>
    <pageSetUpPr fitToPage="1"/>
  </sheetPr>
  <dimension ref="A1:AG85"/>
  <sheetViews>
    <sheetView view="pageBreakPreview" topLeftCell="A37" zoomScale="70" zoomScaleNormal="100" zoomScaleSheetLayoutView="70" workbookViewId="0">
      <selection activeCell="M44" activeCellId="1" sqref="A1:XFD1 A44:XFD44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533</v>
      </c>
      <c r="O1" s="425"/>
      <c r="P1" s="425"/>
      <c r="Q1" s="425"/>
      <c r="R1" s="425"/>
      <c r="T1" s="426" t="s">
        <v>532</v>
      </c>
      <c r="U1" s="426"/>
      <c r="V1" s="426"/>
      <c r="W1" s="426"/>
      <c r="X1" s="427" t="str">
        <f>U12組合せ①!B20</f>
        <v>Ｉ会場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266"/>
      <c r="B2" s="266"/>
      <c r="C2" s="266"/>
      <c r="D2" s="266"/>
      <c r="E2" s="266"/>
      <c r="F2" s="266"/>
      <c r="G2" s="266"/>
      <c r="H2" s="16"/>
      <c r="I2" s="262"/>
      <c r="J2" s="262"/>
      <c r="K2" s="262"/>
      <c r="L2" s="262"/>
      <c r="N2" s="262"/>
      <c r="O2" s="262"/>
      <c r="P2" s="262"/>
      <c r="Q2" s="262"/>
      <c r="R2" s="262"/>
      <c r="T2" s="263"/>
      <c r="U2" s="263"/>
      <c r="V2" s="263"/>
      <c r="W2" s="263"/>
      <c r="X2" s="264"/>
      <c r="Y2" s="264"/>
      <c r="AA2" s="25"/>
      <c r="AB2" s="210"/>
      <c r="AC2" s="210"/>
      <c r="AD2" s="210"/>
      <c r="AE2" s="210"/>
      <c r="AF2" s="210"/>
      <c r="AG2" s="210"/>
    </row>
    <row r="3" spans="1:33" ht="20.100000000000001" customHeight="1">
      <c r="F3" s="265"/>
      <c r="J3" s="428" t="s">
        <v>534</v>
      </c>
      <c r="K3" s="428"/>
      <c r="W3" s="428" t="s">
        <v>535</v>
      </c>
      <c r="X3" s="428"/>
      <c r="Z3" s="25"/>
      <c r="AA3" s="25"/>
      <c r="AB3" s="210"/>
      <c r="AC3" s="210"/>
      <c r="AD3" s="210"/>
      <c r="AE3" s="210"/>
      <c r="AF3" s="210"/>
      <c r="AG3" s="210"/>
    </row>
    <row r="4" spans="1:33" ht="20.100000000000001" customHeight="1">
      <c r="C4" s="19"/>
      <c r="D4" s="19"/>
      <c r="E4" s="19"/>
      <c r="F4" s="19"/>
      <c r="G4" s="3"/>
      <c r="H4" s="3"/>
      <c r="I4" s="3"/>
      <c r="J4" s="4"/>
      <c r="K4" s="3"/>
      <c r="L4" s="3"/>
      <c r="M4" s="3"/>
      <c r="N4" s="3"/>
      <c r="T4" s="3"/>
      <c r="U4" s="3"/>
      <c r="V4" s="3"/>
      <c r="W4" s="3"/>
      <c r="X4" s="24"/>
      <c r="Y4" s="3"/>
      <c r="Z4" s="25"/>
      <c r="AA4" s="25"/>
      <c r="AB4" s="210"/>
      <c r="AC4" s="210"/>
      <c r="AD4" s="210"/>
      <c r="AE4" s="210"/>
      <c r="AF4" s="210"/>
      <c r="AG4" s="210"/>
    </row>
    <row r="5" spans="1:33" ht="20.100000000000001" customHeight="1">
      <c r="B5" s="19"/>
      <c r="C5" s="19"/>
      <c r="D5" s="19"/>
      <c r="E5" s="19"/>
      <c r="F5" s="5"/>
      <c r="H5" s="6"/>
      <c r="J5" s="7"/>
      <c r="K5" s="6"/>
      <c r="N5" s="5"/>
      <c r="S5" s="5"/>
      <c r="V5" s="6"/>
      <c r="W5" s="7"/>
      <c r="Y5" s="6"/>
      <c r="Z5" s="6"/>
      <c r="AA5" s="7"/>
      <c r="AB5" s="21"/>
      <c r="AC5" s="19"/>
      <c r="AD5" s="19"/>
      <c r="AE5" s="19"/>
    </row>
    <row r="6" spans="1:33" ht="20.100000000000001" customHeight="1">
      <c r="B6" s="429"/>
      <c r="C6" s="429"/>
      <c r="D6" s="8"/>
      <c r="E6" s="8"/>
      <c r="F6" s="430">
        <v>1</v>
      </c>
      <c r="G6" s="430"/>
      <c r="H6" s="64"/>
      <c r="I6" s="64"/>
      <c r="J6" s="430">
        <v>2</v>
      </c>
      <c r="K6" s="430"/>
      <c r="L6" s="64"/>
      <c r="M6" s="64"/>
      <c r="N6" s="430">
        <v>3</v>
      </c>
      <c r="O6" s="430"/>
      <c r="P6" s="207"/>
      <c r="Q6" s="64"/>
      <c r="R6" s="64"/>
      <c r="S6" s="430">
        <v>4</v>
      </c>
      <c r="T6" s="430"/>
      <c r="U6" s="64"/>
      <c r="V6" s="64"/>
      <c r="W6" s="430">
        <v>5</v>
      </c>
      <c r="X6" s="430"/>
      <c r="Y6" s="64"/>
      <c r="Z6" s="64"/>
      <c r="AA6" s="430">
        <v>6</v>
      </c>
      <c r="AB6" s="430"/>
      <c r="AC6" s="8"/>
      <c r="AD6" s="8"/>
      <c r="AE6" s="431"/>
      <c r="AF6" s="432"/>
    </row>
    <row r="7" spans="1:33" ht="20.100000000000001" customHeight="1">
      <c r="B7" s="420"/>
      <c r="C7" s="420"/>
      <c r="D7" s="9"/>
      <c r="E7" s="9"/>
      <c r="F7" s="421" t="str">
        <f>U12組合せ①!C24</f>
        <v>I1</v>
      </c>
      <c r="G7" s="421"/>
      <c r="H7" s="33"/>
      <c r="I7" s="33"/>
      <c r="J7" s="421" t="str">
        <f>U12組合せ①!E24</f>
        <v>I2</v>
      </c>
      <c r="K7" s="421"/>
      <c r="L7" s="33"/>
      <c r="M7" s="33"/>
      <c r="N7" s="421" t="str">
        <f>U12組合せ①!G24</f>
        <v>I3</v>
      </c>
      <c r="O7" s="421"/>
      <c r="P7" s="34"/>
      <c r="Q7" s="33"/>
      <c r="R7" s="33"/>
      <c r="S7" s="421" t="str">
        <f>U12組合せ①!J24</f>
        <v>I4</v>
      </c>
      <c r="T7" s="421"/>
      <c r="U7" s="33"/>
      <c r="V7" s="33"/>
      <c r="W7" s="421" t="str">
        <f>U12組合せ①!L24</f>
        <v>I5</v>
      </c>
      <c r="X7" s="421"/>
      <c r="Y7" s="33"/>
      <c r="Z7" s="33"/>
      <c r="AA7" s="421" t="str">
        <f>U12組合せ①!N24</f>
        <v>I6</v>
      </c>
      <c r="AB7" s="421"/>
      <c r="AC7" s="9"/>
      <c r="AD7" s="9"/>
      <c r="AE7" s="422"/>
      <c r="AF7" s="423"/>
    </row>
    <row r="8" spans="1:33" ht="20.100000000000001" customHeight="1">
      <c r="B8" s="420"/>
      <c r="C8" s="420"/>
      <c r="D8" s="9"/>
      <c r="E8" s="9"/>
      <c r="F8" s="421"/>
      <c r="G8" s="421"/>
      <c r="H8" s="33"/>
      <c r="I8" s="33"/>
      <c r="J8" s="421"/>
      <c r="K8" s="421"/>
      <c r="L8" s="33"/>
      <c r="M8" s="33"/>
      <c r="N8" s="421"/>
      <c r="O8" s="421"/>
      <c r="P8" s="34"/>
      <c r="Q8" s="33"/>
      <c r="R8" s="33"/>
      <c r="S8" s="421"/>
      <c r="T8" s="421"/>
      <c r="U8" s="33"/>
      <c r="V8" s="33"/>
      <c r="W8" s="421"/>
      <c r="X8" s="421"/>
      <c r="Y8" s="33"/>
      <c r="Z8" s="33"/>
      <c r="AA8" s="421"/>
      <c r="AB8" s="421"/>
      <c r="AC8" s="9"/>
      <c r="AD8" s="9"/>
      <c r="AE8" s="422"/>
      <c r="AF8" s="423"/>
    </row>
    <row r="9" spans="1:33" ht="20.100000000000001" customHeight="1">
      <c r="B9" s="420"/>
      <c r="C9" s="420"/>
      <c r="D9" s="9"/>
      <c r="E9" s="9"/>
      <c r="F9" s="421"/>
      <c r="G9" s="421"/>
      <c r="H9" s="33"/>
      <c r="I9" s="33"/>
      <c r="J9" s="421"/>
      <c r="K9" s="421"/>
      <c r="L9" s="33"/>
      <c r="M9" s="33"/>
      <c r="N9" s="421"/>
      <c r="O9" s="421"/>
      <c r="P9" s="34"/>
      <c r="Q9" s="33"/>
      <c r="R9" s="33"/>
      <c r="S9" s="421"/>
      <c r="T9" s="421"/>
      <c r="U9" s="33"/>
      <c r="V9" s="33"/>
      <c r="W9" s="421"/>
      <c r="X9" s="421"/>
      <c r="Y9" s="33"/>
      <c r="Z9" s="33"/>
      <c r="AA9" s="421"/>
      <c r="AB9" s="421"/>
      <c r="AC9" s="9"/>
      <c r="AD9" s="9"/>
      <c r="AE9" s="422"/>
      <c r="AF9" s="423"/>
    </row>
    <row r="10" spans="1:33" ht="20.100000000000001" customHeight="1">
      <c r="B10" s="420"/>
      <c r="C10" s="420"/>
      <c r="D10" s="9"/>
      <c r="E10" s="9"/>
      <c r="F10" s="421"/>
      <c r="G10" s="421"/>
      <c r="H10" s="33"/>
      <c r="I10" s="33"/>
      <c r="J10" s="421"/>
      <c r="K10" s="421"/>
      <c r="L10" s="33"/>
      <c r="M10" s="33"/>
      <c r="N10" s="421"/>
      <c r="O10" s="421"/>
      <c r="P10" s="34"/>
      <c r="Q10" s="33"/>
      <c r="R10" s="33"/>
      <c r="S10" s="421"/>
      <c r="T10" s="421"/>
      <c r="U10" s="33"/>
      <c r="V10" s="33"/>
      <c r="W10" s="421"/>
      <c r="X10" s="421"/>
      <c r="Y10" s="33"/>
      <c r="Z10" s="33"/>
      <c r="AA10" s="421"/>
      <c r="AB10" s="421"/>
      <c r="AC10" s="9"/>
      <c r="AD10" s="9"/>
      <c r="AE10" s="422"/>
      <c r="AF10" s="423"/>
    </row>
    <row r="11" spans="1:33" ht="20.100000000000001" customHeight="1">
      <c r="B11" s="420"/>
      <c r="C11" s="420"/>
      <c r="D11" s="9"/>
      <c r="E11" s="9"/>
      <c r="F11" s="421"/>
      <c r="G11" s="421"/>
      <c r="H11" s="33"/>
      <c r="I11" s="33"/>
      <c r="J11" s="421"/>
      <c r="K11" s="421"/>
      <c r="L11" s="33"/>
      <c r="M11" s="33"/>
      <c r="N11" s="421"/>
      <c r="O11" s="421"/>
      <c r="P11" s="34"/>
      <c r="Q11" s="33"/>
      <c r="R11" s="33"/>
      <c r="S11" s="421"/>
      <c r="T11" s="421"/>
      <c r="U11" s="33"/>
      <c r="V11" s="33"/>
      <c r="W11" s="421"/>
      <c r="X11" s="421"/>
      <c r="Y11" s="33"/>
      <c r="Z11" s="33"/>
      <c r="AA11" s="421"/>
      <c r="AB11" s="421"/>
      <c r="AC11" s="9"/>
      <c r="AD11" s="9"/>
      <c r="AE11" s="422"/>
      <c r="AF11" s="423"/>
    </row>
    <row r="12" spans="1:33" ht="20.100000000000001" customHeight="1">
      <c r="B12" s="420"/>
      <c r="C12" s="420"/>
      <c r="D12" s="9"/>
      <c r="E12" s="9"/>
      <c r="F12" s="421"/>
      <c r="G12" s="421"/>
      <c r="H12" s="33"/>
      <c r="I12" s="33"/>
      <c r="J12" s="421"/>
      <c r="K12" s="421"/>
      <c r="L12" s="33"/>
      <c r="M12" s="33"/>
      <c r="N12" s="421"/>
      <c r="O12" s="421"/>
      <c r="P12" s="34"/>
      <c r="Q12" s="33"/>
      <c r="R12" s="33"/>
      <c r="S12" s="421"/>
      <c r="T12" s="421"/>
      <c r="U12" s="33"/>
      <c r="V12" s="33"/>
      <c r="W12" s="421"/>
      <c r="X12" s="421"/>
      <c r="Y12" s="33"/>
      <c r="Z12" s="33"/>
      <c r="AA12" s="421"/>
      <c r="AB12" s="421"/>
      <c r="AC12" s="9"/>
      <c r="AD12" s="9"/>
      <c r="AE12" s="422"/>
      <c r="AF12" s="423"/>
    </row>
    <row r="13" spans="1:33" ht="20.100000000000001" customHeight="1">
      <c r="B13" s="420"/>
      <c r="C13" s="420"/>
      <c r="D13" s="10"/>
      <c r="E13" s="10"/>
      <c r="F13" s="421"/>
      <c r="G13" s="421"/>
      <c r="H13" s="34"/>
      <c r="I13" s="34"/>
      <c r="J13" s="421"/>
      <c r="K13" s="421"/>
      <c r="L13" s="34"/>
      <c r="M13" s="34"/>
      <c r="N13" s="421"/>
      <c r="O13" s="421"/>
      <c r="P13" s="34"/>
      <c r="Q13" s="34"/>
      <c r="R13" s="34"/>
      <c r="S13" s="421"/>
      <c r="T13" s="421"/>
      <c r="U13" s="34"/>
      <c r="V13" s="34"/>
      <c r="W13" s="421"/>
      <c r="X13" s="421"/>
      <c r="Y13" s="34"/>
      <c r="Z13" s="34"/>
      <c r="AA13" s="421"/>
      <c r="AB13" s="421"/>
      <c r="AC13" s="10"/>
      <c r="AD13" s="10"/>
      <c r="AE13" s="422"/>
      <c r="AF13" s="423"/>
    </row>
    <row r="14" spans="1:33" ht="20.100000000000001" customHeight="1">
      <c r="B14" s="420"/>
      <c r="C14" s="420"/>
      <c r="D14" s="10"/>
      <c r="E14" s="10"/>
      <c r="F14" s="421"/>
      <c r="G14" s="421"/>
      <c r="H14" s="34"/>
      <c r="I14" s="34"/>
      <c r="J14" s="421"/>
      <c r="K14" s="421"/>
      <c r="L14" s="34"/>
      <c r="M14" s="34"/>
      <c r="N14" s="421"/>
      <c r="O14" s="421"/>
      <c r="P14" s="34"/>
      <c r="Q14" s="34"/>
      <c r="R14" s="34"/>
      <c r="S14" s="421"/>
      <c r="T14" s="421"/>
      <c r="U14" s="34"/>
      <c r="V14" s="34"/>
      <c r="W14" s="421"/>
      <c r="X14" s="421"/>
      <c r="Y14" s="34"/>
      <c r="Z14" s="34"/>
      <c r="AA14" s="421"/>
      <c r="AB14" s="421"/>
      <c r="AC14" s="10"/>
      <c r="AD14" s="10"/>
      <c r="AE14" s="422"/>
      <c r="AF14" s="423"/>
    </row>
    <row r="15" spans="1:33" ht="20.100000000000001" customHeight="1">
      <c r="C15" s="169"/>
      <c r="D15" s="169"/>
      <c r="G15" s="169"/>
      <c r="H15" s="169"/>
      <c r="K15" s="169"/>
      <c r="L15" s="169"/>
      <c r="N15" s="60"/>
      <c r="O15" s="169"/>
      <c r="P15" s="169"/>
      <c r="Q15" s="60"/>
      <c r="R15" s="60"/>
      <c r="S15" s="60"/>
      <c r="T15" s="169"/>
      <c r="U15" s="169"/>
      <c r="X15" s="169"/>
      <c r="Y15" s="169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20.100000000000001" customHeight="1">
      <c r="A16" s="8"/>
      <c r="B16" s="409" t="s">
        <v>5</v>
      </c>
      <c r="C16" s="410">
        <v>0.39583333333333331</v>
      </c>
      <c r="D16" s="410"/>
      <c r="E16" s="410"/>
      <c r="G16" s="411" t="str">
        <f>F7</f>
        <v>I1</v>
      </c>
      <c r="H16" s="411"/>
      <c r="I16" s="411"/>
      <c r="J16" s="411"/>
      <c r="K16" s="411"/>
      <c r="L16" s="411"/>
      <c r="M16" s="411"/>
      <c r="N16" s="412">
        <f>P16+P17</f>
        <v>0</v>
      </c>
      <c r="O16" s="413" t="s">
        <v>10</v>
      </c>
      <c r="P16" s="284">
        <v>0</v>
      </c>
      <c r="Q16" s="289" t="s">
        <v>168</v>
      </c>
      <c r="R16" s="284">
        <v>0</v>
      </c>
      <c r="S16" s="413" t="s">
        <v>11</v>
      </c>
      <c r="T16" s="412">
        <f>R16+R17</f>
        <v>0</v>
      </c>
      <c r="U16" s="411" t="str">
        <f>J7</f>
        <v>I2</v>
      </c>
      <c r="V16" s="411"/>
      <c r="W16" s="411"/>
      <c r="X16" s="411"/>
      <c r="Y16" s="411"/>
      <c r="Z16" s="411"/>
      <c r="AA16" s="411"/>
      <c r="AB16" s="375" t="s">
        <v>440</v>
      </c>
      <c r="AC16" s="419" t="s">
        <v>434</v>
      </c>
      <c r="AD16" s="419" t="s">
        <v>435</v>
      </c>
      <c r="AE16" s="419" t="s">
        <v>436</v>
      </c>
      <c r="AF16" s="419">
        <v>6</v>
      </c>
      <c r="AG16" s="377" t="s">
        <v>441</v>
      </c>
    </row>
    <row r="17" spans="1:33" ht="20.100000000000001" customHeight="1">
      <c r="A17" s="8"/>
      <c r="B17" s="409"/>
      <c r="C17" s="410"/>
      <c r="D17" s="410"/>
      <c r="E17" s="410"/>
      <c r="G17" s="411"/>
      <c r="H17" s="411"/>
      <c r="I17" s="411"/>
      <c r="J17" s="411"/>
      <c r="K17" s="411"/>
      <c r="L17" s="411"/>
      <c r="M17" s="411"/>
      <c r="N17" s="412"/>
      <c r="O17" s="413"/>
      <c r="P17" s="284">
        <v>0</v>
      </c>
      <c r="Q17" s="289" t="s">
        <v>168</v>
      </c>
      <c r="R17" s="284">
        <v>0</v>
      </c>
      <c r="S17" s="413"/>
      <c r="T17" s="412"/>
      <c r="U17" s="411"/>
      <c r="V17" s="411"/>
      <c r="W17" s="411"/>
      <c r="X17" s="411"/>
      <c r="Y17" s="411"/>
      <c r="Z17" s="411"/>
      <c r="AA17" s="411"/>
      <c r="AB17" s="375"/>
      <c r="AC17" s="419"/>
      <c r="AD17" s="419"/>
      <c r="AE17" s="419"/>
      <c r="AF17" s="419"/>
      <c r="AG17" s="377"/>
    </row>
    <row r="18" spans="1:33" ht="20.100000000000001" customHeight="1">
      <c r="C18" s="23"/>
      <c r="D18" s="23"/>
      <c r="E18" s="17"/>
      <c r="G18" s="269"/>
      <c r="H18" s="269"/>
      <c r="I18" s="12"/>
      <c r="J18" s="12"/>
      <c r="K18" s="269"/>
      <c r="L18" s="269"/>
      <c r="M18" s="12"/>
      <c r="N18" s="42"/>
      <c r="O18" s="269"/>
      <c r="P18" s="284"/>
      <c r="Q18" s="59"/>
      <c r="R18" s="42"/>
      <c r="S18" s="59"/>
      <c r="T18" s="284"/>
      <c r="U18" s="269"/>
      <c r="V18" s="12"/>
      <c r="W18" s="12"/>
      <c r="X18" s="269"/>
      <c r="Y18" s="269"/>
      <c r="Z18" s="12"/>
      <c r="AA18" s="12"/>
      <c r="AB18" s="275"/>
      <c r="AC18" s="35"/>
      <c r="AD18" s="35"/>
      <c r="AE18" s="36"/>
      <c r="AF18" s="36"/>
      <c r="AG18" s="274"/>
    </row>
    <row r="19" spans="1:33" ht="20.100000000000001" customHeight="1">
      <c r="A19" s="32"/>
      <c r="B19" s="414" t="s">
        <v>6</v>
      </c>
      <c r="C19" s="415">
        <v>0.4236111111111111</v>
      </c>
      <c r="D19" s="415"/>
      <c r="E19" s="415"/>
      <c r="F19" s="19"/>
      <c r="G19" s="416" t="str">
        <f>S7</f>
        <v>I4</v>
      </c>
      <c r="H19" s="416"/>
      <c r="I19" s="416"/>
      <c r="J19" s="416"/>
      <c r="K19" s="416"/>
      <c r="L19" s="416"/>
      <c r="M19" s="416"/>
      <c r="N19" s="417">
        <f>P19+P20</f>
        <v>0</v>
      </c>
      <c r="O19" s="418" t="s">
        <v>10</v>
      </c>
      <c r="P19" s="18">
        <v>0</v>
      </c>
      <c r="Q19" s="27" t="s">
        <v>168</v>
      </c>
      <c r="R19" s="18">
        <v>0</v>
      </c>
      <c r="S19" s="418" t="s">
        <v>11</v>
      </c>
      <c r="T19" s="417">
        <f>R19+R20</f>
        <v>0</v>
      </c>
      <c r="U19" s="416" t="str">
        <f>W7</f>
        <v>I5</v>
      </c>
      <c r="V19" s="416"/>
      <c r="W19" s="416"/>
      <c r="X19" s="416"/>
      <c r="Y19" s="416"/>
      <c r="Z19" s="416"/>
      <c r="AA19" s="416"/>
      <c r="AB19" s="375" t="s">
        <v>440</v>
      </c>
      <c r="AC19" s="408" t="s">
        <v>437</v>
      </c>
      <c r="AD19" s="408" t="s">
        <v>438</v>
      </c>
      <c r="AE19" s="408" t="s">
        <v>439</v>
      </c>
      <c r="AF19" s="408">
        <v>3</v>
      </c>
      <c r="AG19" s="377" t="s">
        <v>441</v>
      </c>
    </row>
    <row r="20" spans="1:33" ht="20.100000000000001" customHeight="1">
      <c r="A20" s="32"/>
      <c r="B20" s="414"/>
      <c r="C20" s="415"/>
      <c r="D20" s="415"/>
      <c r="E20" s="415"/>
      <c r="F20" s="19"/>
      <c r="G20" s="416"/>
      <c r="H20" s="416"/>
      <c r="I20" s="416"/>
      <c r="J20" s="416"/>
      <c r="K20" s="416"/>
      <c r="L20" s="416"/>
      <c r="M20" s="416"/>
      <c r="N20" s="417"/>
      <c r="O20" s="418"/>
      <c r="P20" s="18">
        <v>0</v>
      </c>
      <c r="Q20" s="27" t="s">
        <v>168</v>
      </c>
      <c r="R20" s="18">
        <v>0</v>
      </c>
      <c r="S20" s="418"/>
      <c r="T20" s="417"/>
      <c r="U20" s="416"/>
      <c r="V20" s="416"/>
      <c r="W20" s="416"/>
      <c r="X20" s="416"/>
      <c r="Y20" s="416"/>
      <c r="Z20" s="416"/>
      <c r="AA20" s="416"/>
      <c r="AB20" s="375"/>
      <c r="AC20" s="408"/>
      <c r="AD20" s="408"/>
      <c r="AE20" s="408"/>
      <c r="AF20" s="408"/>
      <c r="AG20" s="377"/>
    </row>
    <row r="21" spans="1:33" ht="20.100000000000001" customHeight="1">
      <c r="A21" s="8"/>
      <c r="C21" s="23"/>
      <c r="D21" s="23"/>
      <c r="E21" s="17"/>
      <c r="G21" s="269"/>
      <c r="H21" s="269"/>
      <c r="I21" s="12"/>
      <c r="J21" s="12"/>
      <c r="K21" s="269"/>
      <c r="L21" s="269"/>
      <c r="M21" s="12"/>
      <c r="N21" s="42"/>
      <c r="O21" s="269"/>
      <c r="P21" s="284"/>
      <c r="Q21" s="59"/>
      <c r="R21" s="42"/>
      <c r="S21" s="59"/>
      <c r="T21" s="284"/>
      <c r="U21" s="269"/>
      <c r="V21" s="12"/>
      <c r="W21" s="12"/>
      <c r="X21" s="269"/>
      <c r="Y21" s="269"/>
      <c r="Z21" s="12"/>
      <c r="AA21" s="12"/>
      <c r="AB21" s="275"/>
      <c r="AC21" s="35"/>
      <c r="AD21" s="35"/>
      <c r="AE21" s="36"/>
      <c r="AF21" s="36"/>
      <c r="AG21" s="274"/>
    </row>
    <row r="22" spans="1:33" ht="20.100000000000001" customHeight="1">
      <c r="A22" s="8"/>
      <c r="B22" s="409" t="s">
        <v>7</v>
      </c>
      <c r="C22" s="410">
        <v>0.4513888888888889</v>
      </c>
      <c r="D22" s="410"/>
      <c r="E22" s="410"/>
      <c r="G22" s="411" t="str">
        <f>F7</f>
        <v>I1</v>
      </c>
      <c r="H22" s="411"/>
      <c r="I22" s="411"/>
      <c r="J22" s="411"/>
      <c r="K22" s="411"/>
      <c r="L22" s="411"/>
      <c r="M22" s="411"/>
      <c r="N22" s="412">
        <f>P22+P23</f>
        <v>0</v>
      </c>
      <c r="O22" s="413" t="s">
        <v>10</v>
      </c>
      <c r="P22" s="284">
        <v>0</v>
      </c>
      <c r="Q22" s="289" t="s">
        <v>168</v>
      </c>
      <c r="R22" s="284">
        <v>0</v>
      </c>
      <c r="S22" s="413" t="s">
        <v>11</v>
      </c>
      <c r="T22" s="412">
        <f>R22+R23</f>
        <v>0</v>
      </c>
      <c r="U22" s="411" t="str">
        <f>N7</f>
        <v>I3</v>
      </c>
      <c r="V22" s="411"/>
      <c r="W22" s="411"/>
      <c r="X22" s="411"/>
      <c r="Y22" s="411"/>
      <c r="Z22" s="411"/>
      <c r="AA22" s="411"/>
      <c r="AB22" s="375" t="s">
        <v>440</v>
      </c>
      <c r="AC22" s="419" t="s">
        <v>436</v>
      </c>
      <c r="AD22" s="419" t="s">
        <v>434</v>
      </c>
      <c r="AE22" s="419" t="s">
        <v>435</v>
      </c>
      <c r="AF22" s="419">
        <v>5</v>
      </c>
      <c r="AG22" s="377" t="s">
        <v>441</v>
      </c>
    </row>
    <row r="23" spans="1:33" ht="20.100000000000001" customHeight="1">
      <c r="A23" s="8"/>
      <c r="B23" s="409"/>
      <c r="C23" s="410"/>
      <c r="D23" s="410"/>
      <c r="E23" s="410"/>
      <c r="G23" s="411"/>
      <c r="H23" s="411"/>
      <c r="I23" s="411"/>
      <c r="J23" s="411"/>
      <c r="K23" s="411"/>
      <c r="L23" s="411"/>
      <c r="M23" s="411"/>
      <c r="N23" s="412"/>
      <c r="O23" s="413"/>
      <c r="P23" s="284">
        <v>0</v>
      </c>
      <c r="Q23" s="289" t="s">
        <v>168</v>
      </c>
      <c r="R23" s="284">
        <v>0</v>
      </c>
      <c r="S23" s="413"/>
      <c r="T23" s="412"/>
      <c r="U23" s="411"/>
      <c r="V23" s="411"/>
      <c r="W23" s="411"/>
      <c r="X23" s="411"/>
      <c r="Y23" s="411"/>
      <c r="Z23" s="411"/>
      <c r="AA23" s="411"/>
      <c r="AB23" s="375"/>
      <c r="AC23" s="419"/>
      <c r="AD23" s="419"/>
      <c r="AE23" s="419"/>
      <c r="AF23" s="419"/>
      <c r="AG23" s="377"/>
    </row>
    <row r="24" spans="1:33" ht="20.100000000000001" customHeight="1">
      <c r="A24" s="32"/>
      <c r="B24" s="270"/>
      <c r="C24" s="45"/>
      <c r="D24" s="45"/>
      <c r="E24" s="45"/>
      <c r="F24" s="19"/>
      <c r="G24" s="271"/>
      <c r="H24" s="271"/>
      <c r="I24" s="271"/>
      <c r="J24" s="271"/>
      <c r="K24" s="271"/>
      <c r="L24" s="271"/>
      <c r="M24" s="271"/>
      <c r="N24" s="272"/>
      <c r="O24" s="273"/>
      <c r="P24" s="18"/>
      <c r="Q24" s="208"/>
      <c r="R24" s="43"/>
      <c r="S24" s="273"/>
      <c r="T24" s="272"/>
      <c r="U24" s="271"/>
      <c r="V24" s="271"/>
      <c r="W24" s="271"/>
      <c r="X24" s="271"/>
      <c r="Y24" s="271"/>
      <c r="Z24" s="271"/>
      <c r="AA24" s="271"/>
      <c r="AB24" s="211"/>
      <c r="AC24" s="37"/>
      <c r="AD24" s="37"/>
      <c r="AE24" s="38"/>
      <c r="AF24" s="38"/>
      <c r="AG24" s="274"/>
    </row>
    <row r="25" spans="1:33" ht="20.100000000000001" customHeight="1">
      <c r="A25" s="32"/>
      <c r="B25" s="414" t="s">
        <v>8</v>
      </c>
      <c r="C25" s="415">
        <v>0.47916666666666669</v>
      </c>
      <c r="D25" s="415"/>
      <c r="E25" s="415"/>
      <c r="F25" s="19"/>
      <c r="G25" s="416" t="str">
        <f>S7</f>
        <v>I4</v>
      </c>
      <c r="H25" s="416"/>
      <c r="I25" s="416"/>
      <c r="J25" s="416"/>
      <c r="K25" s="416"/>
      <c r="L25" s="416"/>
      <c r="M25" s="416"/>
      <c r="N25" s="417">
        <f>P25+P26</f>
        <v>0</v>
      </c>
      <c r="O25" s="418" t="s">
        <v>10</v>
      </c>
      <c r="P25" s="18">
        <v>0</v>
      </c>
      <c r="Q25" s="27" t="s">
        <v>168</v>
      </c>
      <c r="R25" s="18">
        <v>0</v>
      </c>
      <c r="S25" s="418" t="s">
        <v>11</v>
      </c>
      <c r="T25" s="417">
        <f>R25+R26</f>
        <v>0</v>
      </c>
      <c r="U25" s="416" t="str">
        <f>AA7</f>
        <v>I6</v>
      </c>
      <c r="V25" s="416"/>
      <c r="W25" s="416"/>
      <c r="X25" s="416"/>
      <c r="Y25" s="416"/>
      <c r="Z25" s="416"/>
      <c r="AA25" s="416"/>
      <c r="AB25" s="375" t="s">
        <v>440</v>
      </c>
      <c r="AC25" s="408" t="s">
        <v>439</v>
      </c>
      <c r="AD25" s="408" t="s">
        <v>437</v>
      </c>
      <c r="AE25" s="408" t="s">
        <v>438</v>
      </c>
      <c r="AF25" s="408">
        <v>2</v>
      </c>
      <c r="AG25" s="377" t="s">
        <v>441</v>
      </c>
    </row>
    <row r="26" spans="1:33" ht="20.100000000000001" customHeight="1">
      <c r="A26" s="32"/>
      <c r="B26" s="414"/>
      <c r="C26" s="415"/>
      <c r="D26" s="415"/>
      <c r="E26" s="415"/>
      <c r="F26" s="19"/>
      <c r="G26" s="416"/>
      <c r="H26" s="416"/>
      <c r="I26" s="416"/>
      <c r="J26" s="416"/>
      <c r="K26" s="416"/>
      <c r="L26" s="416"/>
      <c r="M26" s="416"/>
      <c r="N26" s="417"/>
      <c r="O26" s="418"/>
      <c r="P26" s="18">
        <v>0</v>
      </c>
      <c r="Q26" s="27" t="s">
        <v>168</v>
      </c>
      <c r="R26" s="18">
        <v>0</v>
      </c>
      <c r="S26" s="418"/>
      <c r="T26" s="417"/>
      <c r="U26" s="416"/>
      <c r="V26" s="416"/>
      <c r="W26" s="416"/>
      <c r="X26" s="416"/>
      <c r="Y26" s="416"/>
      <c r="Z26" s="416"/>
      <c r="AA26" s="416"/>
      <c r="AB26" s="375"/>
      <c r="AC26" s="408"/>
      <c r="AD26" s="408"/>
      <c r="AE26" s="408"/>
      <c r="AF26" s="408"/>
      <c r="AG26" s="377"/>
    </row>
    <row r="27" spans="1:33" ht="20.100000000000001" customHeight="1">
      <c r="A27" s="8"/>
      <c r="C27" s="23"/>
      <c r="D27" s="23"/>
      <c r="E27" s="17"/>
      <c r="G27" s="269"/>
      <c r="H27" s="269"/>
      <c r="I27" s="12"/>
      <c r="J27" s="12"/>
      <c r="K27" s="269"/>
      <c r="L27" s="269"/>
      <c r="M27" s="12"/>
      <c r="N27" s="42"/>
      <c r="O27" s="269"/>
      <c r="P27" s="284"/>
      <c r="Q27" s="59"/>
      <c r="R27" s="42"/>
      <c r="S27" s="59"/>
      <c r="T27" s="284"/>
      <c r="U27" s="269"/>
      <c r="V27" s="12"/>
      <c r="W27" s="12"/>
      <c r="X27" s="269"/>
      <c r="Y27" s="269"/>
      <c r="Z27" s="12"/>
      <c r="AA27" s="12"/>
      <c r="AB27" s="275"/>
      <c r="AC27" s="35"/>
      <c r="AD27" s="35"/>
      <c r="AE27" s="36"/>
      <c r="AF27" s="36"/>
      <c r="AG27" s="274"/>
    </row>
    <row r="28" spans="1:33" ht="20.100000000000001" customHeight="1">
      <c r="A28" s="8"/>
      <c r="B28" s="409" t="s">
        <v>9</v>
      </c>
      <c r="C28" s="410">
        <v>0.50694444444444442</v>
      </c>
      <c r="D28" s="410"/>
      <c r="E28" s="410"/>
      <c r="G28" s="411" t="str">
        <f>J7</f>
        <v>I2</v>
      </c>
      <c r="H28" s="411"/>
      <c r="I28" s="411"/>
      <c r="J28" s="411"/>
      <c r="K28" s="411"/>
      <c r="L28" s="411"/>
      <c r="M28" s="411"/>
      <c r="N28" s="412">
        <f>P28+P29</f>
        <v>0</v>
      </c>
      <c r="O28" s="413" t="s">
        <v>10</v>
      </c>
      <c r="P28" s="284">
        <v>0</v>
      </c>
      <c r="Q28" s="289" t="s">
        <v>168</v>
      </c>
      <c r="R28" s="284">
        <v>0</v>
      </c>
      <c r="S28" s="413" t="s">
        <v>11</v>
      </c>
      <c r="T28" s="412">
        <f>R28+R29</f>
        <v>0</v>
      </c>
      <c r="U28" s="411" t="str">
        <f>N7</f>
        <v>I3</v>
      </c>
      <c r="V28" s="411"/>
      <c r="W28" s="411"/>
      <c r="X28" s="411"/>
      <c r="Y28" s="411"/>
      <c r="Z28" s="411"/>
      <c r="AA28" s="411"/>
      <c r="AB28" s="375" t="s">
        <v>440</v>
      </c>
      <c r="AC28" s="419" t="s">
        <v>435</v>
      </c>
      <c r="AD28" s="419" t="s">
        <v>436</v>
      </c>
      <c r="AE28" s="419" t="s">
        <v>434</v>
      </c>
      <c r="AF28" s="419">
        <v>4</v>
      </c>
      <c r="AG28" s="377" t="s">
        <v>441</v>
      </c>
    </row>
    <row r="29" spans="1:33" ht="20.100000000000001" customHeight="1">
      <c r="A29" s="8"/>
      <c r="B29" s="409"/>
      <c r="C29" s="410"/>
      <c r="D29" s="410"/>
      <c r="E29" s="410"/>
      <c r="G29" s="411"/>
      <c r="H29" s="411"/>
      <c r="I29" s="411"/>
      <c r="J29" s="411"/>
      <c r="K29" s="411"/>
      <c r="L29" s="411"/>
      <c r="M29" s="411"/>
      <c r="N29" s="412"/>
      <c r="O29" s="413"/>
      <c r="P29" s="284">
        <v>0</v>
      </c>
      <c r="Q29" s="289" t="s">
        <v>168</v>
      </c>
      <c r="R29" s="284">
        <v>0</v>
      </c>
      <c r="S29" s="413"/>
      <c r="T29" s="412"/>
      <c r="U29" s="411"/>
      <c r="V29" s="411"/>
      <c r="W29" s="411"/>
      <c r="X29" s="411"/>
      <c r="Y29" s="411"/>
      <c r="Z29" s="411"/>
      <c r="AA29" s="411"/>
      <c r="AB29" s="375"/>
      <c r="AC29" s="419"/>
      <c r="AD29" s="419"/>
      <c r="AE29" s="419"/>
      <c r="AF29" s="419"/>
      <c r="AG29" s="377"/>
    </row>
    <row r="30" spans="1:33" ht="20.100000000000001" customHeight="1">
      <c r="A30" s="32"/>
      <c r="B30" s="19"/>
      <c r="C30" s="20"/>
      <c r="D30" s="20"/>
      <c r="E30" s="28"/>
      <c r="F30" s="19"/>
      <c r="G30" s="271"/>
      <c r="H30" s="271"/>
      <c r="I30" s="29"/>
      <c r="J30" s="29"/>
      <c r="K30" s="271"/>
      <c r="L30" s="271"/>
      <c r="M30" s="29"/>
      <c r="N30" s="43"/>
      <c r="O30" s="271"/>
      <c r="P30" s="18"/>
      <c r="Q30" s="208"/>
      <c r="R30" s="43"/>
      <c r="S30" s="208"/>
      <c r="T30" s="18"/>
      <c r="U30" s="271"/>
      <c r="V30" s="29"/>
      <c r="W30" s="29"/>
      <c r="X30" s="271"/>
      <c r="Y30" s="271"/>
      <c r="Z30" s="29"/>
      <c r="AA30" s="29"/>
      <c r="AB30" s="211"/>
      <c r="AC30" s="267"/>
      <c r="AD30" s="37"/>
      <c r="AE30" s="37"/>
      <c r="AF30" s="38"/>
      <c r="AG30" s="212"/>
    </row>
    <row r="31" spans="1:33" ht="20.100000000000001" customHeight="1">
      <c r="A31" s="32"/>
      <c r="B31" s="414" t="s">
        <v>1</v>
      </c>
      <c r="C31" s="415">
        <v>0.53472222222222221</v>
      </c>
      <c r="D31" s="415"/>
      <c r="E31" s="415"/>
      <c r="F31" s="19"/>
      <c r="G31" s="416" t="str">
        <f>W7</f>
        <v>I5</v>
      </c>
      <c r="H31" s="416"/>
      <c r="I31" s="416"/>
      <c r="J31" s="416"/>
      <c r="K31" s="416"/>
      <c r="L31" s="416"/>
      <c r="M31" s="416"/>
      <c r="N31" s="417">
        <f>P31+P32</f>
        <v>0</v>
      </c>
      <c r="O31" s="418" t="s">
        <v>10</v>
      </c>
      <c r="P31" s="18">
        <v>0</v>
      </c>
      <c r="Q31" s="27" t="s">
        <v>168</v>
      </c>
      <c r="R31" s="18">
        <v>0</v>
      </c>
      <c r="S31" s="418" t="s">
        <v>11</v>
      </c>
      <c r="T31" s="417">
        <f>R31+R32</f>
        <v>0</v>
      </c>
      <c r="U31" s="416" t="str">
        <f>AA7</f>
        <v>I6</v>
      </c>
      <c r="V31" s="416"/>
      <c r="W31" s="416"/>
      <c r="X31" s="416"/>
      <c r="Y31" s="416"/>
      <c r="Z31" s="416"/>
      <c r="AA31" s="416"/>
      <c r="AB31" s="375" t="s">
        <v>440</v>
      </c>
      <c r="AC31" s="408" t="s">
        <v>438</v>
      </c>
      <c r="AD31" s="408" t="s">
        <v>439</v>
      </c>
      <c r="AE31" s="408" t="s">
        <v>437</v>
      </c>
      <c r="AF31" s="408">
        <v>1</v>
      </c>
      <c r="AG31" s="377" t="s">
        <v>441</v>
      </c>
    </row>
    <row r="32" spans="1:33" ht="20.100000000000001" customHeight="1">
      <c r="A32" s="32"/>
      <c r="B32" s="414"/>
      <c r="C32" s="415"/>
      <c r="D32" s="415"/>
      <c r="E32" s="415"/>
      <c r="F32" s="19"/>
      <c r="G32" s="416"/>
      <c r="H32" s="416"/>
      <c r="I32" s="416"/>
      <c r="J32" s="416"/>
      <c r="K32" s="416"/>
      <c r="L32" s="416"/>
      <c r="M32" s="416"/>
      <c r="N32" s="417"/>
      <c r="O32" s="418"/>
      <c r="P32" s="18">
        <v>0</v>
      </c>
      <c r="Q32" s="27" t="s">
        <v>168</v>
      </c>
      <c r="R32" s="18">
        <v>0</v>
      </c>
      <c r="S32" s="418"/>
      <c r="T32" s="417"/>
      <c r="U32" s="416"/>
      <c r="V32" s="416"/>
      <c r="W32" s="416"/>
      <c r="X32" s="416"/>
      <c r="Y32" s="416"/>
      <c r="Z32" s="416"/>
      <c r="AA32" s="416"/>
      <c r="AB32" s="375"/>
      <c r="AC32" s="408"/>
      <c r="AD32" s="408"/>
      <c r="AE32" s="408"/>
      <c r="AF32" s="408"/>
      <c r="AG32" s="377"/>
    </row>
    <row r="33" spans="1:33" ht="20.100000000000001" customHeight="1">
      <c r="A33" s="209"/>
      <c r="B33" s="270"/>
      <c r="C33" s="31"/>
      <c r="D33" s="31"/>
      <c r="E33" s="31"/>
      <c r="F33" s="209"/>
      <c r="G33" s="271"/>
      <c r="H33" s="271"/>
      <c r="I33" s="271"/>
      <c r="J33" s="271"/>
      <c r="K33" s="271"/>
      <c r="L33" s="271"/>
      <c r="M33" s="271"/>
      <c r="N33" s="26"/>
      <c r="O33" s="273"/>
      <c r="P33" s="271"/>
      <c r="Q33" s="27"/>
      <c r="R33" s="208"/>
      <c r="S33" s="273"/>
      <c r="T33" s="26"/>
      <c r="U33" s="271"/>
      <c r="V33" s="271"/>
      <c r="W33" s="271"/>
      <c r="X33" s="271"/>
      <c r="Y33" s="271"/>
      <c r="Z33" s="271"/>
      <c r="AA33" s="271"/>
      <c r="AB33" s="267"/>
      <c r="AC33" s="267"/>
      <c r="AD33" s="209"/>
      <c r="AE33" s="209"/>
      <c r="AF33" s="267"/>
      <c r="AG33" s="267"/>
    </row>
    <row r="34" spans="1:33" ht="20.100000000000001" customHeight="1">
      <c r="A34" s="209"/>
      <c r="B34" s="209"/>
      <c r="C34" s="384" t="str">
        <f>J3</f>
        <v>I</v>
      </c>
      <c r="D34" s="385"/>
      <c r="E34" s="385"/>
      <c r="F34" s="386"/>
      <c r="G34" s="396" t="str">
        <f>C36</f>
        <v>I1</v>
      </c>
      <c r="H34" s="397"/>
      <c r="I34" s="396" t="str">
        <f>C38</f>
        <v>I2</v>
      </c>
      <c r="J34" s="397"/>
      <c r="K34" s="396" t="str">
        <f>C40</f>
        <v>I3</v>
      </c>
      <c r="L34" s="397"/>
      <c r="M34" s="400" t="s">
        <v>2</v>
      </c>
      <c r="N34" s="400" t="s">
        <v>3</v>
      </c>
      <c r="O34" s="400" t="s">
        <v>12</v>
      </c>
      <c r="P34" s="400" t="s">
        <v>4</v>
      </c>
      <c r="Q34" s="209"/>
      <c r="R34" s="402" t="str">
        <f>W3</f>
        <v>II</v>
      </c>
      <c r="S34" s="403"/>
      <c r="T34" s="403"/>
      <c r="U34" s="404"/>
      <c r="V34" s="396" t="str">
        <f>R36</f>
        <v>I4</v>
      </c>
      <c r="W34" s="397"/>
      <c r="X34" s="396" t="str">
        <f>R38</f>
        <v>I5</v>
      </c>
      <c r="Y34" s="397"/>
      <c r="Z34" s="396" t="str">
        <f>R40</f>
        <v>I6</v>
      </c>
      <c r="AA34" s="397"/>
      <c r="AB34" s="400" t="s">
        <v>2</v>
      </c>
      <c r="AC34" s="400" t="s">
        <v>3</v>
      </c>
      <c r="AD34" s="400" t="s">
        <v>12</v>
      </c>
      <c r="AE34" s="400" t="s">
        <v>4</v>
      </c>
      <c r="AF34" s="209"/>
      <c r="AG34" s="209"/>
    </row>
    <row r="35" spans="1:33" ht="20.100000000000001" customHeight="1">
      <c r="A35" s="209"/>
      <c r="B35" s="209"/>
      <c r="C35" s="387"/>
      <c r="D35" s="388"/>
      <c r="E35" s="388"/>
      <c r="F35" s="389"/>
      <c r="G35" s="398"/>
      <c r="H35" s="399"/>
      <c r="I35" s="398"/>
      <c r="J35" s="399"/>
      <c r="K35" s="398"/>
      <c r="L35" s="399"/>
      <c r="M35" s="401"/>
      <c r="N35" s="401"/>
      <c r="O35" s="401"/>
      <c r="P35" s="401"/>
      <c r="Q35" s="209"/>
      <c r="R35" s="405"/>
      <c r="S35" s="406"/>
      <c r="T35" s="406"/>
      <c r="U35" s="407"/>
      <c r="V35" s="398"/>
      <c r="W35" s="399"/>
      <c r="X35" s="398"/>
      <c r="Y35" s="399"/>
      <c r="Z35" s="398"/>
      <c r="AA35" s="399"/>
      <c r="AB35" s="401"/>
      <c r="AC35" s="401"/>
      <c r="AD35" s="401"/>
      <c r="AE35" s="401"/>
      <c r="AF35" s="209"/>
      <c r="AG35" s="209"/>
    </row>
    <row r="36" spans="1:33" ht="20.100000000000001" customHeight="1">
      <c r="A36" s="209"/>
      <c r="B36" s="209"/>
      <c r="C36" s="384" t="str">
        <f>F7</f>
        <v>I1</v>
      </c>
      <c r="D36" s="385"/>
      <c r="E36" s="385"/>
      <c r="F36" s="386"/>
      <c r="G36" s="390"/>
      <c r="H36" s="391"/>
      <c r="I36" s="44">
        <f>N16</f>
        <v>0</v>
      </c>
      <c r="J36" s="44">
        <f>T16</f>
        <v>0</v>
      </c>
      <c r="K36" s="44">
        <f>N22</f>
        <v>0</v>
      </c>
      <c r="L36" s="44">
        <f>T22</f>
        <v>0</v>
      </c>
      <c r="M36" s="394">
        <f>COUNTIF(G37:L37,"○")*3+COUNTIF(G37:L37,"△")</f>
        <v>2</v>
      </c>
      <c r="N36" s="378">
        <f>O36-J36-L36</f>
        <v>0</v>
      </c>
      <c r="O36" s="378">
        <f>I36+K36</f>
        <v>0</v>
      </c>
      <c r="P36" s="380"/>
      <c r="Q36" s="209"/>
      <c r="R36" s="384" t="str">
        <f>S7</f>
        <v>I4</v>
      </c>
      <c r="S36" s="385"/>
      <c r="T36" s="385"/>
      <c r="U36" s="386"/>
      <c r="V36" s="390"/>
      <c r="W36" s="391"/>
      <c r="X36" s="44">
        <f>N19</f>
        <v>0</v>
      </c>
      <c r="Y36" s="44">
        <f>T19</f>
        <v>0</v>
      </c>
      <c r="Z36" s="44">
        <f>N25</f>
        <v>0</v>
      </c>
      <c r="AA36" s="44">
        <f>T25</f>
        <v>0</v>
      </c>
      <c r="AB36" s="394">
        <f>COUNTIF(V37:AA37,"○")*3+COUNTIF(V37:AA37,"△")</f>
        <v>2</v>
      </c>
      <c r="AC36" s="378">
        <f>AD36-Y36-AA36</f>
        <v>0</v>
      </c>
      <c r="AD36" s="378">
        <f>X36+Z36</f>
        <v>0</v>
      </c>
      <c r="AE36" s="380"/>
      <c r="AF36" s="209"/>
      <c r="AG36" s="209"/>
    </row>
    <row r="37" spans="1:33" ht="20.100000000000001" customHeight="1">
      <c r="A37" s="209"/>
      <c r="B37" s="209"/>
      <c r="C37" s="387"/>
      <c r="D37" s="388"/>
      <c r="E37" s="388"/>
      <c r="F37" s="389"/>
      <c r="G37" s="392"/>
      <c r="H37" s="393"/>
      <c r="I37" s="382" t="str">
        <f>IF(I36&gt;J36,"○",IF(I36&lt;J36,"×",IF(I36=J36,"△")))</f>
        <v>△</v>
      </c>
      <c r="J37" s="383"/>
      <c r="K37" s="382" t="str">
        <f>IF(K36&gt;L36,"○",IF(K36&lt;L36,"×",IF(K36=L36,"△")))</f>
        <v>△</v>
      </c>
      <c r="L37" s="383"/>
      <c r="M37" s="395"/>
      <c r="N37" s="379"/>
      <c r="O37" s="379"/>
      <c r="P37" s="381"/>
      <c r="Q37" s="209"/>
      <c r="R37" s="387"/>
      <c r="S37" s="388"/>
      <c r="T37" s="388"/>
      <c r="U37" s="389"/>
      <c r="V37" s="392"/>
      <c r="W37" s="393"/>
      <c r="X37" s="382" t="str">
        <f>IF(X36&gt;Y36,"○",IF(X36&lt;Y36,"×",IF(X36=Y36,"△")))</f>
        <v>△</v>
      </c>
      <c r="Y37" s="383"/>
      <c r="Z37" s="382" t="str">
        <f t="shared" ref="Z37" si="0">IF(Z36&gt;AA36,"○",IF(Z36&lt;AA36,"×",IF(Z36=AA36,"△")))</f>
        <v>△</v>
      </c>
      <c r="AA37" s="383"/>
      <c r="AB37" s="395"/>
      <c r="AC37" s="379"/>
      <c r="AD37" s="379"/>
      <c r="AE37" s="381"/>
      <c r="AF37" s="209"/>
      <c r="AG37" s="209"/>
    </row>
    <row r="38" spans="1:33" ht="20.100000000000001" customHeight="1">
      <c r="A38" s="209"/>
      <c r="B38" s="209"/>
      <c r="C38" s="384" t="str">
        <f>J7</f>
        <v>I2</v>
      </c>
      <c r="D38" s="385"/>
      <c r="E38" s="385"/>
      <c r="F38" s="386"/>
      <c r="G38" s="44">
        <f>J36</f>
        <v>0</v>
      </c>
      <c r="H38" s="44">
        <f>I36</f>
        <v>0</v>
      </c>
      <c r="I38" s="390"/>
      <c r="J38" s="391"/>
      <c r="K38" s="44">
        <f>N28</f>
        <v>0</v>
      </c>
      <c r="L38" s="44">
        <f>T28</f>
        <v>0</v>
      </c>
      <c r="M38" s="394">
        <f>COUNTIF(G39:L39,"○")*3+COUNTIF(G39:L39,"△")</f>
        <v>2</v>
      </c>
      <c r="N38" s="378">
        <f>O38-H38-L38</f>
        <v>0</v>
      </c>
      <c r="O38" s="378">
        <f>G38+K38</f>
        <v>0</v>
      </c>
      <c r="P38" s="380"/>
      <c r="Q38" s="209"/>
      <c r="R38" s="384" t="str">
        <f>W7</f>
        <v>I5</v>
      </c>
      <c r="S38" s="385"/>
      <c r="T38" s="385"/>
      <c r="U38" s="386"/>
      <c r="V38" s="44">
        <f>Y36</f>
        <v>0</v>
      </c>
      <c r="W38" s="44">
        <f>X36</f>
        <v>0</v>
      </c>
      <c r="X38" s="390"/>
      <c r="Y38" s="391"/>
      <c r="Z38" s="44">
        <f>N31</f>
        <v>0</v>
      </c>
      <c r="AA38" s="44">
        <f>T31</f>
        <v>0</v>
      </c>
      <c r="AB38" s="394">
        <f>COUNTIF(V39:AA39,"○")*3+COUNTIF(V39:AA39,"△")</f>
        <v>2</v>
      </c>
      <c r="AC38" s="378">
        <f>AD38-W38-AA38</f>
        <v>0</v>
      </c>
      <c r="AD38" s="378">
        <f>V38+Z38</f>
        <v>0</v>
      </c>
      <c r="AE38" s="380"/>
      <c r="AF38" s="209"/>
      <c r="AG38" s="209"/>
    </row>
    <row r="39" spans="1:33" ht="20.100000000000001" customHeight="1">
      <c r="A39" s="209"/>
      <c r="B39" s="209"/>
      <c r="C39" s="387"/>
      <c r="D39" s="388"/>
      <c r="E39" s="388"/>
      <c r="F39" s="389"/>
      <c r="G39" s="382" t="str">
        <f>IF(G38&gt;H38,"○",IF(G38&lt;H38,"×",IF(G38=H38,"△")))</f>
        <v>△</v>
      </c>
      <c r="H39" s="383"/>
      <c r="I39" s="392"/>
      <c r="J39" s="393"/>
      <c r="K39" s="382" t="str">
        <f>IF(K38&gt;L38,"○",IF(K38&lt;L38,"×",IF(K38=L38,"△")))</f>
        <v>△</v>
      </c>
      <c r="L39" s="383"/>
      <c r="M39" s="395"/>
      <c r="N39" s="379"/>
      <c r="O39" s="379"/>
      <c r="P39" s="381"/>
      <c r="Q39" s="209"/>
      <c r="R39" s="387"/>
      <c r="S39" s="388"/>
      <c r="T39" s="388"/>
      <c r="U39" s="389"/>
      <c r="V39" s="382" t="str">
        <f>IF(V38&gt;W38,"○",IF(V38&lt;W38,"×",IF(V38=W38,"△")))</f>
        <v>△</v>
      </c>
      <c r="W39" s="383"/>
      <c r="X39" s="392"/>
      <c r="Y39" s="393"/>
      <c r="Z39" s="382" t="str">
        <f t="shared" ref="Z39" si="1">IF(Z38&gt;AA38,"○",IF(Z38&lt;AA38,"×",IF(Z38=AA38,"△")))</f>
        <v>△</v>
      </c>
      <c r="AA39" s="383"/>
      <c r="AB39" s="395"/>
      <c r="AC39" s="379"/>
      <c r="AD39" s="379"/>
      <c r="AE39" s="381"/>
      <c r="AF39" s="209"/>
      <c r="AG39" s="209"/>
    </row>
    <row r="40" spans="1:33" ht="20.100000000000001" customHeight="1">
      <c r="A40" s="209"/>
      <c r="B40" s="209"/>
      <c r="C40" s="384" t="str">
        <f>N7</f>
        <v>I3</v>
      </c>
      <c r="D40" s="385"/>
      <c r="E40" s="385"/>
      <c r="F40" s="386"/>
      <c r="G40" s="44">
        <f>L36</f>
        <v>0</v>
      </c>
      <c r="H40" s="44">
        <f>K36</f>
        <v>0</v>
      </c>
      <c r="I40" s="44">
        <f>L38</f>
        <v>0</v>
      </c>
      <c r="J40" s="44">
        <f>K38</f>
        <v>0</v>
      </c>
      <c r="K40" s="390"/>
      <c r="L40" s="391"/>
      <c r="M40" s="394">
        <f>COUNTIF(G41:L41,"○")*3+COUNTIF(G41:L41,"△")</f>
        <v>2</v>
      </c>
      <c r="N40" s="378">
        <f>O40-H40-J40</f>
        <v>0</v>
      </c>
      <c r="O40" s="378">
        <f>G40+I40</f>
        <v>0</v>
      </c>
      <c r="P40" s="380"/>
      <c r="Q40" s="209"/>
      <c r="R40" s="384" t="str">
        <f>AA7</f>
        <v>I6</v>
      </c>
      <c r="S40" s="385"/>
      <c r="T40" s="385"/>
      <c r="U40" s="386"/>
      <c r="V40" s="44">
        <f>AA36</f>
        <v>0</v>
      </c>
      <c r="W40" s="44">
        <f>Z36</f>
        <v>0</v>
      </c>
      <c r="X40" s="44">
        <f>AA38</f>
        <v>0</v>
      </c>
      <c r="Y40" s="44">
        <f>Z38</f>
        <v>0</v>
      </c>
      <c r="Z40" s="390"/>
      <c r="AA40" s="391"/>
      <c r="AB40" s="394">
        <f>COUNTIF(V41:AA41,"○")*3+COUNTIF(V41:AA41,"△")</f>
        <v>2</v>
      </c>
      <c r="AC40" s="378">
        <f>AD40-W40-Y40</f>
        <v>0</v>
      </c>
      <c r="AD40" s="378">
        <f>V40+X40</f>
        <v>0</v>
      </c>
      <c r="AE40" s="380"/>
      <c r="AF40" s="209"/>
      <c r="AG40" s="209"/>
    </row>
    <row r="41" spans="1:33" ht="20.100000000000001" customHeight="1">
      <c r="A41" s="209"/>
      <c r="B41" s="209"/>
      <c r="C41" s="387"/>
      <c r="D41" s="388"/>
      <c r="E41" s="388"/>
      <c r="F41" s="389"/>
      <c r="G41" s="382" t="str">
        <f>IF(G40&gt;H40,"○",IF(G40&lt;H40,"×",IF(G40=H40,"△")))</f>
        <v>△</v>
      </c>
      <c r="H41" s="383"/>
      <c r="I41" s="382" t="str">
        <f>IF(I40&gt;J40,"○",IF(I40&lt;J40,"×",IF(I40=J40,"△")))</f>
        <v>△</v>
      </c>
      <c r="J41" s="383"/>
      <c r="K41" s="392"/>
      <c r="L41" s="393"/>
      <c r="M41" s="395"/>
      <c r="N41" s="379"/>
      <c r="O41" s="379"/>
      <c r="P41" s="381"/>
      <c r="Q41" s="209"/>
      <c r="R41" s="387"/>
      <c r="S41" s="388"/>
      <c r="T41" s="388"/>
      <c r="U41" s="389"/>
      <c r="V41" s="382" t="str">
        <f>IF(V40&gt;W40,"○",IF(V40&lt;W40,"×",IF(V40=W40,"△")))</f>
        <v>△</v>
      </c>
      <c r="W41" s="383"/>
      <c r="X41" s="382" t="str">
        <f>IF(X40&gt;Y40,"○",IF(X40&lt;Y40,"×",IF(X40=Y40,"△")))</f>
        <v>△</v>
      </c>
      <c r="Y41" s="383"/>
      <c r="Z41" s="392"/>
      <c r="AA41" s="393"/>
      <c r="AB41" s="395"/>
      <c r="AC41" s="379"/>
      <c r="AD41" s="379"/>
      <c r="AE41" s="381"/>
      <c r="AF41" s="209"/>
      <c r="AG41" s="209"/>
    </row>
    <row r="42" spans="1:33" ht="20.100000000000001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ht="20.100000000000001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1.95" customHeight="1">
      <c r="A44" s="424" t="str">
        <f>U12組合せ①!B3</f>
        <v>■第1日  ２月７日  一次リーグ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N44" s="425" t="s">
        <v>536</v>
      </c>
      <c r="O44" s="425"/>
      <c r="P44" s="425"/>
      <c r="Q44" s="425"/>
      <c r="R44" s="425"/>
      <c r="T44" s="426" t="s">
        <v>539</v>
      </c>
      <c r="U44" s="426"/>
      <c r="V44" s="426"/>
      <c r="W44" s="426"/>
      <c r="X44" s="427" t="str">
        <f>U12組合せ①!T20</f>
        <v>Ｊ会場</v>
      </c>
      <c r="Y44" s="427"/>
      <c r="Z44" s="427"/>
      <c r="AA44" s="427"/>
      <c r="AB44" s="427"/>
      <c r="AC44" s="427"/>
      <c r="AD44" s="427"/>
      <c r="AE44" s="427"/>
      <c r="AF44" s="427"/>
      <c r="AG44" s="427"/>
    </row>
    <row r="45" spans="1:33" ht="20.100000000000001" customHeight="1">
      <c r="A45" s="266"/>
      <c r="B45" s="266"/>
      <c r="C45" s="266"/>
      <c r="D45" s="266"/>
      <c r="E45" s="266"/>
      <c r="F45" s="266"/>
      <c r="G45" s="266"/>
      <c r="H45" s="16"/>
      <c r="I45" s="262"/>
      <c r="J45" s="262"/>
      <c r="K45" s="262"/>
      <c r="L45" s="262"/>
      <c r="N45" s="262"/>
      <c r="O45" s="262"/>
      <c r="P45" s="262"/>
      <c r="Q45" s="262"/>
      <c r="R45" s="262"/>
      <c r="T45" s="263"/>
      <c r="U45" s="263"/>
      <c r="V45" s="263"/>
      <c r="W45" s="263"/>
      <c r="X45" s="264"/>
      <c r="Y45" s="264"/>
      <c r="AA45" s="25"/>
      <c r="AB45" s="210"/>
      <c r="AC45" s="210"/>
      <c r="AD45" s="210"/>
      <c r="AE45" s="210"/>
      <c r="AF45" s="210"/>
      <c r="AG45" s="210"/>
    </row>
    <row r="46" spans="1:33" ht="20.100000000000001" customHeight="1">
      <c r="F46" s="265"/>
      <c r="J46" s="428" t="s">
        <v>537</v>
      </c>
      <c r="K46" s="428"/>
      <c r="W46" s="428" t="s">
        <v>538</v>
      </c>
      <c r="X46" s="428"/>
      <c r="Z46" s="25"/>
      <c r="AA46" s="25"/>
      <c r="AB46" s="210"/>
      <c r="AC46" s="210"/>
      <c r="AD46" s="210"/>
      <c r="AE46" s="210"/>
      <c r="AF46" s="210"/>
      <c r="AG46" s="210"/>
    </row>
    <row r="47" spans="1:33" ht="20.100000000000001" customHeight="1">
      <c r="C47" s="19"/>
      <c r="D47" s="19"/>
      <c r="E47" s="19"/>
      <c r="F47" s="19"/>
      <c r="G47" s="3"/>
      <c r="H47" s="3"/>
      <c r="I47" s="3"/>
      <c r="J47" s="4"/>
      <c r="K47" s="3"/>
      <c r="L47" s="3"/>
      <c r="M47" s="3"/>
      <c r="N47" s="3"/>
      <c r="T47" s="3"/>
      <c r="U47" s="3"/>
      <c r="V47" s="3"/>
      <c r="W47" s="3"/>
      <c r="X47" s="24"/>
      <c r="Y47" s="3"/>
      <c r="Z47" s="25"/>
      <c r="AA47" s="25"/>
      <c r="AB47" s="210"/>
      <c r="AC47" s="210"/>
      <c r="AD47" s="210"/>
      <c r="AE47" s="210"/>
      <c r="AF47" s="210"/>
      <c r="AG47" s="210"/>
    </row>
    <row r="48" spans="1:33" ht="20.100000000000001" customHeight="1">
      <c r="B48" s="19"/>
      <c r="C48" s="19"/>
      <c r="D48" s="19"/>
      <c r="E48" s="19"/>
      <c r="F48" s="5"/>
      <c r="H48" s="6"/>
      <c r="J48" s="7"/>
      <c r="K48" s="6"/>
      <c r="N48" s="5"/>
      <c r="S48" s="5"/>
      <c r="V48" s="6"/>
      <c r="W48" s="7"/>
      <c r="Y48" s="6"/>
      <c r="Z48" s="6"/>
      <c r="AA48" s="7"/>
      <c r="AB48" s="21"/>
      <c r="AC48" s="19"/>
      <c r="AD48" s="19"/>
      <c r="AE48" s="19"/>
    </row>
    <row r="49" spans="1:33" ht="20.100000000000001" customHeight="1">
      <c r="B49" s="429"/>
      <c r="C49" s="429"/>
      <c r="D49" s="8"/>
      <c r="E49" s="8"/>
      <c r="F49" s="430">
        <v>1</v>
      </c>
      <c r="G49" s="430"/>
      <c r="H49" s="64"/>
      <c r="I49" s="64"/>
      <c r="J49" s="430">
        <v>2</v>
      </c>
      <c r="K49" s="430"/>
      <c r="L49" s="64"/>
      <c r="M49" s="64"/>
      <c r="N49" s="430">
        <v>3</v>
      </c>
      <c r="O49" s="430"/>
      <c r="P49" s="207"/>
      <c r="Q49" s="64"/>
      <c r="R49" s="64"/>
      <c r="S49" s="430">
        <v>4</v>
      </c>
      <c r="T49" s="430"/>
      <c r="U49" s="64"/>
      <c r="V49" s="64"/>
      <c r="W49" s="430">
        <v>5</v>
      </c>
      <c r="X49" s="430"/>
      <c r="Y49" s="64"/>
      <c r="Z49" s="64"/>
      <c r="AA49" s="430">
        <v>6</v>
      </c>
      <c r="AB49" s="430"/>
      <c r="AC49" s="8"/>
      <c r="AD49" s="8"/>
      <c r="AE49" s="431"/>
      <c r="AF49" s="432"/>
    </row>
    <row r="50" spans="1:33" ht="20.100000000000001" customHeight="1">
      <c r="B50" s="420"/>
      <c r="C50" s="420"/>
      <c r="D50" s="9"/>
      <c r="E50" s="9"/>
      <c r="F50" s="421" t="str">
        <f>U12組合せ①!U24</f>
        <v>J1</v>
      </c>
      <c r="G50" s="421"/>
      <c r="H50" s="33"/>
      <c r="I50" s="33"/>
      <c r="J50" s="421" t="str">
        <f>U12組合せ①!W24</f>
        <v>J2</v>
      </c>
      <c r="K50" s="421"/>
      <c r="L50" s="33"/>
      <c r="M50" s="33"/>
      <c r="N50" s="421" t="str">
        <f>U12組合せ①!Y24</f>
        <v>J3</v>
      </c>
      <c r="O50" s="421"/>
      <c r="P50" s="34"/>
      <c r="Q50" s="33"/>
      <c r="R50" s="33"/>
      <c r="S50" s="421" t="str">
        <f>U12組合せ①!AB24</f>
        <v>J4</v>
      </c>
      <c r="T50" s="421"/>
      <c r="U50" s="33"/>
      <c r="V50" s="33"/>
      <c r="W50" s="421" t="str">
        <f>U12組合せ①!AD24</f>
        <v>J5</v>
      </c>
      <c r="X50" s="421"/>
      <c r="Y50" s="33"/>
      <c r="Z50" s="33"/>
      <c r="AA50" s="421" t="str">
        <f>U12組合せ①!AF24</f>
        <v>J6</v>
      </c>
      <c r="AB50" s="421"/>
      <c r="AC50" s="9"/>
      <c r="AD50" s="9"/>
      <c r="AE50" s="422"/>
      <c r="AF50" s="423"/>
    </row>
    <row r="51" spans="1:33" ht="20.100000000000001" customHeight="1">
      <c r="B51" s="420"/>
      <c r="C51" s="420"/>
      <c r="D51" s="9"/>
      <c r="E51" s="9"/>
      <c r="F51" s="421"/>
      <c r="G51" s="421"/>
      <c r="H51" s="33"/>
      <c r="I51" s="33"/>
      <c r="J51" s="421"/>
      <c r="K51" s="421"/>
      <c r="L51" s="33"/>
      <c r="M51" s="33"/>
      <c r="N51" s="421"/>
      <c r="O51" s="421"/>
      <c r="P51" s="34"/>
      <c r="Q51" s="33"/>
      <c r="R51" s="33"/>
      <c r="S51" s="421"/>
      <c r="T51" s="421"/>
      <c r="U51" s="33"/>
      <c r="V51" s="33"/>
      <c r="W51" s="421"/>
      <c r="X51" s="421"/>
      <c r="Y51" s="33"/>
      <c r="Z51" s="33"/>
      <c r="AA51" s="421"/>
      <c r="AB51" s="421"/>
      <c r="AC51" s="9"/>
      <c r="AD51" s="9"/>
      <c r="AE51" s="422"/>
      <c r="AF51" s="423"/>
    </row>
    <row r="52" spans="1:33" ht="20.100000000000001" customHeight="1">
      <c r="B52" s="420"/>
      <c r="C52" s="420"/>
      <c r="D52" s="9"/>
      <c r="E52" s="9"/>
      <c r="F52" s="421"/>
      <c r="G52" s="421"/>
      <c r="H52" s="33"/>
      <c r="I52" s="33"/>
      <c r="J52" s="421"/>
      <c r="K52" s="421"/>
      <c r="L52" s="33"/>
      <c r="M52" s="33"/>
      <c r="N52" s="421"/>
      <c r="O52" s="421"/>
      <c r="P52" s="34"/>
      <c r="Q52" s="33"/>
      <c r="R52" s="33"/>
      <c r="S52" s="421"/>
      <c r="T52" s="421"/>
      <c r="U52" s="33"/>
      <c r="V52" s="33"/>
      <c r="W52" s="421"/>
      <c r="X52" s="421"/>
      <c r="Y52" s="33"/>
      <c r="Z52" s="33"/>
      <c r="AA52" s="421"/>
      <c r="AB52" s="421"/>
      <c r="AC52" s="9"/>
      <c r="AD52" s="9"/>
      <c r="AE52" s="422"/>
      <c r="AF52" s="423"/>
    </row>
    <row r="53" spans="1:33" ht="20.100000000000001" customHeight="1">
      <c r="B53" s="420"/>
      <c r="C53" s="420"/>
      <c r="D53" s="9"/>
      <c r="E53" s="9"/>
      <c r="F53" s="421"/>
      <c r="G53" s="421"/>
      <c r="H53" s="33"/>
      <c r="I53" s="33"/>
      <c r="J53" s="421"/>
      <c r="K53" s="421"/>
      <c r="L53" s="33"/>
      <c r="M53" s="33"/>
      <c r="N53" s="421"/>
      <c r="O53" s="421"/>
      <c r="P53" s="34"/>
      <c r="Q53" s="33"/>
      <c r="R53" s="33"/>
      <c r="S53" s="421"/>
      <c r="T53" s="421"/>
      <c r="U53" s="33"/>
      <c r="V53" s="33"/>
      <c r="W53" s="421"/>
      <c r="X53" s="421"/>
      <c r="Y53" s="33"/>
      <c r="Z53" s="33"/>
      <c r="AA53" s="421"/>
      <c r="AB53" s="421"/>
      <c r="AC53" s="9"/>
      <c r="AD53" s="9"/>
      <c r="AE53" s="422"/>
      <c r="AF53" s="423"/>
    </row>
    <row r="54" spans="1:33" ht="20.100000000000001" customHeight="1">
      <c r="B54" s="420"/>
      <c r="C54" s="420"/>
      <c r="D54" s="9"/>
      <c r="E54" s="9"/>
      <c r="F54" s="421"/>
      <c r="G54" s="421"/>
      <c r="H54" s="33"/>
      <c r="I54" s="33"/>
      <c r="J54" s="421"/>
      <c r="K54" s="421"/>
      <c r="L54" s="33"/>
      <c r="M54" s="33"/>
      <c r="N54" s="421"/>
      <c r="O54" s="421"/>
      <c r="P54" s="34"/>
      <c r="Q54" s="33"/>
      <c r="R54" s="33"/>
      <c r="S54" s="421"/>
      <c r="T54" s="421"/>
      <c r="U54" s="33"/>
      <c r="V54" s="33"/>
      <c r="W54" s="421"/>
      <c r="X54" s="421"/>
      <c r="Y54" s="33"/>
      <c r="Z54" s="33"/>
      <c r="AA54" s="421"/>
      <c r="AB54" s="421"/>
      <c r="AC54" s="9"/>
      <c r="AD54" s="9"/>
      <c r="AE54" s="422"/>
      <c r="AF54" s="423"/>
    </row>
    <row r="55" spans="1:33" ht="20.100000000000001" customHeight="1">
      <c r="B55" s="420"/>
      <c r="C55" s="420"/>
      <c r="D55" s="9"/>
      <c r="E55" s="9"/>
      <c r="F55" s="421"/>
      <c r="G55" s="421"/>
      <c r="H55" s="33"/>
      <c r="I55" s="33"/>
      <c r="J55" s="421"/>
      <c r="K55" s="421"/>
      <c r="L55" s="33"/>
      <c r="M55" s="33"/>
      <c r="N55" s="421"/>
      <c r="O55" s="421"/>
      <c r="P55" s="34"/>
      <c r="Q55" s="33"/>
      <c r="R55" s="33"/>
      <c r="S55" s="421"/>
      <c r="T55" s="421"/>
      <c r="U55" s="33"/>
      <c r="V55" s="33"/>
      <c r="W55" s="421"/>
      <c r="X55" s="421"/>
      <c r="Y55" s="33"/>
      <c r="Z55" s="33"/>
      <c r="AA55" s="421"/>
      <c r="AB55" s="421"/>
      <c r="AC55" s="9"/>
      <c r="AD55" s="9"/>
      <c r="AE55" s="422"/>
      <c r="AF55" s="423"/>
    </row>
    <row r="56" spans="1:33" ht="20.100000000000001" customHeight="1">
      <c r="B56" s="420"/>
      <c r="C56" s="420"/>
      <c r="D56" s="10"/>
      <c r="E56" s="10"/>
      <c r="F56" s="421"/>
      <c r="G56" s="421"/>
      <c r="H56" s="34"/>
      <c r="I56" s="34"/>
      <c r="J56" s="421"/>
      <c r="K56" s="421"/>
      <c r="L56" s="34"/>
      <c r="M56" s="34"/>
      <c r="N56" s="421"/>
      <c r="O56" s="421"/>
      <c r="P56" s="34"/>
      <c r="Q56" s="34"/>
      <c r="R56" s="34"/>
      <c r="S56" s="421"/>
      <c r="T56" s="421"/>
      <c r="U56" s="34"/>
      <c r="V56" s="34"/>
      <c r="W56" s="421"/>
      <c r="X56" s="421"/>
      <c r="Y56" s="34"/>
      <c r="Z56" s="34"/>
      <c r="AA56" s="421"/>
      <c r="AB56" s="421"/>
      <c r="AC56" s="10"/>
      <c r="AD56" s="10"/>
      <c r="AE56" s="422"/>
      <c r="AF56" s="423"/>
    </row>
    <row r="57" spans="1:33" ht="20.100000000000001" customHeight="1">
      <c r="B57" s="420"/>
      <c r="C57" s="420"/>
      <c r="D57" s="10"/>
      <c r="E57" s="10"/>
      <c r="F57" s="421"/>
      <c r="G57" s="421"/>
      <c r="H57" s="34"/>
      <c r="I57" s="34"/>
      <c r="J57" s="421"/>
      <c r="K57" s="421"/>
      <c r="L57" s="34"/>
      <c r="M57" s="34"/>
      <c r="N57" s="421"/>
      <c r="O57" s="421"/>
      <c r="P57" s="34"/>
      <c r="Q57" s="34"/>
      <c r="R57" s="34"/>
      <c r="S57" s="421"/>
      <c r="T57" s="421"/>
      <c r="U57" s="34"/>
      <c r="V57" s="34"/>
      <c r="W57" s="421"/>
      <c r="X57" s="421"/>
      <c r="Y57" s="34"/>
      <c r="Z57" s="34"/>
      <c r="AA57" s="421"/>
      <c r="AB57" s="421"/>
      <c r="AC57" s="10"/>
      <c r="AD57" s="10"/>
      <c r="AE57" s="422"/>
      <c r="AF57" s="423"/>
    </row>
    <row r="58" spans="1:33" ht="20.100000000000001" customHeight="1">
      <c r="C58" s="169"/>
      <c r="D58" s="169"/>
      <c r="G58" s="169"/>
      <c r="H58" s="169"/>
      <c r="K58" s="169"/>
      <c r="L58" s="169"/>
      <c r="N58" s="60"/>
      <c r="O58" s="169"/>
      <c r="P58" s="169"/>
      <c r="Q58" s="60"/>
      <c r="R58" s="60"/>
      <c r="S58" s="60"/>
      <c r="T58" s="169"/>
      <c r="U58" s="169"/>
      <c r="X58" s="169"/>
      <c r="Y58" s="169"/>
      <c r="AB58" s="290" t="s">
        <v>440</v>
      </c>
      <c r="AC58" s="22" t="s">
        <v>87</v>
      </c>
      <c r="AD58" s="22" t="s">
        <v>88</v>
      </c>
      <c r="AE58" s="22" t="s">
        <v>88</v>
      </c>
      <c r="AF58" s="22" t="s">
        <v>86</v>
      </c>
      <c r="AG58" s="213" t="s">
        <v>441</v>
      </c>
    </row>
    <row r="59" spans="1:33" ht="20.100000000000001" customHeight="1">
      <c r="A59" s="8"/>
      <c r="B59" s="409" t="s">
        <v>5</v>
      </c>
      <c r="C59" s="410">
        <v>0.39583333333333331</v>
      </c>
      <c r="D59" s="410"/>
      <c r="E59" s="410"/>
      <c r="G59" s="411" t="str">
        <f>F50</f>
        <v>J1</v>
      </c>
      <c r="H59" s="411"/>
      <c r="I59" s="411"/>
      <c r="J59" s="411"/>
      <c r="K59" s="411"/>
      <c r="L59" s="411"/>
      <c r="M59" s="411"/>
      <c r="N59" s="412">
        <f>P59+P60</f>
        <v>0</v>
      </c>
      <c r="O59" s="413" t="s">
        <v>10</v>
      </c>
      <c r="P59" s="284">
        <v>0</v>
      </c>
      <c r="Q59" s="289" t="s">
        <v>168</v>
      </c>
      <c r="R59" s="284">
        <v>0</v>
      </c>
      <c r="S59" s="413" t="s">
        <v>11</v>
      </c>
      <c r="T59" s="412">
        <f>R59+R60</f>
        <v>0</v>
      </c>
      <c r="U59" s="411" t="str">
        <f>J50</f>
        <v>J2</v>
      </c>
      <c r="V59" s="411"/>
      <c r="W59" s="411"/>
      <c r="X59" s="411"/>
      <c r="Y59" s="411"/>
      <c r="Z59" s="411"/>
      <c r="AA59" s="411"/>
      <c r="AB59" s="375" t="s">
        <v>440</v>
      </c>
      <c r="AC59" s="419" t="s">
        <v>434</v>
      </c>
      <c r="AD59" s="419" t="s">
        <v>435</v>
      </c>
      <c r="AE59" s="419" t="s">
        <v>436</v>
      </c>
      <c r="AF59" s="419">
        <v>6</v>
      </c>
      <c r="AG59" s="377" t="s">
        <v>441</v>
      </c>
    </row>
    <row r="60" spans="1:33" ht="20.100000000000001" customHeight="1">
      <c r="A60" s="8"/>
      <c r="B60" s="409"/>
      <c r="C60" s="410"/>
      <c r="D60" s="410"/>
      <c r="E60" s="410"/>
      <c r="G60" s="411"/>
      <c r="H60" s="411"/>
      <c r="I60" s="411"/>
      <c r="J60" s="411"/>
      <c r="K60" s="411"/>
      <c r="L60" s="411"/>
      <c r="M60" s="411"/>
      <c r="N60" s="412"/>
      <c r="O60" s="413"/>
      <c r="P60" s="284">
        <v>0</v>
      </c>
      <c r="Q60" s="289" t="s">
        <v>168</v>
      </c>
      <c r="R60" s="284">
        <v>0</v>
      </c>
      <c r="S60" s="413"/>
      <c r="T60" s="412"/>
      <c r="U60" s="411"/>
      <c r="V60" s="411"/>
      <c r="W60" s="411"/>
      <c r="X60" s="411"/>
      <c r="Y60" s="411"/>
      <c r="Z60" s="411"/>
      <c r="AA60" s="411"/>
      <c r="AB60" s="375"/>
      <c r="AC60" s="419"/>
      <c r="AD60" s="419"/>
      <c r="AE60" s="419"/>
      <c r="AF60" s="419"/>
      <c r="AG60" s="377"/>
    </row>
    <row r="61" spans="1:33" ht="20.100000000000001" customHeight="1">
      <c r="C61" s="23"/>
      <c r="D61" s="23"/>
      <c r="E61" s="17"/>
      <c r="G61" s="269"/>
      <c r="H61" s="269"/>
      <c r="I61" s="12"/>
      <c r="J61" s="12"/>
      <c r="K61" s="269"/>
      <c r="L61" s="269"/>
      <c r="M61" s="12"/>
      <c r="N61" s="42"/>
      <c r="O61" s="269"/>
      <c r="P61" s="284"/>
      <c r="Q61" s="59"/>
      <c r="R61" s="42"/>
      <c r="S61" s="59"/>
      <c r="T61" s="284"/>
      <c r="U61" s="269"/>
      <c r="V61" s="12"/>
      <c r="W61" s="12"/>
      <c r="X61" s="269"/>
      <c r="Y61" s="269"/>
      <c r="Z61" s="12"/>
      <c r="AA61" s="12"/>
      <c r="AB61" s="275"/>
      <c r="AC61" s="35"/>
      <c r="AD61" s="35"/>
      <c r="AE61" s="36"/>
      <c r="AF61" s="36"/>
      <c r="AG61" s="274"/>
    </row>
    <row r="62" spans="1:33" ht="20.100000000000001" customHeight="1">
      <c r="A62" s="32"/>
      <c r="B62" s="414" t="s">
        <v>6</v>
      </c>
      <c r="C62" s="415">
        <v>0.4236111111111111</v>
      </c>
      <c r="D62" s="415"/>
      <c r="E62" s="415"/>
      <c r="F62" s="19"/>
      <c r="G62" s="416" t="str">
        <f>S50</f>
        <v>J4</v>
      </c>
      <c r="H62" s="416"/>
      <c r="I62" s="416"/>
      <c r="J62" s="416"/>
      <c r="K62" s="416"/>
      <c r="L62" s="416"/>
      <c r="M62" s="416"/>
      <c r="N62" s="417">
        <f>P62+P63</f>
        <v>0</v>
      </c>
      <c r="O62" s="418" t="s">
        <v>10</v>
      </c>
      <c r="P62" s="18">
        <v>0</v>
      </c>
      <c r="Q62" s="27" t="s">
        <v>168</v>
      </c>
      <c r="R62" s="18">
        <v>0</v>
      </c>
      <c r="S62" s="418" t="s">
        <v>11</v>
      </c>
      <c r="T62" s="417">
        <f>R62+R63</f>
        <v>0</v>
      </c>
      <c r="U62" s="416" t="str">
        <f>W50</f>
        <v>J5</v>
      </c>
      <c r="V62" s="416"/>
      <c r="W62" s="416"/>
      <c r="X62" s="416"/>
      <c r="Y62" s="416"/>
      <c r="Z62" s="416"/>
      <c r="AA62" s="416"/>
      <c r="AB62" s="375" t="s">
        <v>440</v>
      </c>
      <c r="AC62" s="408" t="s">
        <v>437</v>
      </c>
      <c r="AD62" s="408" t="s">
        <v>438</v>
      </c>
      <c r="AE62" s="408" t="s">
        <v>439</v>
      </c>
      <c r="AF62" s="408">
        <v>3</v>
      </c>
      <c r="AG62" s="377" t="s">
        <v>441</v>
      </c>
    </row>
    <row r="63" spans="1:33" ht="20.100000000000001" customHeight="1">
      <c r="A63" s="32"/>
      <c r="B63" s="414"/>
      <c r="C63" s="415"/>
      <c r="D63" s="415"/>
      <c r="E63" s="415"/>
      <c r="F63" s="19"/>
      <c r="G63" s="416"/>
      <c r="H63" s="416"/>
      <c r="I63" s="416"/>
      <c r="J63" s="416"/>
      <c r="K63" s="416"/>
      <c r="L63" s="416"/>
      <c r="M63" s="416"/>
      <c r="N63" s="417"/>
      <c r="O63" s="418"/>
      <c r="P63" s="18">
        <v>0</v>
      </c>
      <c r="Q63" s="27" t="s">
        <v>168</v>
      </c>
      <c r="R63" s="18">
        <v>0</v>
      </c>
      <c r="S63" s="418"/>
      <c r="T63" s="417"/>
      <c r="U63" s="416"/>
      <c r="V63" s="416"/>
      <c r="W63" s="416"/>
      <c r="X63" s="416"/>
      <c r="Y63" s="416"/>
      <c r="Z63" s="416"/>
      <c r="AA63" s="416"/>
      <c r="AB63" s="375"/>
      <c r="AC63" s="408"/>
      <c r="AD63" s="408"/>
      <c r="AE63" s="408"/>
      <c r="AF63" s="408"/>
      <c r="AG63" s="377"/>
    </row>
    <row r="64" spans="1:33" ht="20.100000000000001" customHeight="1">
      <c r="A64" s="8"/>
      <c r="C64" s="23"/>
      <c r="D64" s="23"/>
      <c r="E64" s="17"/>
      <c r="G64" s="269"/>
      <c r="H64" s="269"/>
      <c r="I64" s="12"/>
      <c r="J64" s="12"/>
      <c r="K64" s="269"/>
      <c r="L64" s="269"/>
      <c r="M64" s="12"/>
      <c r="N64" s="42"/>
      <c r="O64" s="269"/>
      <c r="P64" s="284"/>
      <c r="Q64" s="59"/>
      <c r="R64" s="42"/>
      <c r="S64" s="59"/>
      <c r="T64" s="284"/>
      <c r="U64" s="269"/>
      <c r="V64" s="12"/>
      <c r="W64" s="12"/>
      <c r="X64" s="269"/>
      <c r="Y64" s="269"/>
      <c r="Z64" s="12"/>
      <c r="AA64" s="12"/>
      <c r="AB64" s="275"/>
      <c r="AC64" s="35"/>
      <c r="AD64" s="35"/>
      <c r="AE64" s="36"/>
      <c r="AF64" s="36"/>
      <c r="AG64" s="274"/>
    </row>
    <row r="65" spans="1:33" ht="20.100000000000001" customHeight="1">
      <c r="A65" s="8"/>
      <c r="B65" s="409" t="s">
        <v>7</v>
      </c>
      <c r="C65" s="410">
        <v>0.4513888888888889</v>
      </c>
      <c r="D65" s="410"/>
      <c r="E65" s="410"/>
      <c r="G65" s="411" t="str">
        <f>F50</f>
        <v>J1</v>
      </c>
      <c r="H65" s="411"/>
      <c r="I65" s="411"/>
      <c r="J65" s="411"/>
      <c r="K65" s="411"/>
      <c r="L65" s="411"/>
      <c r="M65" s="411"/>
      <c r="N65" s="412">
        <f>P65+P66</f>
        <v>0</v>
      </c>
      <c r="O65" s="413" t="s">
        <v>10</v>
      </c>
      <c r="P65" s="284">
        <v>0</v>
      </c>
      <c r="Q65" s="289" t="s">
        <v>168</v>
      </c>
      <c r="R65" s="284">
        <v>0</v>
      </c>
      <c r="S65" s="413" t="s">
        <v>11</v>
      </c>
      <c r="T65" s="412">
        <f>R65+R66</f>
        <v>0</v>
      </c>
      <c r="U65" s="411" t="str">
        <f>N50</f>
        <v>J3</v>
      </c>
      <c r="V65" s="411"/>
      <c r="W65" s="411"/>
      <c r="X65" s="411"/>
      <c r="Y65" s="411"/>
      <c r="Z65" s="411"/>
      <c r="AA65" s="411"/>
      <c r="AB65" s="375" t="s">
        <v>440</v>
      </c>
      <c r="AC65" s="419" t="s">
        <v>436</v>
      </c>
      <c r="AD65" s="419" t="s">
        <v>434</v>
      </c>
      <c r="AE65" s="419" t="s">
        <v>435</v>
      </c>
      <c r="AF65" s="419">
        <v>5</v>
      </c>
      <c r="AG65" s="377" t="s">
        <v>441</v>
      </c>
    </row>
    <row r="66" spans="1:33" ht="20.100000000000001" customHeight="1">
      <c r="A66" s="8"/>
      <c r="B66" s="409"/>
      <c r="C66" s="410"/>
      <c r="D66" s="410"/>
      <c r="E66" s="410"/>
      <c r="G66" s="411"/>
      <c r="H66" s="411"/>
      <c r="I66" s="411"/>
      <c r="J66" s="411"/>
      <c r="K66" s="411"/>
      <c r="L66" s="411"/>
      <c r="M66" s="411"/>
      <c r="N66" s="412"/>
      <c r="O66" s="413"/>
      <c r="P66" s="284">
        <v>0</v>
      </c>
      <c r="Q66" s="289" t="s">
        <v>168</v>
      </c>
      <c r="R66" s="284">
        <v>0</v>
      </c>
      <c r="S66" s="413"/>
      <c r="T66" s="412"/>
      <c r="U66" s="411"/>
      <c r="V66" s="411"/>
      <c r="W66" s="411"/>
      <c r="X66" s="411"/>
      <c r="Y66" s="411"/>
      <c r="Z66" s="411"/>
      <c r="AA66" s="411"/>
      <c r="AB66" s="375"/>
      <c r="AC66" s="419"/>
      <c r="AD66" s="419"/>
      <c r="AE66" s="419"/>
      <c r="AF66" s="419"/>
      <c r="AG66" s="377"/>
    </row>
    <row r="67" spans="1:33" ht="20.100000000000001" customHeight="1">
      <c r="A67" s="32"/>
      <c r="B67" s="270"/>
      <c r="C67" s="45"/>
      <c r="D67" s="45"/>
      <c r="E67" s="45"/>
      <c r="F67" s="19"/>
      <c r="G67" s="271"/>
      <c r="H67" s="271"/>
      <c r="I67" s="271"/>
      <c r="J67" s="271"/>
      <c r="K67" s="271"/>
      <c r="L67" s="271"/>
      <c r="M67" s="271"/>
      <c r="N67" s="272"/>
      <c r="O67" s="273"/>
      <c r="P67" s="18"/>
      <c r="Q67" s="208"/>
      <c r="R67" s="43"/>
      <c r="S67" s="273"/>
      <c r="T67" s="272"/>
      <c r="U67" s="271"/>
      <c r="V67" s="271"/>
      <c r="W67" s="271"/>
      <c r="X67" s="271"/>
      <c r="Y67" s="271"/>
      <c r="Z67" s="271"/>
      <c r="AA67" s="271"/>
      <c r="AB67" s="211"/>
      <c r="AC67" s="37"/>
      <c r="AD67" s="37"/>
      <c r="AE67" s="38"/>
      <c r="AF67" s="38"/>
      <c r="AG67" s="274"/>
    </row>
    <row r="68" spans="1:33" ht="20.100000000000001" customHeight="1">
      <c r="A68" s="32"/>
      <c r="B68" s="414" t="s">
        <v>8</v>
      </c>
      <c r="C68" s="415">
        <v>0.47916666666666669</v>
      </c>
      <c r="D68" s="415"/>
      <c r="E68" s="415"/>
      <c r="F68" s="19"/>
      <c r="G68" s="416" t="str">
        <f>S50</f>
        <v>J4</v>
      </c>
      <c r="H68" s="416"/>
      <c r="I68" s="416"/>
      <c r="J68" s="416"/>
      <c r="K68" s="416"/>
      <c r="L68" s="416"/>
      <c r="M68" s="416"/>
      <c r="N68" s="417">
        <f>P68+P69</f>
        <v>0</v>
      </c>
      <c r="O68" s="418" t="s">
        <v>10</v>
      </c>
      <c r="P68" s="18">
        <v>0</v>
      </c>
      <c r="Q68" s="27" t="s">
        <v>168</v>
      </c>
      <c r="R68" s="18">
        <v>0</v>
      </c>
      <c r="S68" s="418" t="s">
        <v>11</v>
      </c>
      <c r="T68" s="417">
        <f>R68+R69</f>
        <v>0</v>
      </c>
      <c r="U68" s="416" t="str">
        <f>AA50</f>
        <v>J6</v>
      </c>
      <c r="V68" s="416"/>
      <c r="W68" s="416"/>
      <c r="X68" s="416"/>
      <c r="Y68" s="416"/>
      <c r="Z68" s="416"/>
      <c r="AA68" s="416"/>
      <c r="AB68" s="375" t="s">
        <v>440</v>
      </c>
      <c r="AC68" s="408" t="s">
        <v>439</v>
      </c>
      <c r="AD68" s="408" t="s">
        <v>437</v>
      </c>
      <c r="AE68" s="408" t="s">
        <v>438</v>
      </c>
      <c r="AF68" s="408">
        <v>2</v>
      </c>
      <c r="AG68" s="377" t="s">
        <v>441</v>
      </c>
    </row>
    <row r="69" spans="1:33" ht="20.100000000000001" customHeight="1">
      <c r="A69" s="32"/>
      <c r="B69" s="414"/>
      <c r="C69" s="415"/>
      <c r="D69" s="415"/>
      <c r="E69" s="415"/>
      <c r="F69" s="19"/>
      <c r="G69" s="416"/>
      <c r="H69" s="416"/>
      <c r="I69" s="416"/>
      <c r="J69" s="416"/>
      <c r="K69" s="416"/>
      <c r="L69" s="416"/>
      <c r="M69" s="416"/>
      <c r="N69" s="417"/>
      <c r="O69" s="418"/>
      <c r="P69" s="18">
        <v>0</v>
      </c>
      <c r="Q69" s="27" t="s">
        <v>168</v>
      </c>
      <c r="R69" s="18">
        <v>0</v>
      </c>
      <c r="S69" s="418"/>
      <c r="T69" s="417"/>
      <c r="U69" s="416"/>
      <c r="V69" s="416"/>
      <c r="W69" s="416"/>
      <c r="X69" s="416"/>
      <c r="Y69" s="416"/>
      <c r="Z69" s="416"/>
      <c r="AA69" s="416"/>
      <c r="AB69" s="375"/>
      <c r="AC69" s="408"/>
      <c r="AD69" s="408"/>
      <c r="AE69" s="408"/>
      <c r="AF69" s="408"/>
      <c r="AG69" s="377"/>
    </row>
    <row r="70" spans="1:33" ht="20.100000000000001" customHeight="1">
      <c r="A70" s="8"/>
      <c r="C70" s="23"/>
      <c r="D70" s="23"/>
      <c r="E70" s="17"/>
      <c r="G70" s="269"/>
      <c r="H70" s="269"/>
      <c r="I70" s="12"/>
      <c r="J70" s="12"/>
      <c r="K70" s="269"/>
      <c r="L70" s="269"/>
      <c r="M70" s="12"/>
      <c r="N70" s="42"/>
      <c r="O70" s="269"/>
      <c r="P70" s="284"/>
      <c r="Q70" s="59"/>
      <c r="R70" s="42"/>
      <c r="S70" s="59"/>
      <c r="T70" s="284"/>
      <c r="U70" s="269"/>
      <c r="V70" s="12"/>
      <c r="W70" s="12"/>
      <c r="X70" s="269"/>
      <c r="Y70" s="269"/>
      <c r="Z70" s="12"/>
      <c r="AA70" s="12"/>
      <c r="AB70" s="275"/>
      <c r="AC70" s="35"/>
      <c r="AD70" s="35"/>
      <c r="AE70" s="36"/>
      <c r="AF70" s="36"/>
      <c r="AG70" s="274"/>
    </row>
    <row r="71" spans="1:33" ht="20.100000000000001" customHeight="1">
      <c r="A71" s="8"/>
      <c r="B71" s="409" t="s">
        <v>9</v>
      </c>
      <c r="C71" s="410">
        <v>0.50694444444444442</v>
      </c>
      <c r="D71" s="410"/>
      <c r="E71" s="410"/>
      <c r="G71" s="411" t="str">
        <f>J50</f>
        <v>J2</v>
      </c>
      <c r="H71" s="411"/>
      <c r="I71" s="411"/>
      <c r="J71" s="411"/>
      <c r="K71" s="411"/>
      <c r="L71" s="411"/>
      <c r="M71" s="411"/>
      <c r="N71" s="412">
        <f>P71+P72</f>
        <v>0</v>
      </c>
      <c r="O71" s="413" t="s">
        <v>10</v>
      </c>
      <c r="P71" s="284">
        <v>0</v>
      </c>
      <c r="Q71" s="289" t="s">
        <v>168</v>
      </c>
      <c r="R71" s="284">
        <v>0</v>
      </c>
      <c r="S71" s="413" t="s">
        <v>11</v>
      </c>
      <c r="T71" s="412">
        <f>R71+R72</f>
        <v>0</v>
      </c>
      <c r="U71" s="411" t="str">
        <f>N50</f>
        <v>J3</v>
      </c>
      <c r="V71" s="411"/>
      <c r="W71" s="411"/>
      <c r="X71" s="411"/>
      <c r="Y71" s="411"/>
      <c r="Z71" s="411"/>
      <c r="AA71" s="411"/>
      <c r="AB71" s="375" t="s">
        <v>440</v>
      </c>
      <c r="AC71" s="419" t="s">
        <v>435</v>
      </c>
      <c r="AD71" s="419" t="s">
        <v>436</v>
      </c>
      <c r="AE71" s="419" t="s">
        <v>434</v>
      </c>
      <c r="AF71" s="419">
        <v>4</v>
      </c>
      <c r="AG71" s="377" t="s">
        <v>441</v>
      </c>
    </row>
    <row r="72" spans="1:33" ht="20.100000000000001" customHeight="1">
      <c r="A72" s="8"/>
      <c r="B72" s="409"/>
      <c r="C72" s="410"/>
      <c r="D72" s="410"/>
      <c r="E72" s="410"/>
      <c r="G72" s="411"/>
      <c r="H72" s="411"/>
      <c r="I72" s="411"/>
      <c r="J72" s="411"/>
      <c r="K72" s="411"/>
      <c r="L72" s="411"/>
      <c r="M72" s="411"/>
      <c r="N72" s="412"/>
      <c r="O72" s="413"/>
      <c r="P72" s="284">
        <v>0</v>
      </c>
      <c r="Q72" s="289" t="s">
        <v>168</v>
      </c>
      <c r="R72" s="284">
        <v>0</v>
      </c>
      <c r="S72" s="413"/>
      <c r="T72" s="412"/>
      <c r="U72" s="411"/>
      <c r="V72" s="411"/>
      <c r="W72" s="411"/>
      <c r="X72" s="411"/>
      <c r="Y72" s="411"/>
      <c r="Z72" s="411"/>
      <c r="AA72" s="411"/>
      <c r="AB72" s="375"/>
      <c r="AC72" s="419"/>
      <c r="AD72" s="419"/>
      <c r="AE72" s="419"/>
      <c r="AF72" s="419"/>
      <c r="AG72" s="377"/>
    </row>
    <row r="73" spans="1:33" ht="20.100000000000001" customHeight="1">
      <c r="A73" s="32"/>
      <c r="B73" s="19"/>
      <c r="C73" s="20"/>
      <c r="D73" s="20"/>
      <c r="E73" s="28"/>
      <c r="F73" s="19"/>
      <c r="G73" s="271"/>
      <c r="H73" s="271"/>
      <c r="I73" s="29"/>
      <c r="J73" s="29"/>
      <c r="K73" s="271"/>
      <c r="L73" s="271"/>
      <c r="M73" s="29"/>
      <c r="N73" s="43"/>
      <c r="O73" s="271"/>
      <c r="P73" s="18"/>
      <c r="Q73" s="208"/>
      <c r="R73" s="43"/>
      <c r="S73" s="208"/>
      <c r="T73" s="18"/>
      <c r="U73" s="271"/>
      <c r="V73" s="29"/>
      <c r="W73" s="29"/>
      <c r="X73" s="271"/>
      <c r="Y73" s="271"/>
      <c r="Z73" s="29"/>
      <c r="AA73" s="29"/>
      <c r="AB73" s="211"/>
      <c r="AC73" s="267"/>
      <c r="AD73" s="37"/>
      <c r="AE73" s="37"/>
      <c r="AF73" s="38"/>
      <c r="AG73" s="212"/>
    </row>
    <row r="74" spans="1:33" ht="20.100000000000001" customHeight="1">
      <c r="A74" s="32"/>
      <c r="B74" s="414" t="s">
        <v>1</v>
      </c>
      <c r="C74" s="415">
        <v>0.53472222222222221</v>
      </c>
      <c r="D74" s="415"/>
      <c r="E74" s="415"/>
      <c r="F74" s="19"/>
      <c r="G74" s="416" t="str">
        <f>W50</f>
        <v>J5</v>
      </c>
      <c r="H74" s="416"/>
      <c r="I74" s="416"/>
      <c r="J74" s="416"/>
      <c r="K74" s="416"/>
      <c r="L74" s="416"/>
      <c r="M74" s="416"/>
      <c r="N74" s="417">
        <f>P74+P75</f>
        <v>0</v>
      </c>
      <c r="O74" s="418" t="s">
        <v>10</v>
      </c>
      <c r="P74" s="18">
        <v>0</v>
      </c>
      <c r="Q74" s="27" t="s">
        <v>168</v>
      </c>
      <c r="R74" s="18">
        <v>0</v>
      </c>
      <c r="S74" s="418" t="s">
        <v>11</v>
      </c>
      <c r="T74" s="417">
        <f>R74+R75</f>
        <v>0</v>
      </c>
      <c r="U74" s="416" t="str">
        <f>AA50</f>
        <v>J6</v>
      </c>
      <c r="V74" s="416"/>
      <c r="W74" s="416"/>
      <c r="X74" s="416"/>
      <c r="Y74" s="416"/>
      <c r="Z74" s="416"/>
      <c r="AA74" s="416"/>
      <c r="AB74" s="375" t="s">
        <v>440</v>
      </c>
      <c r="AC74" s="408" t="s">
        <v>438</v>
      </c>
      <c r="AD74" s="408" t="s">
        <v>439</v>
      </c>
      <c r="AE74" s="408" t="s">
        <v>437</v>
      </c>
      <c r="AF74" s="408">
        <v>1</v>
      </c>
      <c r="AG74" s="377" t="s">
        <v>441</v>
      </c>
    </row>
    <row r="75" spans="1:33" ht="20.100000000000001" customHeight="1">
      <c r="A75" s="32"/>
      <c r="B75" s="414"/>
      <c r="C75" s="415"/>
      <c r="D75" s="415"/>
      <c r="E75" s="415"/>
      <c r="F75" s="19"/>
      <c r="G75" s="416"/>
      <c r="H75" s="416"/>
      <c r="I75" s="416"/>
      <c r="J75" s="416"/>
      <c r="K75" s="416"/>
      <c r="L75" s="416"/>
      <c r="M75" s="416"/>
      <c r="N75" s="417"/>
      <c r="O75" s="418"/>
      <c r="P75" s="18">
        <v>0</v>
      </c>
      <c r="Q75" s="27" t="s">
        <v>168</v>
      </c>
      <c r="R75" s="18">
        <v>0</v>
      </c>
      <c r="S75" s="418"/>
      <c r="T75" s="417"/>
      <c r="U75" s="416"/>
      <c r="V75" s="416"/>
      <c r="W75" s="416"/>
      <c r="X75" s="416"/>
      <c r="Y75" s="416"/>
      <c r="Z75" s="416"/>
      <c r="AA75" s="416"/>
      <c r="AB75" s="375"/>
      <c r="AC75" s="408"/>
      <c r="AD75" s="408"/>
      <c r="AE75" s="408"/>
      <c r="AF75" s="408"/>
      <c r="AG75" s="377"/>
    </row>
    <row r="76" spans="1:33" ht="20.100000000000001" customHeight="1">
      <c r="A76" s="209"/>
      <c r="B76" s="270"/>
      <c r="C76" s="31"/>
      <c r="D76" s="31"/>
      <c r="E76" s="31"/>
      <c r="F76" s="209"/>
      <c r="G76" s="271"/>
      <c r="H76" s="271"/>
      <c r="I76" s="271"/>
      <c r="J76" s="271"/>
      <c r="K76" s="271"/>
      <c r="L76" s="271"/>
      <c r="M76" s="271"/>
      <c r="N76" s="26"/>
      <c r="O76" s="273"/>
      <c r="P76" s="271"/>
      <c r="Q76" s="27"/>
      <c r="R76" s="208"/>
      <c r="S76" s="273"/>
      <c r="T76" s="26"/>
      <c r="U76" s="271"/>
      <c r="V76" s="271"/>
      <c r="W76" s="271"/>
      <c r="X76" s="271"/>
      <c r="Y76" s="271"/>
      <c r="Z76" s="271"/>
      <c r="AA76" s="271"/>
      <c r="AB76" s="267"/>
      <c r="AC76" s="267"/>
      <c r="AD76" s="209"/>
      <c r="AE76" s="209"/>
      <c r="AF76" s="267"/>
      <c r="AG76" s="267"/>
    </row>
    <row r="77" spans="1:33" ht="20.100000000000001" customHeight="1">
      <c r="A77" s="209"/>
      <c r="B77" s="209"/>
      <c r="C77" s="384" t="str">
        <f>J46</f>
        <v>J</v>
      </c>
      <c r="D77" s="385"/>
      <c r="E77" s="385"/>
      <c r="F77" s="386"/>
      <c r="G77" s="396" t="str">
        <f>C79</f>
        <v>J1</v>
      </c>
      <c r="H77" s="397"/>
      <c r="I77" s="396" t="str">
        <f>C81</f>
        <v>J2</v>
      </c>
      <c r="J77" s="397"/>
      <c r="K77" s="396" t="str">
        <f>C83</f>
        <v>J3</v>
      </c>
      <c r="L77" s="397"/>
      <c r="M77" s="400" t="s">
        <v>2</v>
      </c>
      <c r="N77" s="400" t="s">
        <v>3</v>
      </c>
      <c r="O77" s="400" t="s">
        <v>12</v>
      </c>
      <c r="P77" s="400" t="s">
        <v>4</v>
      </c>
      <c r="Q77" s="209"/>
      <c r="R77" s="402" t="str">
        <f>W46</f>
        <v>JJ</v>
      </c>
      <c r="S77" s="403"/>
      <c r="T77" s="403"/>
      <c r="U77" s="404"/>
      <c r="V77" s="396" t="str">
        <f>R79</f>
        <v>J4</v>
      </c>
      <c r="W77" s="397"/>
      <c r="X77" s="396" t="str">
        <f>R81</f>
        <v>J5</v>
      </c>
      <c r="Y77" s="397"/>
      <c r="Z77" s="396" t="str">
        <f>R83</f>
        <v>J6</v>
      </c>
      <c r="AA77" s="397"/>
      <c r="AB77" s="400" t="s">
        <v>2</v>
      </c>
      <c r="AC77" s="400" t="s">
        <v>3</v>
      </c>
      <c r="AD77" s="400" t="s">
        <v>12</v>
      </c>
      <c r="AE77" s="400" t="s">
        <v>4</v>
      </c>
      <c r="AF77" s="209"/>
      <c r="AG77" s="209"/>
    </row>
    <row r="78" spans="1:33" ht="20.100000000000001" customHeight="1">
      <c r="A78" s="209"/>
      <c r="B78" s="209"/>
      <c r="C78" s="387"/>
      <c r="D78" s="388"/>
      <c r="E78" s="388"/>
      <c r="F78" s="389"/>
      <c r="G78" s="398"/>
      <c r="H78" s="399"/>
      <c r="I78" s="398"/>
      <c r="J78" s="399"/>
      <c r="K78" s="398"/>
      <c r="L78" s="399"/>
      <c r="M78" s="401"/>
      <c r="N78" s="401"/>
      <c r="O78" s="401"/>
      <c r="P78" s="401"/>
      <c r="Q78" s="209"/>
      <c r="R78" s="405"/>
      <c r="S78" s="406"/>
      <c r="T78" s="406"/>
      <c r="U78" s="407"/>
      <c r="V78" s="398"/>
      <c r="W78" s="399"/>
      <c r="X78" s="398"/>
      <c r="Y78" s="399"/>
      <c r="Z78" s="398"/>
      <c r="AA78" s="399"/>
      <c r="AB78" s="401"/>
      <c r="AC78" s="401"/>
      <c r="AD78" s="401"/>
      <c r="AE78" s="401"/>
      <c r="AF78" s="209"/>
      <c r="AG78" s="209"/>
    </row>
    <row r="79" spans="1:33" ht="20.100000000000001" customHeight="1">
      <c r="A79" s="209"/>
      <c r="B79" s="209"/>
      <c r="C79" s="384" t="str">
        <f>F50</f>
        <v>J1</v>
      </c>
      <c r="D79" s="385"/>
      <c r="E79" s="385"/>
      <c r="F79" s="386"/>
      <c r="G79" s="390"/>
      <c r="H79" s="391"/>
      <c r="I79" s="44">
        <f>N59</f>
        <v>0</v>
      </c>
      <c r="J79" s="44">
        <f>T59</f>
        <v>0</v>
      </c>
      <c r="K79" s="44">
        <f>N65</f>
        <v>0</v>
      </c>
      <c r="L79" s="44">
        <f>T65</f>
        <v>0</v>
      </c>
      <c r="M79" s="394">
        <f>COUNTIF(G80:L80,"○")*3+COUNTIF(G80:L80,"△")</f>
        <v>2</v>
      </c>
      <c r="N79" s="378">
        <f>O79-J79-L79</f>
        <v>0</v>
      </c>
      <c r="O79" s="378">
        <f>I79+K79</f>
        <v>0</v>
      </c>
      <c r="P79" s="380"/>
      <c r="Q79" s="209"/>
      <c r="R79" s="384" t="str">
        <f>S50</f>
        <v>J4</v>
      </c>
      <c r="S79" s="385"/>
      <c r="T79" s="385"/>
      <c r="U79" s="386"/>
      <c r="V79" s="390"/>
      <c r="W79" s="391"/>
      <c r="X79" s="44">
        <f>N62</f>
        <v>0</v>
      </c>
      <c r="Y79" s="44">
        <f>T62</f>
        <v>0</v>
      </c>
      <c r="Z79" s="44">
        <f>N68</f>
        <v>0</v>
      </c>
      <c r="AA79" s="44">
        <f>T68</f>
        <v>0</v>
      </c>
      <c r="AB79" s="394">
        <f>COUNTIF(V80:AA80,"○")*3+COUNTIF(V80:AA80,"△")</f>
        <v>2</v>
      </c>
      <c r="AC79" s="378">
        <f>AD79-Y79-AA79</f>
        <v>0</v>
      </c>
      <c r="AD79" s="378">
        <f>X79+Z79</f>
        <v>0</v>
      </c>
      <c r="AE79" s="380"/>
      <c r="AF79" s="209"/>
      <c r="AG79" s="209"/>
    </row>
    <row r="80" spans="1:33" ht="20.100000000000001" customHeight="1">
      <c r="A80" s="209"/>
      <c r="B80" s="209"/>
      <c r="C80" s="387"/>
      <c r="D80" s="388"/>
      <c r="E80" s="388"/>
      <c r="F80" s="389"/>
      <c r="G80" s="392"/>
      <c r="H80" s="393"/>
      <c r="I80" s="382" t="str">
        <f>IF(I79&gt;J79,"○",IF(I79&lt;J79,"×",IF(I79=J79,"△")))</f>
        <v>△</v>
      </c>
      <c r="J80" s="383"/>
      <c r="K80" s="382" t="str">
        <f>IF(K79&gt;L79,"○",IF(K79&lt;L79,"×",IF(K79=L79,"△")))</f>
        <v>△</v>
      </c>
      <c r="L80" s="383"/>
      <c r="M80" s="395"/>
      <c r="N80" s="379"/>
      <c r="O80" s="379"/>
      <c r="P80" s="381"/>
      <c r="Q80" s="209"/>
      <c r="R80" s="387"/>
      <c r="S80" s="388"/>
      <c r="T80" s="388"/>
      <c r="U80" s="389"/>
      <c r="V80" s="392"/>
      <c r="W80" s="393"/>
      <c r="X80" s="382" t="str">
        <f>IF(X79&gt;Y79,"○",IF(X79&lt;Y79,"×",IF(X79=Y79,"△")))</f>
        <v>△</v>
      </c>
      <c r="Y80" s="383"/>
      <c r="Z80" s="382" t="str">
        <f t="shared" ref="Z80" si="2">IF(Z79&gt;AA79,"○",IF(Z79&lt;AA79,"×",IF(Z79=AA79,"△")))</f>
        <v>△</v>
      </c>
      <c r="AA80" s="383"/>
      <c r="AB80" s="395"/>
      <c r="AC80" s="379"/>
      <c r="AD80" s="379"/>
      <c r="AE80" s="381"/>
      <c r="AF80" s="209"/>
      <c r="AG80" s="209"/>
    </row>
    <row r="81" spans="1:33" ht="20.100000000000001" customHeight="1">
      <c r="A81" s="209"/>
      <c r="B81" s="209"/>
      <c r="C81" s="384" t="str">
        <f>J50</f>
        <v>J2</v>
      </c>
      <c r="D81" s="385"/>
      <c r="E81" s="385"/>
      <c r="F81" s="386"/>
      <c r="G81" s="44">
        <f>J79</f>
        <v>0</v>
      </c>
      <c r="H81" s="44">
        <f>I79</f>
        <v>0</v>
      </c>
      <c r="I81" s="390"/>
      <c r="J81" s="391"/>
      <c r="K81" s="44">
        <f>N71</f>
        <v>0</v>
      </c>
      <c r="L81" s="44">
        <f>T71</f>
        <v>0</v>
      </c>
      <c r="M81" s="394">
        <f>COUNTIF(G82:L82,"○")*3+COUNTIF(G82:L82,"△")</f>
        <v>2</v>
      </c>
      <c r="N81" s="378">
        <f>O81-H81-L81</f>
        <v>0</v>
      </c>
      <c r="O81" s="378">
        <f>G81+K81</f>
        <v>0</v>
      </c>
      <c r="P81" s="380"/>
      <c r="Q81" s="209"/>
      <c r="R81" s="384" t="str">
        <f>W50</f>
        <v>J5</v>
      </c>
      <c r="S81" s="385"/>
      <c r="T81" s="385"/>
      <c r="U81" s="386"/>
      <c r="V81" s="44">
        <f>Y79</f>
        <v>0</v>
      </c>
      <c r="W81" s="44">
        <f>X79</f>
        <v>0</v>
      </c>
      <c r="X81" s="390"/>
      <c r="Y81" s="391"/>
      <c r="Z81" s="44">
        <f>N74</f>
        <v>0</v>
      </c>
      <c r="AA81" s="44">
        <f>T74</f>
        <v>0</v>
      </c>
      <c r="AB81" s="394">
        <f>COUNTIF(V82:AA82,"○")*3+COUNTIF(V82:AA82,"△")</f>
        <v>2</v>
      </c>
      <c r="AC81" s="378">
        <f>AD81-W81-AA81</f>
        <v>0</v>
      </c>
      <c r="AD81" s="378">
        <f>V81+Z81</f>
        <v>0</v>
      </c>
      <c r="AE81" s="380"/>
      <c r="AF81" s="209"/>
      <c r="AG81" s="209"/>
    </row>
    <row r="82" spans="1:33" ht="20.100000000000001" customHeight="1">
      <c r="A82" s="209"/>
      <c r="B82" s="209"/>
      <c r="C82" s="387"/>
      <c r="D82" s="388"/>
      <c r="E82" s="388"/>
      <c r="F82" s="389"/>
      <c r="G82" s="382" t="str">
        <f>IF(G81&gt;H81,"○",IF(G81&lt;H81,"×",IF(G81=H81,"△")))</f>
        <v>△</v>
      </c>
      <c r="H82" s="383"/>
      <c r="I82" s="392"/>
      <c r="J82" s="393"/>
      <c r="K82" s="382" t="str">
        <f>IF(K81&gt;L81,"○",IF(K81&lt;L81,"×",IF(K81=L81,"△")))</f>
        <v>△</v>
      </c>
      <c r="L82" s="383"/>
      <c r="M82" s="395"/>
      <c r="N82" s="379"/>
      <c r="O82" s="379"/>
      <c r="P82" s="381"/>
      <c r="Q82" s="209"/>
      <c r="R82" s="387"/>
      <c r="S82" s="388"/>
      <c r="T82" s="388"/>
      <c r="U82" s="389"/>
      <c r="V82" s="382" t="str">
        <f>IF(V81&gt;W81,"○",IF(V81&lt;W81,"×",IF(V81=W81,"△")))</f>
        <v>△</v>
      </c>
      <c r="W82" s="383"/>
      <c r="X82" s="392"/>
      <c r="Y82" s="393"/>
      <c r="Z82" s="382" t="str">
        <f t="shared" ref="Z82" si="3">IF(Z81&gt;AA81,"○",IF(Z81&lt;AA81,"×",IF(Z81=AA81,"△")))</f>
        <v>△</v>
      </c>
      <c r="AA82" s="383"/>
      <c r="AB82" s="395"/>
      <c r="AC82" s="379"/>
      <c r="AD82" s="379"/>
      <c r="AE82" s="381"/>
      <c r="AF82" s="209"/>
      <c r="AG82" s="209"/>
    </row>
    <row r="83" spans="1:33" ht="20.100000000000001" customHeight="1">
      <c r="A83" s="209"/>
      <c r="B83" s="209"/>
      <c r="C83" s="384" t="str">
        <f>N50</f>
        <v>J3</v>
      </c>
      <c r="D83" s="385"/>
      <c r="E83" s="385"/>
      <c r="F83" s="386"/>
      <c r="G83" s="44">
        <f>L79</f>
        <v>0</v>
      </c>
      <c r="H83" s="44">
        <f>K79</f>
        <v>0</v>
      </c>
      <c r="I83" s="44">
        <f>L81</f>
        <v>0</v>
      </c>
      <c r="J83" s="44">
        <f>K81</f>
        <v>0</v>
      </c>
      <c r="K83" s="390"/>
      <c r="L83" s="391"/>
      <c r="M83" s="394">
        <f>COUNTIF(G84:L84,"○")*3+COUNTIF(G84:L84,"△")</f>
        <v>2</v>
      </c>
      <c r="N83" s="378">
        <f>O83-H83-J83</f>
        <v>0</v>
      </c>
      <c r="O83" s="378">
        <f>G83+I83</f>
        <v>0</v>
      </c>
      <c r="P83" s="380"/>
      <c r="Q83" s="209"/>
      <c r="R83" s="384" t="str">
        <f>AA50</f>
        <v>J6</v>
      </c>
      <c r="S83" s="385"/>
      <c r="T83" s="385"/>
      <c r="U83" s="386"/>
      <c r="V83" s="44">
        <f>AA79</f>
        <v>0</v>
      </c>
      <c r="W83" s="44">
        <f>Z79</f>
        <v>0</v>
      </c>
      <c r="X83" s="44">
        <f>AA81</f>
        <v>0</v>
      </c>
      <c r="Y83" s="44">
        <f>Z81</f>
        <v>0</v>
      </c>
      <c r="Z83" s="390"/>
      <c r="AA83" s="391"/>
      <c r="AB83" s="394">
        <f>COUNTIF(V84:AA84,"○")*3+COUNTIF(V84:AA84,"△")</f>
        <v>2</v>
      </c>
      <c r="AC83" s="378">
        <f>AD83-W83-Y83</f>
        <v>0</v>
      </c>
      <c r="AD83" s="378">
        <f>V83+X83</f>
        <v>0</v>
      </c>
      <c r="AE83" s="380"/>
      <c r="AF83" s="209"/>
      <c r="AG83" s="209"/>
    </row>
    <row r="84" spans="1:33" ht="20.100000000000001" customHeight="1">
      <c r="A84" s="209"/>
      <c r="B84" s="209"/>
      <c r="C84" s="387"/>
      <c r="D84" s="388"/>
      <c r="E84" s="388"/>
      <c r="F84" s="389"/>
      <c r="G84" s="382" t="str">
        <f>IF(G83&gt;H83,"○",IF(G83&lt;H83,"×",IF(G83=H83,"△")))</f>
        <v>△</v>
      </c>
      <c r="H84" s="383"/>
      <c r="I84" s="382" t="str">
        <f>IF(I83&gt;J83,"○",IF(I83&lt;J83,"×",IF(I83=J83,"△")))</f>
        <v>△</v>
      </c>
      <c r="J84" s="383"/>
      <c r="K84" s="392"/>
      <c r="L84" s="393"/>
      <c r="M84" s="395"/>
      <c r="N84" s="379"/>
      <c r="O84" s="379"/>
      <c r="P84" s="381"/>
      <c r="Q84" s="209"/>
      <c r="R84" s="387"/>
      <c r="S84" s="388"/>
      <c r="T84" s="388"/>
      <c r="U84" s="389"/>
      <c r="V84" s="382" t="str">
        <f>IF(V83&gt;W83,"○",IF(V83&lt;W83,"×",IF(V83=W83,"△")))</f>
        <v>△</v>
      </c>
      <c r="W84" s="383"/>
      <c r="X84" s="382" t="str">
        <f>IF(X83&gt;Y83,"○",IF(X83&lt;Y83,"×",IF(X83=Y83,"△")))</f>
        <v>△</v>
      </c>
      <c r="Y84" s="383"/>
      <c r="Z84" s="392"/>
      <c r="AA84" s="393"/>
      <c r="AB84" s="395"/>
      <c r="AC84" s="379"/>
      <c r="AD84" s="379"/>
      <c r="AE84" s="381"/>
      <c r="AF84" s="209"/>
      <c r="AG84" s="209"/>
    </row>
    <row r="85" spans="1:33" ht="20.100000000000001" customHeight="1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01A1C-1615-4F4D-A6D9-7E48AA88BBC3}">
  <sheetPr>
    <tabColor rgb="FF00B0F0"/>
    <pageSetUpPr fitToPage="1"/>
  </sheetPr>
  <dimension ref="A1:AG85"/>
  <sheetViews>
    <sheetView view="pageBreakPreview" zoomScale="70" zoomScaleNormal="100" zoomScaleSheetLayoutView="70" workbookViewId="0">
      <selection activeCell="M1" activeCellId="1" sqref="A44:XFD44 A1:XFD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541</v>
      </c>
      <c r="O1" s="425"/>
      <c r="P1" s="425"/>
      <c r="Q1" s="425"/>
      <c r="R1" s="425"/>
      <c r="T1" s="426" t="s">
        <v>540</v>
      </c>
      <c r="U1" s="426"/>
      <c r="V1" s="426"/>
      <c r="W1" s="426"/>
      <c r="X1" s="427" t="str">
        <f>U12組合せ①!AL20</f>
        <v>Ｋ会場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266"/>
      <c r="B2" s="266"/>
      <c r="C2" s="266"/>
      <c r="D2" s="266"/>
      <c r="E2" s="266"/>
      <c r="F2" s="266"/>
      <c r="G2" s="266"/>
      <c r="H2" s="16"/>
      <c r="I2" s="262"/>
      <c r="J2" s="262"/>
      <c r="K2" s="262"/>
      <c r="L2" s="262"/>
      <c r="N2" s="262"/>
      <c r="O2" s="262"/>
      <c r="P2" s="262"/>
      <c r="Q2" s="262"/>
      <c r="R2" s="262"/>
      <c r="T2" s="263"/>
      <c r="U2" s="263"/>
      <c r="V2" s="263"/>
      <c r="W2" s="263"/>
      <c r="X2" s="264"/>
      <c r="Y2" s="264"/>
      <c r="AA2" s="25"/>
      <c r="AB2" s="210"/>
      <c r="AC2" s="210"/>
      <c r="AD2" s="210"/>
      <c r="AE2" s="210"/>
      <c r="AF2" s="210"/>
      <c r="AG2" s="210"/>
    </row>
    <row r="3" spans="1:33" ht="20.100000000000001" customHeight="1">
      <c r="F3" s="265"/>
      <c r="J3" s="428" t="s">
        <v>542</v>
      </c>
      <c r="K3" s="428"/>
      <c r="W3" s="428" t="s">
        <v>543</v>
      </c>
      <c r="X3" s="428"/>
      <c r="Z3" s="25"/>
      <c r="AA3" s="25"/>
      <c r="AB3" s="210"/>
      <c r="AC3" s="210"/>
      <c r="AD3" s="210"/>
      <c r="AE3" s="210"/>
      <c r="AF3" s="210"/>
      <c r="AG3" s="210"/>
    </row>
    <row r="4" spans="1:33" ht="20.100000000000001" customHeight="1">
      <c r="C4" s="19"/>
      <c r="D4" s="19"/>
      <c r="E4" s="19"/>
      <c r="F4" s="19"/>
      <c r="G4" s="3"/>
      <c r="H4" s="3"/>
      <c r="I4" s="3"/>
      <c r="J4" s="4"/>
      <c r="K4" s="3"/>
      <c r="L4" s="3"/>
      <c r="M4" s="3"/>
      <c r="N4" s="3"/>
      <c r="T4" s="3"/>
      <c r="U4" s="3"/>
      <c r="V4" s="3"/>
      <c r="W4" s="3"/>
      <c r="X4" s="24"/>
      <c r="Y4" s="3"/>
      <c r="Z4" s="25"/>
      <c r="AA4" s="25"/>
      <c r="AB4" s="210"/>
      <c r="AC4" s="210"/>
      <c r="AD4" s="210"/>
      <c r="AE4" s="210"/>
      <c r="AF4" s="210"/>
      <c r="AG4" s="210"/>
    </row>
    <row r="5" spans="1:33" ht="20.100000000000001" customHeight="1">
      <c r="B5" s="19"/>
      <c r="C5" s="19"/>
      <c r="D5" s="19"/>
      <c r="E5" s="19"/>
      <c r="F5" s="5"/>
      <c r="H5" s="6"/>
      <c r="J5" s="7"/>
      <c r="K5" s="6"/>
      <c r="N5" s="5"/>
      <c r="S5" s="5"/>
      <c r="V5" s="6"/>
      <c r="W5" s="7"/>
      <c r="Y5" s="6"/>
      <c r="Z5" s="6"/>
      <c r="AA5" s="7"/>
      <c r="AB5" s="21"/>
      <c r="AC5" s="19"/>
      <c r="AD5" s="19"/>
      <c r="AE5" s="19"/>
    </row>
    <row r="6" spans="1:33" ht="20.100000000000001" customHeight="1">
      <c r="B6" s="429"/>
      <c r="C6" s="429"/>
      <c r="D6" s="8"/>
      <c r="E6" s="8"/>
      <c r="F6" s="430">
        <v>1</v>
      </c>
      <c r="G6" s="430"/>
      <c r="H6" s="64"/>
      <c r="I6" s="64"/>
      <c r="J6" s="430">
        <v>2</v>
      </c>
      <c r="K6" s="430"/>
      <c r="L6" s="64"/>
      <c r="M6" s="64"/>
      <c r="N6" s="430">
        <v>3</v>
      </c>
      <c r="O6" s="430"/>
      <c r="P6" s="207"/>
      <c r="Q6" s="64"/>
      <c r="R6" s="64"/>
      <c r="S6" s="430">
        <v>4</v>
      </c>
      <c r="T6" s="430"/>
      <c r="U6" s="64"/>
      <c r="V6" s="64"/>
      <c r="W6" s="430">
        <v>5</v>
      </c>
      <c r="X6" s="430"/>
      <c r="Y6" s="64"/>
      <c r="Z6" s="64"/>
      <c r="AA6" s="430">
        <v>6</v>
      </c>
      <c r="AB6" s="430"/>
      <c r="AC6" s="8"/>
      <c r="AD6" s="8"/>
      <c r="AE6" s="431"/>
      <c r="AF6" s="432"/>
    </row>
    <row r="7" spans="1:33" ht="20.100000000000001" customHeight="1">
      <c r="B7" s="420"/>
      <c r="C7" s="420"/>
      <c r="D7" s="9"/>
      <c r="E7" s="9"/>
      <c r="F7" s="421" t="str">
        <f>U12組合せ①!AM24</f>
        <v>K1</v>
      </c>
      <c r="G7" s="421"/>
      <c r="H7" s="33"/>
      <c r="I7" s="33"/>
      <c r="J7" s="421" t="str">
        <f>U12組合せ①!AO24</f>
        <v>K2</v>
      </c>
      <c r="K7" s="421"/>
      <c r="L7" s="33"/>
      <c r="M7" s="33"/>
      <c r="N7" s="421" t="str">
        <f>U12組合せ①!AQ24</f>
        <v>K3</v>
      </c>
      <c r="O7" s="421"/>
      <c r="P7" s="34"/>
      <c r="Q7" s="33"/>
      <c r="R7" s="33"/>
      <c r="S7" s="421" t="str">
        <f>U12組合せ①!AT24</f>
        <v>K4</v>
      </c>
      <c r="T7" s="421"/>
      <c r="U7" s="33"/>
      <c r="V7" s="33"/>
      <c r="W7" s="421" t="str">
        <f>U12組合せ①!AV24</f>
        <v>K5</v>
      </c>
      <c r="X7" s="421"/>
      <c r="Y7" s="33"/>
      <c r="Z7" s="33"/>
      <c r="AA7" s="421" t="str">
        <f>U12組合せ①!AX24</f>
        <v>K6</v>
      </c>
      <c r="AB7" s="421"/>
      <c r="AC7" s="9"/>
      <c r="AD7" s="9"/>
      <c r="AE7" s="422"/>
      <c r="AF7" s="423"/>
    </row>
    <row r="8" spans="1:33" ht="20.100000000000001" customHeight="1">
      <c r="B8" s="420"/>
      <c r="C8" s="420"/>
      <c r="D8" s="9"/>
      <c r="E8" s="9"/>
      <c r="F8" s="421"/>
      <c r="G8" s="421"/>
      <c r="H8" s="33"/>
      <c r="I8" s="33"/>
      <c r="J8" s="421"/>
      <c r="K8" s="421"/>
      <c r="L8" s="33"/>
      <c r="M8" s="33"/>
      <c r="N8" s="421"/>
      <c r="O8" s="421"/>
      <c r="P8" s="34"/>
      <c r="Q8" s="33"/>
      <c r="R8" s="33"/>
      <c r="S8" s="421"/>
      <c r="T8" s="421"/>
      <c r="U8" s="33"/>
      <c r="V8" s="33"/>
      <c r="W8" s="421"/>
      <c r="X8" s="421"/>
      <c r="Y8" s="33"/>
      <c r="Z8" s="33"/>
      <c r="AA8" s="421"/>
      <c r="AB8" s="421"/>
      <c r="AC8" s="9"/>
      <c r="AD8" s="9"/>
      <c r="AE8" s="422"/>
      <c r="AF8" s="423"/>
    </row>
    <row r="9" spans="1:33" ht="20.100000000000001" customHeight="1">
      <c r="B9" s="420"/>
      <c r="C9" s="420"/>
      <c r="D9" s="9"/>
      <c r="E9" s="9"/>
      <c r="F9" s="421"/>
      <c r="G9" s="421"/>
      <c r="H9" s="33"/>
      <c r="I9" s="33"/>
      <c r="J9" s="421"/>
      <c r="K9" s="421"/>
      <c r="L9" s="33"/>
      <c r="M9" s="33"/>
      <c r="N9" s="421"/>
      <c r="O9" s="421"/>
      <c r="P9" s="34"/>
      <c r="Q9" s="33"/>
      <c r="R9" s="33"/>
      <c r="S9" s="421"/>
      <c r="T9" s="421"/>
      <c r="U9" s="33"/>
      <c r="V9" s="33"/>
      <c r="W9" s="421"/>
      <c r="X9" s="421"/>
      <c r="Y9" s="33"/>
      <c r="Z9" s="33"/>
      <c r="AA9" s="421"/>
      <c r="AB9" s="421"/>
      <c r="AC9" s="9"/>
      <c r="AD9" s="9"/>
      <c r="AE9" s="422"/>
      <c r="AF9" s="423"/>
    </row>
    <row r="10" spans="1:33" ht="20.100000000000001" customHeight="1">
      <c r="B10" s="420"/>
      <c r="C10" s="420"/>
      <c r="D10" s="9"/>
      <c r="E10" s="9"/>
      <c r="F10" s="421"/>
      <c r="G10" s="421"/>
      <c r="H10" s="33"/>
      <c r="I10" s="33"/>
      <c r="J10" s="421"/>
      <c r="K10" s="421"/>
      <c r="L10" s="33"/>
      <c r="M10" s="33"/>
      <c r="N10" s="421"/>
      <c r="O10" s="421"/>
      <c r="P10" s="34"/>
      <c r="Q10" s="33"/>
      <c r="R10" s="33"/>
      <c r="S10" s="421"/>
      <c r="T10" s="421"/>
      <c r="U10" s="33"/>
      <c r="V10" s="33"/>
      <c r="W10" s="421"/>
      <c r="X10" s="421"/>
      <c r="Y10" s="33"/>
      <c r="Z10" s="33"/>
      <c r="AA10" s="421"/>
      <c r="AB10" s="421"/>
      <c r="AC10" s="9"/>
      <c r="AD10" s="9"/>
      <c r="AE10" s="422"/>
      <c r="AF10" s="423"/>
    </row>
    <row r="11" spans="1:33" ht="20.100000000000001" customHeight="1">
      <c r="B11" s="420"/>
      <c r="C11" s="420"/>
      <c r="D11" s="9"/>
      <c r="E11" s="9"/>
      <c r="F11" s="421"/>
      <c r="G11" s="421"/>
      <c r="H11" s="33"/>
      <c r="I11" s="33"/>
      <c r="J11" s="421"/>
      <c r="K11" s="421"/>
      <c r="L11" s="33"/>
      <c r="M11" s="33"/>
      <c r="N11" s="421"/>
      <c r="O11" s="421"/>
      <c r="P11" s="34"/>
      <c r="Q11" s="33"/>
      <c r="R11" s="33"/>
      <c r="S11" s="421"/>
      <c r="T11" s="421"/>
      <c r="U11" s="33"/>
      <c r="V11" s="33"/>
      <c r="W11" s="421"/>
      <c r="X11" s="421"/>
      <c r="Y11" s="33"/>
      <c r="Z11" s="33"/>
      <c r="AA11" s="421"/>
      <c r="AB11" s="421"/>
      <c r="AC11" s="9"/>
      <c r="AD11" s="9"/>
      <c r="AE11" s="422"/>
      <c r="AF11" s="423"/>
    </row>
    <row r="12" spans="1:33" ht="20.100000000000001" customHeight="1">
      <c r="B12" s="420"/>
      <c r="C12" s="420"/>
      <c r="D12" s="9"/>
      <c r="E12" s="9"/>
      <c r="F12" s="421"/>
      <c r="G12" s="421"/>
      <c r="H12" s="33"/>
      <c r="I12" s="33"/>
      <c r="J12" s="421"/>
      <c r="K12" s="421"/>
      <c r="L12" s="33"/>
      <c r="M12" s="33"/>
      <c r="N12" s="421"/>
      <c r="O12" s="421"/>
      <c r="P12" s="34"/>
      <c r="Q12" s="33"/>
      <c r="R12" s="33"/>
      <c r="S12" s="421"/>
      <c r="T12" s="421"/>
      <c r="U12" s="33"/>
      <c r="V12" s="33"/>
      <c r="W12" s="421"/>
      <c r="X12" s="421"/>
      <c r="Y12" s="33"/>
      <c r="Z12" s="33"/>
      <c r="AA12" s="421"/>
      <c r="AB12" s="421"/>
      <c r="AC12" s="9"/>
      <c r="AD12" s="9"/>
      <c r="AE12" s="422"/>
      <c r="AF12" s="423"/>
    </row>
    <row r="13" spans="1:33" ht="20.100000000000001" customHeight="1">
      <c r="B13" s="420"/>
      <c r="C13" s="420"/>
      <c r="D13" s="10"/>
      <c r="E13" s="10"/>
      <c r="F13" s="421"/>
      <c r="G13" s="421"/>
      <c r="H13" s="34"/>
      <c r="I13" s="34"/>
      <c r="J13" s="421"/>
      <c r="K13" s="421"/>
      <c r="L13" s="34"/>
      <c r="M13" s="34"/>
      <c r="N13" s="421"/>
      <c r="O13" s="421"/>
      <c r="P13" s="34"/>
      <c r="Q13" s="34"/>
      <c r="R13" s="34"/>
      <c r="S13" s="421"/>
      <c r="T13" s="421"/>
      <c r="U13" s="34"/>
      <c r="V13" s="34"/>
      <c r="W13" s="421"/>
      <c r="X13" s="421"/>
      <c r="Y13" s="34"/>
      <c r="Z13" s="34"/>
      <c r="AA13" s="421"/>
      <c r="AB13" s="421"/>
      <c r="AC13" s="10"/>
      <c r="AD13" s="10"/>
      <c r="AE13" s="422"/>
      <c r="AF13" s="423"/>
    </row>
    <row r="14" spans="1:33" ht="20.100000000000001" customHeight="1">
      <c r="B14" s="420"/>
      <c r="C14" s="420"/>
      <c r="D14" s="10"/>
      <c r="E14" s="10"/>
      <c r="F14" s="421"/>
      <c r="G14" s="421"/>
      <c r="H14" s="34"/>
      <c r="I14" s="34"/>
      <c r="J14" s="421"/>
      <c r="K14" s="421"/>
      <c r="L14" s="34"/>
      <c r="M14" s="34"/>
      <c r="N14" s="421"/>
      <c r="O14" s="421"/>
      <c r="P14" s="34"/>
      <c r="Q14" s="34"/>
      <c r="R14" s="34"/>
      <c r="S14" s="421"/>
      <c r="T14" s="421"/>
      <c r="U14" s="34"/>
      <c r="V14" s="34"/>
      <c r="W14" s="421"/>
      <c r="X14" s="421"/>
      <c r="Y14" s="34"/>
      <c r="Z14" s="34"/>
      <c r="AA14" s="421"/>
      <c r="AB14" s="421"/>
      <c r="AC14" s="10"/>
      <c r="AD14" s="10"/>
      <c r="AE14" s="422"/>
      <c r="AF14" s="423"/>
    </row>
    <row r="15" spans="1:33" ht="20.100000000000001" customHeight="1">
      <c r="C15" s="169"/>
      <c r="D15" s="169"/>
      <c r="G15" s="169"/>
      <c r="H15" s="169"/>
      <c r="K15" s="169"/>
      <c r="L15" s="169"/>
      <c r="N15" s="60"/>
      <c r="O15" s="169"/>
      <c r="P15" s="169"/>
      <c r="Q15" s="60"/>
      <c r="R15" s="60"/>
      <c r="S15" s="60"/>
      <c r="T15" s="169"/>
      <c r="U15" s="169"/>
      <c r="X15" s="169"/>
      <c r="Y15" s="169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20.100000000000001" customHeight="1">
      <c r="A16" s="8"/>
      <c r="B16" s="409" t="s">
        <v>5</v>
      </c>
      <c r="C16" s="410">
        <v>0.39583333333333331</v>
      </c>
      <c r="D16" s="410"/>
      <c r="E16" s="410"/>
      <c r="G16" s="411" t="str">
        <f>F7</f>
        <v>K1</v>
      </c>
      <c r="H16" s="411"/>
      <c r="I16" s="411"/>
      <c r="J16" s="411"/>
      <c r="K16" s="411"/>
      <c r="L16" s="411"/>
      <c r="M16" s="411"/>
      <c r="N16" s="412">
        <f>P16+P17</f>
        <v>0</v>
      </c>
      <c r="O16" s="413" t="s">
        <v>10</v>
      </c>
      <c r="P16" s="284">
        <v>0</v>
      </c>
      <c r="Q16" s="289" t="s">
        <v>168</v>
      </c>
      <c r="R16" s="284">
        <v>0</v>
      </c>
      <c r="S16" s="413" t="s">
        <v>11</v>
      </c>
      <c r="T16" s="412">
        <f>R16+R17</f>
        <v>0</v>
      </c>
      <c r="U16" s="411" t="str">
        <f>J7</f>
        <v>K2</v>
      </c>
      <c r="V16" s="411"/>
      <c r="W16" s="411"/>
      <c r="X16" s="411"/>
      <c r="Y16" s="411"/>
      <c r="Z16" s="411"/>
      <c r="AA16" s="411"/>
      <c r="AB16" s="375" t="s">
        <v>440</v>
      </c>
      <c r="AC16" s="419" t="s">
        <v>434</v>
      </c>
      <c r="AD16" s="419" t="s">
        <v>435</v>
      </c>
      <c r="AE16" s="419" t="s">
        <v>436</v>
      </c>
      <c r="AF16" s="419">
        <v>6</v>
      </c>
      <c r="AG16" s="377" t="s">
        <v>441</v>
      </c>
    </row>
    <row r="17" spans="1:33" ht="20.100000000000001" customHeight="1">
      <c r="A17" s="8"/>
      <c r="B17" s="409"/>
      <c r="C17" s="410"/>
      <c r="D17" s="410"/>
      <c r="E17" s="410"/>
      <c r="G17" s="411"/>
      <c r="H17" s="411"/>
      <c r="I17" s="411"/>
      <c r="J17" s="411"/>
      <c r="K17" s="411"/>
      <c r="L17" s="411"/>
      <c r="M17" s="411"/>
      <c r="N17" s="412"/>
      <c r="O17" s="413"/>
      <c r="P17" s="284">
        <v>0</v>
      </c>
      <c r="Q17" s="289" t="s">
        <v>168</v>
      </c>
      <c r="R17" s="284">
        <v>0</v>
      </c>
      <c r="S17" s="413"/>
      <c r="T17" s="412"/>
      <c r="U17" s="411"/>
      <c r="V17" s="411"/>
      <c r="W17" s="411"/>
      <c r="X17" s="411"/>
      <c r="Y17" s="411"/>
      <c r="Z17" s="411"/>
      <c r="AA17" s="411"/>
      <c r="AB17" s="375"/>
      <c r="AC17" s="419"/>
      <c r="AD17" s="419"/>
      <c r="AE17" s="419"/>
      <c r="AF17" s="419"/>
      <c r="AG17" s="377"/>
    </row>
    <row r="18" spans="1:33" ht="20.100000000000001" customHeight="1">
      <c r="C18" s="23"/>
      <c r="D18" s="23"/>
      <c r="E18" s="17"/>
      <c r="G18" s="269"/>
      <c r="H18" s="269"/>
      <c r="I18" s="12"/>
      <c r="J18" s="12"/>
      <c r="K18" s="269"/>
      <c r="L18" s="269"/>
      <c r="M18" s="12"/>
      <c r="N18" s="42"/>
      <c r="O18" s="269"/>
      <c r="P18" s="284"/>
      <c r="Q18" s="59"/>
      <c r="R18" s="42"/>
      <c r="S18" s="59"/>
      <c r="T18" s="284"/>
      <c r="U18" s="269"/>
      <c r="V18" s="12"/>
      <c r="W18" s="12"/>
      <c r="X18" s="269"/>
      <c r="Y18" s="269"/>
      <c r="Z18" s="12"/>
      <c r="AA18" s="12"/>
      <c r="AB18" s="275"/>
      <c r="AC18" s="35"/>
      <c r="AD18" s="35"/>
      <c r="AE18" s="36"/>
      <c r="AF18" s="36"/>
      <c r="AG18" s="274"/>
    </row>
    <row r="19" spans="1:33" ht="20.100000000000001" customHeight="1">
      <c r="A19" s="32"/>
      <c r="B19" s="414" t="s">
        <v>6</v>
      </c>
      <c r="C19" s="415">
        <v>0.4236111111111111</v>
      </c>
      <c r="D19" s="415"/>
      <c r="E19" s="415"/>
      <c r="F19" s="19"/>
      <c r="G19" s="416" t="str">
        <f>S7</f>
        <v>K4</v>
      </c>
      <c r="H19" s="416"/>
      <c r="I19" s="416"/>
      <c r="J19" s="416"/>
      <c r="K19" s="416"/>
      <c r="L19" s="416"/>
      <c r="M19" s="416"/>
      <c r="N19" s="417">
        <f>P19+P20</f>
        <v>0</v>
      </c>
      <c r="O19" s="418" t="s">
        <v>10</v>
      </c>
      <c r="P19" s="18">
        <v>0</v>
      </c>
      <c r="Q19" s="27" t="s">
        <v>168</v>
      </c>
      <c r="R19" s="18">
        <v>0</v>
      </c>
      <c r="S19" s="418" t="s">
        <v>11</v>
      </c>
      <c r="T19" s="417">
        <f>R19+R20</f>
        <v>0</v>
      </c>
      <c r="U19" s="416" t="str">
        <f>W7</f>
        <v>K5</v>
      </c>
      <c r="V19" s="416"/>
      <c r="W19" s="416"/>
      <c r="X19" s="416"/>
      <c r="Y19" s="416"/>
      <c r="Z19" s="416"/>
      <c r="AA19" s="416"/>
      <c r="AB19" s="375" t="s">
        <v>440</v>
      </c>
      <c r="AC19" s="408" t="s">
        <v>437</v>
      </c>
      <c r="AD19" s="408" t="s">
        <v>438</v>
      </c>
      <c r="AE19" s="408" t="s">
        <v>439</v>
      </c>
      <c r="AF19" s="408">
        <v>3</v>
      </c>
      <c r="AG19" s="377" t="s">
        <v>441</v>
      </c>
    </row>
    <row r="20" spans="1:33" ht="20.100000000000001" customHeight="1">
      <c r="A20" s="32"/>
      <c r="B20" s="414"/>
      <c r="C20" s="415"/>
      <c r="D20" s="415"/>
      <c r="E20" s="415"/>
      <c r="F20" s="19"/>
      <c r="G20" s="416"/>
      <c r="H20" s="416"/>
      <c r="I20" s="416"/>
      <c r="J20" s="416"/>
      <c r="K20" s="416"/>
      <c r="L20" s="416"/>
      <c r="M20" s="416"/>
      <c r="N20" s="417"/>
      <c r="O20" s="418"/>
      <c r="P20" s="18">
        <v>0</v>
      </c>
      <c r="Q20" s="27" t="s">
        <v>168</v>
      </c>
      <c r="R20" s="18">
        <v>0</v>
      </c>
      <c r="S20" s="418"/>
      <c r="T20" s="417"/>
      <c r="U20" s="416"/>
      <c r="V20" s="416"/>
      <c r="W20" s="416"/>
      <c r="X20" s="416"/>
      <c r="Y20" s="416"/>
      <c r="Z20" s="416"/>
      <c r="AA20" s="416"/>
      <c r="AB20" s="375"/>
      <c r="AC20" s="408"/>
      <c r="AD20" s="408"/>
      <c r="AE20" s="408"/>
      <c r="AF20" s="408"/>
      <c r="AG20" s="377"/>
    </row>
    <row r="21" spans="1:33" ht="20.100000000000001" customHeight="1">
      <c r="A21" s="8"/>
      <c r="C21" s="23"/>
      <c r="D21" s="23"/>
      <c r="E21" s="17"/>
      <c r="G21" s="269"/>
      <c r="H21" s="269"/>
      <c r="I21" s="12"/>
      <c r="J21" s="12"/>
      <c r="K21" s="269"/>
      <c r="L21" s="269"/>
      <c r="M21" s="12"/>
      <c r="N21" s="42"/>
      <c r="O21" s="269"/>
      <c r="P21" s="284"/>
      <c r="Q21" s="59"/>
      <c r="R21" s="42"/>
      <c r="S21" s="59"/>
      <c r="T21" s="284"/>
      <c r="U21" s="269"/>
      <c r="V21" s="12"/>
      <c r="W21" s="12"/>
      <c r="X21" s="269"/>
      <c r="Y21" s="269"/>
      <c r="Z21" s="12"/>
      <c r="AA21" s="12"/>
      <c r="AB21" s="275"/>
      <c r="AC21" s="35"/>
      <c r="AD21" s="35"/>
      <c r="AE21" s="36"/>
      <c r="AF21" s="36"/>
      <c r="AG21" s="274"/>
    </row>
    <row r="22" spans="1:33" ht="20.100000000000001" customHeight="1">
      <c r="A22" s="8"/>
      <c r="B22" s="409" t="s">
        <v>7</v>
      </c>
      <c r="C22" s="410">
        <v>0.4513888888888889</v>
      </c>
      <c r="D22" s="410"/>
      <c r="E22" s="410"/>
      <c r="G22" s="411" t="str">
        <f>F7</f>
        <v>K1</v>
      </c>
      <c r="H22" s="411"/>
      <c r="I22" s="411"/>
      <c r="J22" s="411"/>
      <c r="K22" s="411"/>
      <c r="L22" s="411"/>
      <c r="M22" s="411"/>
      <c r="N22" s="412">
        <f>P22+P23</f>
        <v>0</v>
      </c>
      <c r="O22" s="413" t="s">
        <v>10</v>
      </c>
      <c r="P22" s="284">
        <v>0</v>
      </c>
      <c r="Q22" s="289" t="s">
        <v>168</v>
      </c>
      <c r="R22" s="284">
        <v>0</v>
      </c>
      <c r="S22" s="413" t="s">
        <v>11</v>
      </c>
      <c r="T22" s="412">
        <f>R22+R23</f>
        <v>0</v>
      </c>
      <c r="U22" s="411" t="str">
        <f>N7</f>
        <v>K3</v>
      </c>
      <c r="V22" s="411"/>
      <c r="W22" s="411"/>
      <c r="X22" s="411"/>
      <c r="Y22" s="411"/>
      <c r="Z22" s="411"/>
      <c r="AA22" s="411"/>
      <c r="AB22" s="375" t="s">
        <v>440</v>
      </c>
      <c r="AC22" s="419" t="s">
        <v>436</v>
      </c>
      <c r="AD22" s="419" t="s">
        <v>434</v>
      </c>
      <c r="AE22" s="419" t="s">
        <v>435</v>
      </c>
      <c r="AF22" s="419">
        <v>5</v>
      </c>
      <c r="AG22" s="377" t="s">
        <v>441</v>
      </c>
    </row>
    <row r="23" spans="1:33" ht="20.100000000000001" customHeight="1">
      <c r="A23" s="8"/>
      <c r="B23" s="409"/>
      <c r="C23" s="410"/>
      <c r="D23" s="410"/>
      <c r="E23" s="410"/>
      <c r="G23" s="411"/>
      <c r="H23" s="411"/>
      <c r="I23" s="411"/>
      <c r="J23" s="411"/>
      <c r="K23" s="411"/>
      <c r="L23" s="411"/>
      <c r="M23" s="411"/>
      <c r="N23" s="412"/>
      <c r="O23" s="413"/>
      <c r="P23" s="284">
        <v>0</v>
      </c>
      <c r="Q23" s="289" t="s">
        <v>168</v>
      </c>
      <c r="R23" s="284">
        <v>0</v>
      </c>
      <c r="S23" s="413"/>
      <c r="T23" s="412"/>
      <c r="U23" s="411"/>
      <c r="V23" s="411"/>
      <c r="W23" s="411"/>
      <c r="X23" s="411"/>
      <c r="Y23" s="411"/>
      <c r="Z23" s="411"/>
      <c r="AA23" s="411"/>
      <c r="AB23" s="375"/>
      <c r="AC23" s="419"/>
      <c r="AD23" s="419"/>
      <c r="AE23" s="419"/>
      <c r="AF23" s="419"/>
      <c r="AG23" s="377"/>
    </row>
    <row r="24" spans="1:33" ht="20.100000000000001" customHeight="1">
      <c r="A24" s="32"/>
      <c r="B24" s="270"/>
      <c r="C24" s="45"/>
      <c r="D24" s="45"/>
      <c r="E24" s="45"/>
      <c r="F24" s="19"/>
      <c r="G24" s="271"/>
      <c r="H24" s="271"/>
      <c r="I24" s="271"/>
      <c r="J24" s="271"/>
      <c r="K24" s="271"/>
      <c r="L24" s="271"/>
      <c r="M24" s="271"/>
      <c r="N24" s="272"/>
      <c r="O24" s="273"/>
      <c r="P24" s="18"/>
      <c r="Q24" s="208"/>
      <c r="R24" s="43"/>
      <c r="S24" s="273"/>
      <c r="T24" s="272"/>
      <c r="U24" s="271"/>
      <c r="V24" s="271"/>
      <c r="W24" s="271"/>
      <c r="X24" s="271"/>
      <c r="Y24" s="271"/>
      <c r="Z24" s="271"/>
      <c r="AA24" s="271"/>
      <c r="AB24" s="211"/>
      <c r="AC24" s="37"/>
      <c r="AD24" s="37"/>
      <c r="AE24" s="38"/>
      <c r="AF24" s="38"/>
      <c r="AG24" s="274"/>
    </row>
    <row r="25" spans="1:33" ht="20.100000000000001" customHeight="1">
      <c r="A25" s="32"/>
      <c r="B25" s="414" t="s">
        <v>8</v>
      </c>
      <c r="C25" s="415">
        <v>0.47916666666666669</v>
      </c>
      <c r="D25" s="415"/>
      <c r="E25" s="415"/>
      <c r="F25" s="19"/>
      <c r="G25" s="416" t="str">
        <f>S7</f>
        <v>K4</v>
      </c>
      <c r="H25" s="416"/>
      <c r="I25" s="416"/>
      <c r="J25" s="416"/>
      <c r="K25" s="416"/>
      <c r="L25" s="416"/>
      <c r="M25" s="416"/>
      <c r="N25" s="417">
        <f>P25+P26</f>
        <v>0</v>
      </c>
      <c r="O25" s="418" t="s">
        <v>10</v>
      </c>
      <c r="P25" s="18">
        <v>0</v>
      </c>
      <c r="Q25" s="27" t="s">
        <v>168</v>
      </c>
      <c r="R25" s="18">
        <v>0</v>
      </c>
      <c r="S25" s="418" t="s">
        <v>11</v>
      </c>
      <c r="T25" s="417">
        <f>R25+R26</f>
        <v>0</v>
      </c>
      <c r="U25" s="416" t="str">
        <f>AA7</f>
        <v>K6</v>
      </c>
      <c r="V25" s="416"/>
      <c r="W25" s="416"/>
      <c r="X25" s="416"/>
      <c r="Y25" s="416"/>
      <c r="Z25" s="416"/>
      <c r="AA25" s="416"/>
      <c r="AB25" s="375" t="s">
        <v>440</v>
      </c>
      <c r="AC25" s="408" t="s">
        <v>439</v>
      </c>
      <c r="AD25" s="408" t="s">
        <v>437</v>
      </c>
      <c r="AE25" s="408" t="s">
        <v>438</v>
      </c>
      <c r="AF25" s="408">
        <v>2</v>
      </c>
      <c r="AG25" s="377" t="s">
        <v>441</v>
      </c>
    </row>
    <row r="26" spans="1:33" ht="20.100000000000001" customHeight="1">
      <c r="A26" s="32"/>
      <c r="B26" s="414"/>
      <c r="C26" s="415"/>
      <c r="D26" s="415"/>
      <c r="E26" s="415"/>
      <c r="F26" s="19"/>
      <c r="G26" s="416"/>
      <c r="H26" s="416"/>
      <c r="I26" s="416"/>
      <c r="J26" s="416"/>
      <c r="K26" s="416"/>
      <c r="L26" s="416"/>
      <c r="M26" s="416"/>
      <c r="N26" s="417"/>
      <c r="O26" s="418"/>
      <c r="P26" s="18">
        <v>0</v>
      </c>
      <c r="Q26" s="27" t="s">
        <v>168</v>
      </c>
      <c r="R26" s="18">
        <v>0</v>
      </c>
      <c r="S26" s="418"/>
      <c r="T26" s="417"/>
      <c r="U26" s="416"/>
      <c r="V26" s="416"/>
      <c r="W26" s="416"/>
      <c r="X26" s="416"/>
      <c r="Y26" s="416"/>
      <c r="Z26" s="416"/>
      <c r="AA26" s="416"/>
      <c r="AB26" s="375"/>
      <c r="AC26" s="408"/>
      <c r="AD26" s="408"/>
      <c r="AE26" s="408"/>
      <c r="AF26" s="408"/>
      <c r="AG26" s="377"/>
    </row>
    <row r="27" spans="1:33" ht="20.100000000000001" customHeight="1">
      <c r="A27" s="8"/>
      <c r="C27" s="23"/>
      <c r="D27" s="23"/>
      <c r="E27" s="17"/>
      <c r="G27" s="269"/>
      <c r="H27" s="269"/>
      <c r="I27" s="12"/>
      <c r="J27" s="12"/>
      <c r="K27" s="269"/>
      <c r="L27" s="269"/>
      <c r="M27" s="12"/>
      <c r="N27" s="42"/>
      <c r="O27" s="269"/>
      <c r="P27" s="284"/>
      <c r="Q27" s="59"/>
      <c r="R27" s="42"/>
      <c r="S27" s="59"/>
      <c r="T27" s="284"/>
      <c r="U27" s="269"/>
      <c r="V27" s="12"/>
      <c r="W27" s="12"/>
      <c r="X27" s="269"/>
      <c r="Y27" s="269"/>
      <c r="Z27" s="12"/>
      <c r="AA27" s="12"/>
      <c r="AB27" s="275"/>
      <c r="AC27" s="35"/>
      <c r="AD27" s="35"/>
      <c r="AE27" s="36"/>
      <c r="AF27" s="36"/>
      <c r="AG27" s="274"/>
    </row>
    <row r="28" spans="1:33" ht="20.100000000000001" customHeight="1">
      <c r="A28" s="8"/>
      <c r="B28" s="409" t="s">
        <v>9</v>
      </c>
      <c r="C28" s="410">
        <v>0.50694444444444442</v>
      </c>
      <c r="D28" s="410"/>
      <c r="E28" s="410"/>
      <c r="G28" s="411" t="str">
        <f>J7</f>
        <v>K2</v>
      </c>
      <c r="H28" s="411"/>
      <c r="I28" s="411"/>
      <c r="J28" s="411"/>
      <c r="K28" s="411"/>
      <c r="L28" s="411"/>
      <c r="M28" s="411"/>
      <c r="N28" s="412">
        <f>P28+P29</f>
        <v>0</v>
      </c>
      <c r="O28" s="413" t="s">
        <v>10</v>
      </c>
      <c r="P28" s="284">
        <v>0</v>
      </c>
      <c r="Q28" s="289" t="s">
        <v>168</v>
      </c>
      <c r="R28" s="284">
        <v>0</v>
      </c>
      <c r="S28" s="413" t="s">
        <v>11</v>
      </c>
      <c r="T28" s="412">
        <f>R28+R29</f>
        <v>0</v>
      </c>
      <c r="U28" s="411" t="str">
        <f>N7</f>
        <v>K3</v>
      </c>
      <c r="V28" s="411"/>
      <c r="W28" s="411"/>
      <c r="X28" s="411"/>
      <c r="Y28" s="411"/>
      <c r="Z28" s="411"/>
      <c r="AA28" s="411"/>
      <c r="AB28" s="375" t="s">
        <v>440</v>
      </c>
      <c r="AC28" s="419" t="s">
        <v>435</v>
      </c>
      <c r="AD28" s="419" t="s">
        <v>436</v>
      </c>
      <c r="AE28" s="419" t="s">
        <v>434</v>
      </c>
      <c r="AF28" s="419">
        <v>4</v>
      </c>
      <c r="AG28" s="377" t="s">
        <v>441</v>
      </c>
    </row>
    <row r="29" spans="1:33" ht="20.100000000000001" customHeight="1">
      <c r="A29" s="8"/>
      <c r="B29" s="409"/>
      <c r="C29" s="410"/>
      <c r="D29" s="410"/>
      <c r="E29" s="410"/>
      <c r="G29" s="411"/>
      <c r="H29" s="411"/>
      <c r="I29" s="411"/>
      <c r="J29" s="411"/>
      <c r="K29" s="411"/>
      <c r="L29" s="411"/>
      <c r="M29" s="411"/>
      <c r="N29" s="412"/>
      <c r="O29" s="413"/>
      <c r="P29" s="284">
        <v>0</v>
      </c>
      <c r="Q29" s="289" t="s">
        <v>168</v>
      </c>
      <c r="R29" s="284">
        <v>0</v>
      </c>
      <c r="S29" s="413"/>
      <c r="T29" s="412"/>
      <c r="U29" s="411"/>
      <c r="V29" s="411"/>
      <c r="W29" s="411"/>
      <c r="X29" s="411"/>
      <c r="Y29" s="411"/>
      <c r="Z29" s="411"/>
      <c r="AA29" s="411"/>
      <c r="AB29" s="375"/>
      <c r="AC29" s="419"/>
      <c r="AD29" s="419"/>
      <c r="AE29" s="419"/>
      <c r="AF29" s="419"/>
      <c r="AG29" s="377"/>
    </row>
    <row r="30" spans="1:33" ht="20.100000000000001" customHeight="1">
      <c r="A30" s="32"/>
      <c r="B30" s="19"/>
      <c r="C30" s="20"/>
      <c r="D30" s="20"/>
      <c r="E30" s="28"/>
      <c r="F30" s="19"/>
      <c r="G30" s="271"/>
      <c r="H30" s="271"/>
      <c r="I30" s="29"/>
      <c r="J30" s="29"/>
      <c r="K30" s="271"/>
      <c r="L30" s="271"/>
      <c r="M30" s="29"/>
      <c r="N30" s="43"/>
      <c r="O30" s="271"/>
      <c r="P30" s="18"/>
      <c r="Q30" s="208"/>
      <c r="R30" s="43"/>
      <c r="S30" s="208"/>
      <c r="T30" s="18"/>
      <c r="U30" s="271"/>
      <c r="V30" s="29"/>
      <c r="W30" s="29"/>
      <c r="X30" s="271"/>
      <c r="Y30" s="271"/>
      <c r="Z30" s="29"/>
      <c r="AA30" s="29"/>
      <c r="AB30" s="211"/>
      <c r="AC30" s="267"/>
      <c r="AD30" s="37"/>
      <c r="AE30" s="37"/>
      <c r="AF30" s="38"/>
      <c r="AG30" s="212"/>
    </row>
    <row r="31" spans="1:33" ht="20.100000000000001" customHeight="1">
      <c r="A31" s="32"/>
      <c r="B31" s="414" t="s">
        <v>1</v>
      </c>
      <c r="C31" s="415">
        <v>0.53472222222222221</v>
      </c>
      <c r="D31" s="415"/>
      <c r="E31" s="415"/>
      <c r="F31" s="19"/>
      <c r="G31" s="416" t="str">
        <f>W7</f>
        <v>K5</v>
      </c>
      <c r="H31" s="416"/>
      <c r="I31" s="416"/>
      <c r="J31" s="416"/>
      <c r="K31" s="416"/>
      <c r="L31" s="416"/>
      <c r="M31" s="416"/>
      <c r="N31" s="417">
        <f>P31+P32</f>
        <v>0</v>
      </c>
      <c r="O31" s="418" t="s">
        <v>10</v>
      </c>
      <c r="P31" s="18">
        <v>0</v>
      </c>
      <c r="Q31" s="27" t="s">
        <v>168</v>
      </c>
      <c r="R31" s="18">
        <v>0</v>
      </c>
      <c r="S31" s="418" t="s">
        <v>11</v>
      </c>
      <c r="T31" s="417">
        <f>R31+R32</f>
        <v>0</v>
      </c>
      <c r="U31" s="416" t="str">
        <f>AA7</f>
        <v>K6</v>
      </c>
      <c r="V31" s="416"/>
      <c r="W31" s="416"/>
      <c r="X31" s="416"/>
      <c r="Y31" s="416"/>
      <c r="Z31" s="416"/>
      <c r="AA31" s="416"/>
      <c r="AB31" s="375" t="s">
        <v>440</v>
      </c>
      <c r="AC31" s="408" t="s">
        <v>438</v>
      </c>
      <c r="AD31" s="408" t="s">
        <v>439</v>
      </c>
      <c r="AE31" s="408" t="s">
        <v>437</v>
      </c>
      <c r="AF31" s="408">
        <v>1</v>
      </c>
      <c r="AG31" s="377" t="s">
        <v>441</v>
      </c>
    </row>
    <row r="32" spans="1:33" ht="20.100000000000001" customHeight="1">
      <c r="A32" s="32"/>
      <c r="B32" s="414"/>
      <c r="C32" s="415"/>
      <c r="D32" s="415"/>
      <c r="E32" s="415"/>
      <c r="F32" s="19"/>
      <c r="G32" s="416"/>
      <c r="H32" s="416"/>
      <c r="I32" s="416"/>
      <c r="J32" s="416"/>
      <c r="K32" s="416"/>
      <c r="L32" s="416"/>
      <c r="M32" s="416"/>
      <c r="N32" s="417"/>
      <c r="O32" s="418"/>
      <c r="P32" s="18">
        <v>0</v>
      </c>
      <c r="Q32" s="27" t="s">
        <v>168</v>
      </c>
      <c r="R32" s="18">
        <v>0</v>
      </c>
      <c r="S32" s="418"/>
      <c r="T32" s="417"/>
      <c r="U32" s="416"/>
      <c r="V32" s="416"/>
      <c r="W32" s="416"/>
      <c r="X32" s="416"/>
      <c r="Y32" s="416"/>
      <c r="Z32" s="416"/>
      <c r="AA32" s="416"/>
      <c r="AB32" s="375"/>
      <c r="AC32" s="408"/>
      <c r="AD32" s="408"/>
      <c r="AE32" s="408"/>
      <c r="AF32" s="408"/>
      <c r="AG32" s="377"/>
    </row>
    <row r="33" spans="1:33" ht="20.100000000000001" customHeight="1">
      <c r="A33" s="209"/>
      <c r="B33" s="270"/>
      <c r="C33" s="31"/>
      <c r="D33" s="31"/>
      <c r="E33" s="31"/>
      <c r="F33" s="209"/>
      <c r="G33" s="271"/>
      <c r="H33" s="271"/>
      <c r="I33" s="271"/>
      <c r="J33" s="271"/>
      <c r="K33" s="271"/>
      <c r="L33" s="271"/>
      <c r="M33" s="271"/>
      <c r="N33" s="26"/>
      <c r="O33" s="273"/>
      <c r="P33" s="271"/>
      <c r="Q33" s="27"/>
      <c r="R33" s="208"/>
      <c r="S33" s="273"/>
      <c r="T33" s="26"/>
      <c r="U33" s="271"/>
      <c r="V33" s="271"/>
      <c r="W33" s="271"/>
      <c r="X33" s="271"/>
      <c r="Y33" s="271"/>
      <c r="Z33" s="271"/>
      <c r="AA33" s="271"/>
      <c r="AB33" s="267"/>
      <c r="AC33" s="267"/>
      <c r="AD33" s="209"/>
      <c r="AE33" s="209"/>
      <c r="AF33" s="267"/>
      <c r="AG33" s="267"/>
    </row>
    <row r="34" spans="1:33" ht="20.100000000000001" customHeight="1">
      <c r="A34" s="209"/>
      <c r="B34" s="209"/>
      <c r="C34" s="384" t="str">
        <f>J3</f>
        <v>K</v>
      </c>
      <c r="D34" s="385"/>
      <c r="E34" s="385"/>
      <c r="F34" s="386"/>
      <c r="G34" s="396" t="str">
        <f>C36</f>
        <v>K1</v>
      </c>
      <c r="H34" s="397"/>
      <c r="I34" s="396" t="str">
        <f>C38</f>
        <v>K2</v>
      </c>
      <c r="J34" s="397"/>
      <c r="K34" s="396" t="str">
        <f>C40</f>
        <v>K3</v>
      </c>
      <c r="L34" s="397"/>
      <c r="M34" s="400" t="s">
        <v>2</v>
      </c>
      <c r="N34" s="400" t="s">
        <v>3</v>
      </c>
      <c r="O34" s="400" t="s">
        <v>12</v>
      </c>
      <c r="P34" s="400" t="s">
        <v>4</v>
      </c>
      <c r="Q34" s="209"/>
      <c r="R34" s="402" t="str">
        <f>W3</f>
        <v>KK</v>
      </c>
      <c r="S34" s="403"/>
      <c r="T34" s="403"/>
      <c r="U34" s="404"/>
      <c r="V34" s="396" t="str">
        <f>R36</f>
        <v>K4</v>
      </c>
      <c r="W34" s="397"/>
      <c r="X34" s="396" t="str">
        <f>R38</f>
        <v>K5</v>
      </c>
      <c r="Y34" s="397"/>
      <c r="Z34" s="396" t="str">
        <f>R40</f>
        <v>K6</v>
      </c>
      <c r="AA34" s="397"/>
      <c r="AB34" s="400" t="s">
        <v>2</v>
      </c>
      <c r="AC34" s="400" t="s">
        <v>3</v>
      </c>
      <c r="AD34" s="400" t="s">
        <v>12</v>
      </c>
      <c r="AE34" s="400" t="s">
        <v>4</v>
      </c>
      <c r="AF34" s="209"/>
      <c r="AG34" s="209"/>
    </row>
    <row r="35" spans="1:33" ht="20.100000000000001" customHeight="1">
      <c r="A35" s="209"/>
      <c r="B35" s="209"/>
      <c r="C35" s="387"/>
      <c r="D35" s="388"/>
      <c r="E35" s="388"/>
      <c r="F35" s="389"/>
      <c r="G35" s="398"/>
      <c r="H35" s="399"/>
      <c r="I35" s="398"/>
      <c r="J35" s="399"/>
      <c r="K35" s="398"/>
      <c r="L35" s="399"/>
      <c r="M35" s="401"/>
      <c r="N35" s="401"/>
      <c r="O35" s="401"/>
      <c r="P35" s="401"/>
      <c r="Q35" s="209"/>
      <c r="R35" s="405"/>
      <c r="S35" s="406"/>
      <c r="T35" s="406"/>
      <c r="U35" s="407"/>
      <c r="V35" s="398"/>
      <c r="W35" s="399"/>
      <c r="X35" s="398"/>
      <c r="Y35" s="399"/>
      <c r="Z35" s="398"/>
      <c r="AA35" s="399"/>
      <c r="AB35" s="401"/>
      <c r="AC35" s="401"/>
      <c r="AD35" s="401"/>
      <c r="AE35" s="401"/>
      <c r="AF35" s="209"/>
      <c r="AG35" s="209"/>
    </row>
    <row r="36" spans="1:33" ht="20.100000000000001" customHeight="1">
      <c r="A36" s="209"/>
      <c r="B36" s="209"/>
      <c r="C36" s="384" t="str">
        <f>F7</f>
        <v>K1</v>
      </c>
      <c r="D36" s="385"/>
      <c r="E36" s="385"/>
      <c r="F36" s="386"/>
      <c r="G36" s="390"/>
      <c r="H36" s="391"/>
      <c r="I36" s="44">
        <f>N16</f>
        <v>0</v>
      </c>
      <c r="J36" s="44">
        <f>T16</f>
        <v>0</v>
      </c>
      <c r="K36" s="44">
        <f>N22</f>
        <v>0</v>
      </c>
      <c r="L36" s="44">
        <f>T22</f>
        <v>0</v>
      </c>
      <c r="M36" s="394">
        <f>COUNTIF(G37:L37,"○")*3+COUNTIF(G37:L37,"△")</f>
        <v>2</v>
      </c>
      <c r="N36" s="378">
        <f>O36-J36-L36</f>
        <v>0</v>
      </c>
      <c r="O36" s="378">
        <f>I36+K36</f>
        <v>0</v>
      </c>
      <c r="P36" s="380"/>
      <c r="Q36" s="209"/>
      <c r="R36" s="384" t="str">
        <f>S7</f>
        <v>K4</v>
      </c>
      <c r="S36" s="385"/>
      <c r="T36" s="385"/>
      <c r="U36" s="386"/>
      <c r="V36" s="390"/>
      <c r="W36" s="391"/>
      <c r="X36" s="44">
        <f>N19</f>
        <v>0</v>
      </c>
      <c r="Y36" s="44">
        <f>T19</f>
        <v>0</v>
      </c>
      <c r="Z36" s="44">
        <f>N25</f>
        <v>0</v>
      </c>
      <c r="AA36" s="44">
        <f>T25</f>
        <v>0</v>
      </c>
      <c r="AB36" s="394">
        <f>COUNTIF(V37:AA37,"○")*3+COUNTIF(V37:AA37,"△")</f>
        <v>2</v>
      </c>
      <c r="AC36" s="378">
        <f>AD36-Y36-AA36</f>
        <v>0</v>
      </c>
      <c r="AD36" s="378">
        <f>X36+Z36</f>
        <v>0</v>
      </c>
      <c r="AE36" s="380"/>
      <c r="AF36" s="209"/>
      <c r="AG36" s="209"/>
    </row>
    <row r="37" spans="1:33" ht="20.100000000000001" customHeight="1">
      <c r="A37" s="209"/>
      <c r="B37" s="209"/>
      <c r="C37" s="387"/>
      <c r="D37" s="388"/>
      <c r="E37" s="388"/>
      <c r="F37" s="389"/>
      <c r="G37" s="392"/>
      <c r="H37" s="393"/>
      <c r="I37" s="382" t="str">
        <f>IF(I36&gt;J36,"○",IF(I36&lt;J36,"×",IF(I36=J36,"△")))</f>
        <v>△</v>
      </c>
      <c r="J37" s="383"/>
      <c r="K37" s="382" t="str">
        <f>IF(K36&gt;L36,"○",IF(K36&lt;L36,"×",IF(K36=L36,"△")))</f>
        <v>△</v>
      </c>
      <c r="L37" s="383"/>
      <c r="M37" s="395"/>
      <c r="N37" s="379"/>
      <c r="O37" s="379"/>
      <c r="P37" s="381"/>
      <c r="Q37" s="209"/>
      <c r="R37" s="387"/>
      <c r="S37" s="388"/>
      <c r="T37" s="388"/>
      <c r="U37" s="389"/>
      <c r="V37" s="392"/>
      <c r="W37" s="393"/>
      <c r="X37" s="382" t="str">
        <f>IF(X36&gt;Y36,"○",IF(X36&lt;Y36,"×",IF(X36=Y36,"△")))</f>
        <v>△</v>
      </c>
      <c r="Y37" s="383"/>
      <c r="Z37" s="382" t="str">
        <f t="shared" ref="Z37" si="0">IF(Z36&gt;AA36,"○",IF(Z36&lt;AA36,"×",IF(Z36=AA36,"△")))</f>
        <v>△</v>
      </c>
      <c r="AA37" s="383"/>
      <c r="AB37" s="395"/>
      <c r="AC37" s="379"/>
      <c r="AD37" s="379"/>
      <c r="AE37" s="381"/>
      <c r="AF37" s="209"/>
      <c r="AG37" s="209"/>
    </row>
    <row r="38" spans="1:33" ht="20.100000000000001" customHeight="1">
      <c r="A38" s="209"/>
      <c r="B38" s="209"/>
      <c r="C38" s="384" t="str">
        <f>J7</f>
        <v>K2</v>
      </c>
      <c r="D38" s="385"/>
      <c r="E38" s="385"/>
      <c r="F38" s="386"/>
      <c r="G38" s="44">
        <f>J36</f>
        <v>0</v>
      </c>
      <c r="H38" s="44">
        <f>I36</f>
        <v>0</v>
      </c>
      <c r="I38" s="390"/>
      <c r="J38" s="391"/>
      <c r="K38" s="44">
        <f>N28</f>
        <v>0</v>
      </c>
      <c r="L38" s="44">
        <f>T28</f>
        <v>0</v>
      </c>
      <c r="M38" s="394">
        <f>COUNTIF(G39:L39,"○")*3+COUNTIF(G39:L39,"△")</f>
        <v>2</v>
      </c>
      <c r="N38" s="378">
        <f>O38-H38-L38</f>
        <v>0</v>
      </c>
      <c r="O38" s="378">
        <f>G38+K38</f>
        <v>0</v>
      </c>
      <c r="P38" s="380"/>
      <c r="Q38" s="209"/>
      <c r="R38" s="384" t="str">
        <f>W7</f>
        <v>K5</v>
      </c>
      <c r="S38" s="385"/>
      <c r="T38" s="385"/>
      <c r="U38" s="386"/>
      <c r="V38" s="44">
        <f>Y36</f>
        <v>0</v>
      </c>
      <c r="W38" s="44">
        <f>X36</f>
        <v>0</v>
      </c>
      <c r="X38" s="390"/>
      <c r="Y38" s="391"/>
      <c r="Z38" s="44">
        <f>N31</f>
        <v>0</v>
      </c>
      <c r="AA38" s="44">
        <f>T31</f>
        <v>0</v>
      </c>
      <c r="AB38" s="394">
        <f>COUNTIF(V39:AA39,"○")*3+COUNTIF(V39:AA39,"△")</f>
        <v>2</v>
      </c>
      <c r="AC38" s="378">
        <f>AD38-W38-AA38</f>
        <v>0</v>
      </c>
      <c r="AD38" s="378">
        <f>V38+Z38</f>
        <v>0</v>
      </c>
      <c r="AE38" s="380"/>
      <c r="AF38" s="209"/>
      <c r="AG38" s="209"/>
    </row>
    <row r="39" spans="1:33" ht="20.100000000000001" customHeight="1">
      <c r="A39" s="209"/>
      <c r="B39" s="209"/>
      <c r="C39" s="387"/>
      <c r="D39" s="388"/>
      <c r="E39" s="388"/>
      <c r="F39" s="389"/>
      <c r="G39" s="382" t="str">
        <f>IF(G38&gt;H38,"○",IF(G38&lt;H38,"×",IF(G38=H38,"△")))</f>
        <v>△</v>
      </c>
      <c r="H39" s="383"/>
      <c r="I39" s="392"/>
      <c r="J39" s="393"/>
      <c r="K39" s="382" t="str">
        <f>IF(K38&gt;L38,"○",IF(K38&lt;L38,"×",IF(K38=L38,"△")))</f>
        <v>△</v>
      </c>
      <c r="L39" s="383"/>
      <c r="M39" s="395"/>
      <c r="N39" s="379"/>
      <c r="O39" s="379"/>
      <c r="P39" s="381"/>
      <c r="Q39" s="209"/>
      <c r="R39" s="387"/>
      <c r="S39" s="388"/>
      <c r="T39" s="388"/>
      <c r="U39" s="389"/>
      <c r="V39" s="382" t="str">
        <f>IF(V38&gt;W38,"○",IF(V38&lt;W38,"×",IF(V38=W38,"△")))</f>
        <v>△</v>
      </c>
      <c r="W39" s="383"/>
      <c r="X39" s="392"/>
      <c r="Y39" s="393"/>
      <c r="Z39" s="382" t="str">
        <f t="shared" ref="Z39" si="1">IF(Z38&gt;AA38,"○",IF(Z38&lt;AA38,"×",IF(Z38=AA38,"△")))</f>
        <v>△</v>
      </c>
      <c r="AA39" s="383"/>
      <c r="AB39" s="395"/>
      <c r="AC39" s="379"/>
      <c r="AD39" s="379"/>
      <c r="AE39" s="381"/>
      <c r="AF39" s="209"/>
      <c r="AG39" s="209"/>
    </row>
    <row r="40" spans="1:33" ht="20.100000000000001" customHeight="1">
      <c r="A40" s="209"/>
      <c r="B40" s="209"/>
      <c r="C40" s="384" t="str">
        <f>N7</f>
        <v>K3</v>
      </c>
      <c r="D40" s="385"/>
      <c r="E40" s="385"/>
      <c r="F40" s="386"/>
      <c r="G40" s="44">
        <f>L36</f>
        <v>0</v>
      </c>
      <c r="H40" s="44">
        <f>K36</f>
        <v>0</v>
      </c>
      <c r="I40" s="44">
        <f>L38</f>
        <v>0</v>
      </c>
      <c r="J40" s="44">
        <f>K38</f>
        <v>0</v>
      </c>
      <c r="K40" s="390"/>
      <c r="L40" s="391"/>
      <c r="M40" s="394">
        <f>COUNTIF(G41:L41,"○")*3+COUNTIF(G41:L41,"△")</f>
        <v>2</v>
      </c>
      <c r="N40" s="378">
        <f>O40-H40-J40</f>
        <v>0</v>
      </c>
      <c r="O40" s="378">
        <f>G40+I40</f>
        <v>0</v>
      </c>
      <c r="P40" s="380"/>
      <c r="Q40" s="209"/>
      <c r="R40" s="384" t="str">
        <f>AA7</f>
        <v>K6</v>
      </c>
      <c r="S40" s="385"/>
      <c r="T40" s="385"/>
      <c r="U40" s="386"/>
      <c r="V40" s="44">
        <f>AA36</f>
        <v>0</v>
      </c>
      <c r="W40" s="44">
        <f>Z36</f>
        <v>0</v>
      </c>
      <c r="X40" s="44">
        <f>AA38</f>
        <v>0</v>
      </c>
      <c r="Y40" s="44">
        <f>Z38</f>
        <v>0</v>
      </c>
      <c r="Z40" s="390"/>
      <c r="AA40" s="391"/>
      <c r="AB40" s="394">
        <f>COUNTIF(V41:AA41,"○")*3+COUNTIF(V41:AA41,"△")</f>
        <v>2</v>
      </c>
      <c r="AC40" s="378">
        <f>AD40-W40-Y40</f>
        <v>0</v>
      </c>
      <c r="AD40" s="378">
        <f>V40+X40</f>
        <v>0</v>
      </c>
      <c r="AE40" s="380"/>
      <c r="AF40" s="209"/>
      <c r="AG40" s="209"/>
    </row>
    <row r="41" spans="1:33" ht="20.100000000000001" customHeight="1">
      <c r="A41" s="209"/>
      <c r="B41" s="209"/>
      <c r="C41" s="387"/>
      <c r="D41" s="388"/>
      <c r="E41" s="388"/>
      <c r="F41" s="389"/>
      <c r="G41" s="382" t="str">
        <f>IF(G40&gt;H40,"○",IF(G40&lt;H40,"×",IF(G40=H40,"△")))</f>
        <v>△</v>
      </c>
      <c r="H41" s="383"/>
      <c r="I41" s="382" t="str">
        <f>IF(I40&gt;J40,"○",IF(I40&lt;J40,"×",IF(I40=J40,"△")))</f>
        <v>△</v>
      </c>
      <c r="J41" s="383"/>
      <c r="K41" s="392"/>
      <c r="L41" s="393"/>
      <c r="M41" s="395"/>
      <c r="N41" s="379"/>
      <c r="O41" s="379"/>
      <c r="P41" s="381"/>
      <c r="Q41" s="209"/>
      <c r="R41" s="387"/>
      <c r="S41" s="388"/>
      <c r="T41" s="388"/>
      <c r="U41" s="389"/>
      <c r="V41" s="382" t="str">
        <f>IF(V40&gt;W40,"○",IF(V40&lt;W40,"×",IF(V40=W40,"△")))</f>
        <v>△</v>
      </c>
      <c r="W41" s="383"/>
      <c r="X41" s="382" t="str">
        <f>IF(X40&gt;Y40,"○",IF(X40&lt;Y40,"×",IF(X40=Y40,"△")))</f>
        <v>△</v>
      </c>
      <c r="Y41" s="383"/>
      <c r="Z41" s="392"/>
      <c r="AA41" s="393"/>
      <c r="AB41" s="395"/>
      <c r="AC41" s="379"/>
      <c r="AD41" s="379"/>
      <c r="AE41" s="381"/>
      <c r="AF41" s="209"/>
      <c r="AG41" s="209"/>
    </row>
    <row r="42" spans="1:33" ht="20.100000000000001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ht="20.100000000000001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1.95" customHeight="1">
      <c r="A44" s="424" t="str">
        <f>U12組合せ①!B3</f>
        <v>■第1日  ２月７日  一次リーグ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N44" s="425" t="s">
        <v>546</v>
      </c>
      <c r="O44" s="425"/>
      <c r="P44" s="425"/>
      <c r="Q44" s="425"/>
      <c r="R44" s="425"/>
      <c r="T44" s="426" t="s">
        <v>545</v>
      </c>
      <c r="U44" s="426"/>
      <c r="V44" s="426"/>
      <c r="W44" s="426"/>
      <c r="X44" s="427" t="str">
        <f>U12組合せ①!BD20</f>
        <v>Ｌ会場</v>
      </c>
      <c r="Y44" s="427"/>
      <c r="Z44" s="427"/>
      <c r="AA44" s="427"/>
      <c r="AB44" s="427"/>
      <c r="AC44" s="427"/>
      <c r="AD44" s="427"/>
      <c r="AE44" s="427"/>
      <c r="AF44" s="427"/>
      <c r="AG44" s="427"/>
    </row>
    <row r="45" spans="1:33" ht="20.100000000000001" customHeight="1">
      <c r="A45" s="266"/>
      <c r="B45" s="266"/>
      <c r="C45" s="266"/>
      <c r="D45" s="266"/>
      <c r="E45" s="266"/>
      <c r="F45" s="266"/>
      <c r="G45" s="266"/>
      <c r="H45" s="16"/>
      <c r="I45" s="262"/>
      <c r="J45" s="262"/>
      <c r="K45" s="262"/>
      <c r="L45" s="262"/>
      <c r="N45" s="262"/>
      <c r="O45" s="262"/>
      <c r="P45" s="262"/>
      <c r="Q45" s="262"/>
      <c r="R45" s="262"/>
      <c r="T45" s="263"/>
      <c r="U45" s="263"/>
      <c r="V45" s="263"/>
      <c r="W45" s="263"/>
      <c r="X45" s="264"/>
      <c r="Y45" s="264"/>
      <c r="AA45" s="25"/>
      <c r="AB45" s="210"/>
      <c r="AC45" s="210"/>
      <c r="AD45" s="210"/>
      <c r="AE45" s="210"/>
      <c r="AF45" s="210"/>
      <c r="AG45" s="210"/>
    </row>
    <row r="46" spans="1:33" ht="20.100000000000001" customHeight="1">
      <c r="F46" s="265"/>
      <c r="J46" s="428" t="s">
        <v>547</v>
      </c>
      <c r="K46" s="428"/>
      <c r="W46" s="428" t="s">
        <v>548</v>
      </c>
      <c r="X46" s="428"/>
      <c r="Z46" s="25"/>
      <c r="AA46" s="25"/>
      <c r="AB46" s="210"/>
      <c r="AC46" s="210"/>
      <c r="AD46" s="210"/>
      <c r="AE46" s="210"/>
      <c r="AF46" s="210"/>
      <c r="AG46" s="210"/>
    </row>
    <row r="47" spans="1:33" ht="20.100000000000001" customHeight="1">
      <c r="C47" s="19"/>
      <c r="D47" s="19"/>
      <c r="E47" s="19"/>
      <c r="F47" s="19"/>
      <c r="G47" s="3"/>
      <c r="H47" s="3"/>
      <c r="I47" s="3"/>
      <c r="J47" s="4"/>
      <c r="K47" s="3"/>
      <c r="L47" s="3"/>
      <c r="M47" s="3"/>
      <c r="N47" s="3"/>
      <c r="T47" s="3"/>
      <c r="U47" s="3"/>
      <c r="V47" s="3"/>
      <c r="W47" s="3"/>
      <c r="X47" s="24"/>
      <c r="Y47" s="3"/>
      <c r="Z47" s="25"/>
      <c r="AA47" s="25"/>
      <c r="AB47" s="210"/>
      <c r="AC47" s="210"/>
      <c r="AD47" s="210"/>
      <c r="AE47" s="210"/>
      <c r="AF47" s="210"/>
      <c r="AG47" s="210"/>
    </row>
    <row r="48" spans="1:33" ht="20.100000000000001" customHeight="1">
      <c r="B48" s="19"/>
      <c r="C48" s="19"/>
      <c r="D48" s="19"/>
      <c r="E48" s="19"/>
      <c r="F48" s="5"/>
      <c r="H48" s="6"/>
      <c r="J48" s="7"/>
      <c r="K48" s="6"/>
      <c r="N48" s="5"/>
      <c r="S48" s="5"/>
      <c r="V48" s="6"/>
      <c r="W48" s="7"/>
      <c r="Y48" s="6"/>
      <c r="Z48" s="6"/>
      <c r="AA48" s="7"/>
      <c r="AB48" s="21"/>
      <c r="AC48" s="19"/>
      <c r="AD48" s="19"/>
      <c r="AE48" s="19"/>
    </row>
    <row r="49" spans="1:33" ht="20.100000000000001" customHeight="1">
      <c r="B49" s="429"/>
      <c r="C49" s="429"/>
      <c r="D49" s="8"/>
      <c r="E49" s="8"/>
      <c r="F49" s="430">
        <v>1</v>
      </c>
      <c r="G49" s="430"/>
      <c r="H49" s="64"/>
      <c r="I49" s="64"/>
      <c r="J49" s="430">
        <v>2</v>
      </c>
      <c r="K49" s="430"/>
      <c r="L49" s="64"/>
      <c r="M49" s="64"/>
      <c r="N49" s="430">
        <v>3</v>
      </c>
      <c r="O49" s="430"/>
      <c r="P49" s="207"/>
      <c r="Q49" s="64"/>
      <c r="R49" s="64"/>
      <c r="S49" s="430">
        <v>4</v>
      </c>
      <c r="T49" s="430"/>
      <c r="U49" s="64"/>
      <c r="V49" s="64"/>
      <c r="W49" s="430">
        <v>5</v>
      </c>
      <c r="X49" s="430"/>
      <c r="Y49" s="64"/>
      <c r="Z49" s="64"/>
      <c r="AA49" s="430">
        <v>6</v>
      </c>
      <c r="AB49" s="430"/>
      <c r="AC49" s="8"/>
      <c r="AD49" s="8"/>
      <c r="AE49" s="431"/>
      <c r="AF49" s="432"/>
    </row>
    <row r="50" spans="1:33" ht="20.100000000000001" customHeight="1">
      <c r="B50" s="420"/>
      <c r="C50" s="420"/>
      <c r="D50" s="9"/>
      <c r="E50" s="9"/>
      <c r="F50" s="421" t="str">
        <f>U12組合せ①!BE24</f>
        <v>L1</v>
      </c>
      <c r="G50" s="421"/>
      <c r="H50" s="33"/>
      <c r="I50" s="33"/>
      <c r="J50" s="421" t="str">
        <f>U12組合せ①!BG24</f>
        <v>L2</v>
      </c>
      <c r="K50" s="421"/>
      <c r="L50" s="33"/>
      <c r="M50" s="33"/>
      <c r="N50" s="421" t="str">
        <f>U12組合せ①!BI24</f>
        <v>L3</v>
      </c>
      <c r="O50" s="421"/>
      <c r="P50" s="34"/>
      <c r="Q50" s="33"/>
      <c r="R50" s="33"/>
      <c r="S50" s="421" t="str">
        <f>U12組合せ①!BL24</f>
        <v>L4</v>
      </c>
      <c r="T50" s="421"/>
      <c r="U50" s="33"/>
      <c r="V50" s="33"/>
      <c r="W50" s="421" t="str">
        <f>U12組合せ①!BN24</f>
        <v>L5</v>
      </c>
      <c r="X50" s="421"/>
      <c r="Y50" s="33"/>
      <c r="Z50" s="33"/>
      <c r="AA50" s="421" t="str">
        <f>U12組合せ①!BP24</f>
        <v>L6</v>
      </c>
      <c r="AB50" s="421"/>
      <c r="AC50" s="9"/>
      <c r="AD50" s="9"/>
      <c r="AE50" s="422"/>
      <c r="AF50" s="423"/>
    </row>
    <row r="51" spans="1:33" ht="20.100000000000001" customHeight="1">
      <c r="B51" s="420"/>
      <c r="C51" s="420"/>
      <c r="D51" s="9"/>
      <c r="E51" s="9"/>
      <c r="F51" s="421"/>
      <c r="G51" s="421"/>
      <c r="H51" s="33"/>
      <c r="I51" s="33"/>
      <c r="J51" s="421"/>
      <c r="K51" s="421"/>
      <c r="L51" s="33"/>
      <c r="M51" s="33"/>
      <c r="N51" s="421"/>
      <c r="O51" s="421"/>
      <c r="P51" s="34"/>
      <c r="Q51" s="33"/>
      <c r="R51" s="33"/>
      <c r="S51" s="421"/>
      <c r="T51" s="421"/>
      <c r="U51" s="33"/>
      <c r="V51" s="33"/>
      <c r="W51" s="421"/>
      <c r="X51" s="421"/>
      <c r="Y51" s="33"/>
      <c r="Z51" s="33"/>
      <c r="AA51" s="421"/>
      <c r="AB51" s="421"/>
      <c r="AC51" s="9"/>
      <c r="AD51" s="9"/>
      <c r="AE51" s="422"/>
      <c r="AF51" s="423"/>
    </row>
    <row r="52" spans="1:33" ht="20.100000000000001" customHeight="1">
      <c r="B52" s="420"/>
      <c r="C52" s="420"/>
      <c r="D52" s="9"/>
      <c r="E52" s="9"/>
      <c r="F52" s="421"/>
      <c r="G52" s="421"/>
      <c r="H52" s="33"/>
      <c r="I52" s="33"/>
      <c r="J52" s="421"/>
      <c r="K52" s="421"/>
      <c r="L52" s="33"/>
      <c r="M52" s="33"/>
      <c r="N52" s="421"/>
      <c r="O52" s="421"/>
      <c r="P52" s="34"/>
      <c r="Q52" s="33"/>
      <c r="R52" s="33"/>
      <c r="S52" s="421"/>
      <c r="T52" s="421"/>
      <c r="U52" s="33"/>
      <c r="V52" s="33"/>
      <c r="W52" s="421"/>
      <c r="X52" s="421"/>
      <c r="Y52" s="33"/>
      <c r="Z52" s="33"/>
      <c r="AA52" s="421"/>
      <c r="AB52" s="421"/>
      <c r="AC52" s="9"/>
      <c r="AD52" s="9"/>
      <c r="AE52" s="422"/>
      <c r="AF52" s="423"/>
    </row>
    <row r="53" spans="1:33" ht="20.100000000000001" customHeight="1">
      <c r="B53" s="420"/>
      <c r="C53" s="420"/>
      <c r="D53" s="9"/>
      <c r="E53" s="9"/>
      <c r="F53" s="421"/>
      <c r="G53" s="421"/>
      <c r="H53" s="33"/>
      <c r="I53" s="33"/>
      <c r="J53" s="421"/>
      <c r="K53" s="421"/>
      <c r="L53" s="33"/>
      <c r="M53" s="33"/>
      <c r="N53" s="421"/>
      <c r="O53" s="421"/>
      <c r="P53" s="34"/>
      <c r="Q53" s="33"/>
      <c r="R53" s="33"/>
      <c r="S53" s="421"/>
      <c r="T53" s="421"/>
      <c r="U53" s="33"/>
      <c r="V53" s="33"/>
      <c r="W53" s="421"/>
      <c r="X53" s="421"/>
      <c r="Y53" s="33"/>
      <c r="Z53" s="33"/>
      <c r="AA53" s="421"/>
      <c r="AB53" s="421"/>
      <c r="AC53" s="9"/>
      <c r="AD53" s="9"/>
      <c r="AE53" s="422"/>
      <c r="AF53" s="423"/>
    </row>
    <row r="54" spans="1:33" ht="20.100000000000001" customHeight="1">
      <c r="B54" s="420"/>
      <c r="C54" s="420"/>
      <c r="D54" s="9"/>
      <c r="E54" s="9"/>
      <c r="F54" s="421"/>
      <c r="G54" s="421"/>
      <c r="H54" s="33"/>
      <c r="I54" s="33"/>
      <c r="J54" s="421"/>
      <c r="K54" s="421"/>
      <c r="L54" s="33"/>
      <c r="M54" s="33"/>
      <c r="N54" s="421"/>
      <c r="O54" s="421"/>
      <c r="P54" s="34"/>
      <c r="Q54" s="33"/>
      <c r="R54" s="33"/>
      <c r="S54" s="421"/>
      <c r="T54" s="421"/>
      <c r="U54" s="33"/>
      <c r="V54" s="33"/>
      <c r="W54" s="421"/>
      <c r="X54" s="421"/>
      <c r="Y54" s="33"/>
      <c r="Z54" s="33"/>
      <c r="AA54" s="421"/>
      <c r="AB54" s="421"/>
      <c r="AC54" s="9"/>
      <c r="AD54" s="9"/>
      <c r="AE54" s="422"/>
      <c r="AF54" s="423"/>
    </row>
    <row r="55" spans="1:33" ht="20.100000000000001" customHeight="1">
      <c r="B55" s="420"/>
      <c r="C55" s="420"/>
      <c r="D55" s="9"/>
      <c r="E55" s="9"/>
      <c r="F55" s="421"/>
      <c r="G55" s="421"/>
      <c r="H55" s="33"/>
      <c r="I55" s="33"/>
      <c r="J55" s="421"/>
      <c r="K55" s="421"/>
      <c r="L55" s="33"/>
      <c r="M55" s="33"/>
      <c r="N55" s="421"/>
      <c r="O55" s="421"/>
      <c r="P55" s="34"/>
      <c r="Q55" s="33"/>
      <c r="R55" s="33"/>
      <c r="S55" s="421"/>
      <c r="T55" s="421"/>
      <c r="U55" s="33"/>
      <c r="V55" s="33"/>
      <c r="W55" s="421"/>
      <c r="X55" s="421"/>
      <c r="Y55" s="33"/>
      <c r="Z55" s="33"/>
      <c r="AA55" s="421"/>
      <c r="AB55" s="421"/>
      <c r="AC55" s="9"/>
      <c r="AD55" s="9"/>
      <c r="AE55" s="422"/>
      <c r="AF55" s="423"/>
    </row>
    <row r="56" spans="1:33" ht="20.100000000000001" customHeight="1">
      <c r="B56" s="420"/>
      <c r="C56" s="420"/>
      <c r="D56" s="10"/>
      <c r="E56" s="10"/>
      <c r="F56" s="421"/>
      <c r="G56" s="421"/>
      <c r="H56" s="34"/>
      <c r="I56" s="34"/>
      <c r="J56" s="421"/>
      <c r="K56" s="421"/>
      <c r="L56" s="34"/>
      <c r="M56" s="34"/>
      <c r="N56" s="421"/>
      <c r="O56" s="421"/>
      <c r="P56" s="34"/>
      <c r="Q56" s="34"/>
      <c r="R56" s="34"/>
      <c r="S56" s="421"/>
      <c r="T56" s="421"/>
      <c r="U56" s="34"/>
      <c r="V56" s="34"/>
      <c r="W56" s="421"/>
      <c r="X56" s="421"/>
      <c r="Y56" s="34"/>
      <c r="Z56" s="34"/>
      <c r="AA56" s="421"/>
      <c r="AB56" s="421"/>
      <c r="AC56" s="10"/>
      <c r="AD56" s="10"/>
      <c r="AE56" s="422"/>
      <c r="AF56" s="423"/>
    </row>
    <row r="57" spans="1:33" ht="20.100000000000001" customHeight="1">
      <c r="B57" s="420"/>
      <c r="C57" s="420"/>
      <c r="D57" s="10"/>
      <c r="E57" s="10"/>
      <c r="F57" s="421"/>
      <c r="G57" s="421"/>
      <c r="H57" s="34"/>
      <c r="I57" s="34"/>
      <c r="J57" s="421"/>
      <c r="K57" s="421"/>
      <c r="L57" s="34"/>
      <c r="M57" s="34"/>
      <c r="N57" s="421"/>
      <c r="O57" s="421"/>
      <c r="P57" s="34"/>
      <c r="Q57" s="34"/>
      <c r="R57" s="34"/>
      <c r="S57" s="421"/>
      <c r="T57" s="421"/>
      <c r="U57" s="34"/>
      <c r="V57" s="34"/>
      <c r="W57" s="421"/>
      <c r="X57" s="421"/>
      <c r="Y57" s="34"/>
      <c r="Z57" s="34"/>
      <c r="AA57" s="421"/>
      <c r="AB57" s="421"/>
      <c r="AC57" s="10"/>
      <c r="AD57" s="10"/>
      <c r="AE57" s="422"/>
      <c r="AF57" s="423"/>
    </row>
    <row r="58" spans="1:33" ht="20.100000000000001" customHeight="1">
      <c r="C58" s="169"/>
      <c r="D58" s="169"/>
      <c r="G58" s="169"/>
      <c r="H58" s="169"/>
      <c r="K58" s="169"/>
      <c r="L58" s="169"/>
      <c r="N58" s="60"/>
      <c r="O58" s="169"/>
      <c r="P58" s="169"/>
      <c r="Q58" s="60"/>
      <c r="R58" s="60"/>
      <c r="S58" s="60"/>
      <c r="T58" s="169"/>
      <c r="U58" s="169"/>
      <c r="X58" s="169"/>
      <c r="Y58" s="169"/>
      <c r="AB58" s="290" t="s">
        <v>440</v>
      </c>
      <c r="AC58" s="22" t="s">
        <v>87</v>
      </c>
      <c r="AD58" s="22" t="s">
        <v>88</v>
      </c>
      <c r="AE58" s="22" t="s">
        <v>88</v>
      </c>
      <c r="AF58" s="22" t="s">
        <v>86</v>
      </c>
      <c r="AG58" s="213" t="s">
        <v>441</v>
      </c>
    </row>
    <row r="59" spans="1:33" ht="20.100000000000001" customHeight="1">
      <c r="A59" s="8"/>
      <c r="B59" s="409" t="s">
        <v>5</v>
      </c>
      <c r="C59" s="410">
        <v>0.39583333333333331</v>
      </c>
      <c r="D59" s="410"/>
      <c r="E59" s="410"/>
      <c r="G59" s="411" t="str">
        <f>F50</f>
        <v>L1</v>
      </c>
      <c r="H59" s="411"/>
      <c r="I59" s="411"/>
      <c r="J59" s="411"/>
      <c r="K59" s="411"/>
      <c r="L59" s="411"/>
      <c r="M59" s="411"/>
      <c r="N59" s="412">
        <f>P59+P60</f>
        <v>0</v>
      </c>
      <c r="O59" s="413" t="s">
        <v>10</v>
      </c>
      <c r="P59" s="284">
        <v>0</v>
      </c>
      <c r="Q59" s="289" t="s">
        <v>168</v>
      </c>
      <c r="R59" s="284">
        <v>0</v>
      </c>
      <c r="S59" s="413" t="s">
        <v>11</v>
      </c>
      <c r="T59" s="412">
        <f>R59+R60</f>
        <v>0</v>
      </c>
      <c r="U59" s="411" t="str">
        <f>J50</f>
        <v>L2</v>
      </c>
      <c r="V59" s="411"/>
      <c r="W59" s="411"/>
      <c r="X59" s="411"/>
      <c r="Y59" s="411"/>
      <c r="Z59" s="411"/>
      <c r="AA59" s="411"/>
      <c r="AB59" s="375" t="s">
        <v>440</v>
      </c>
      <c r="AC59" s="419" t="s">
        <v>434</v>
      </c>
      <c r="AD59" s="419" t="s">
        <v>435</v>
      </c>
      <c r="AE59" s="419" t="s">
        <v>436</v>
      </c>
      <c r="AF59" s="419">
        <v>6</v>
      </c>
      <c r="AG59" s="377" t="s">
        <v>441</v>
      </c>
    </row>
    <row r="60" spans="1:33" ht="20.100000000000001" customHeight="1">
      <c r="A60" s="8"/>
      <c r="B60" s="409"/>
      <c r="C60" s="410"/>
      <c r="D60" s="410"/>
      <c r="E60" s="410"/>
      <c r="G60" s="411"/>
      <c r="H60" s="411"/>
      <c r="I60" s="411"/>
      <c r="J60" s="411"/>
      <c r="K60" s="411"/>
      <c r="L60" s="411"/>
      <c r="M60" s="411"/>
      <c r="N60" s="412"/>
      <c r="O60" s="413"/>
      <c r="P60" s="284">
        <v>0</v>
      </c>
      <c r="Q60" s="289" t="s">
        <v>168</v>
      </c>
      <c r="R60" s="284">
        <v>0</v>
      </c>
      <c r="S60" s="413"/>
      <c r="T60" s="412"/>
      <c r="U60" s="411"/>
      <c r="V60" s="411"/>
      <c r="W60" s="411"/>
      <c r="X60" s="411"/>
      <c r="Y60" s="411"/>
      <c r="Z60" s="411"/>
      <c r="AA60" s="411"/>
      <c r="AB60" s="375"/>
      <c r="AC60" s="419"/>
      <c r="AD60" s="419"/>
      <c r="AE60" s="419"/>
      <c r="AF60" s="419"/>
      <c r="AG60" s="377"/>
    </row>
    <row r="61" spans="1:33" ht="20.100000000000001" customHeight="1">
      <c r="C61" s="23"/>
      <c r="D61" s="23"/>
      <c r="E61" s="17"/>
      <c r="G61" s="269"/>
      <c r="H61" s="269"/>
      <c r="I61" s="12"/>
      <c r="J61" s="12"/>
      <c r="K61" s="269"/>
      <c r="L61" s="269"/>
      <c r="M61" s="12"/>
      <c r="N61" s="42"/>
      <c r="O61" s="269"/>
      <c r="P61" s="284"/>
      <c r="Q61" s="59"/>
      <c r="R61" s="42"/>
      <c r="S61" s="59"/>
      <c r="T61" s="284"/>
      <c r="U61" s="269"/>
      <c r="V61" s="12"/>
      <c r="W61" s="12"/>
      <c r="X61" s="269"/>
      <c r="Y61" s="269"/>
      <c r="Z61" s="12"/>
      <c r="AA61" s="12"/>
      <c r="AB61" s="275"/>
      <c r="AC61" s="35"/>
      <c r="AD61" s="35"/>
      <c r="AE61" s="36"/>
      <c r="AF61" s="36"/>
      <c r="AG61" s="274"/>
    </row>
    <row r="62" spans="1:33" ht="20.100000000000001" customHeight="1">
      <c r="A62" s="32"/>
      <c r="B62" s="414" t="s">
        <v>6</v>
      </c>
      <c r="C62" s="415">
        <v>0.4236111111111111</v>
      </c>
      <c r="D62" s="415"/>
      <c r="E62" s="415"/>
      <c r="F62" s="19"/>
      <c r="G62" s="416" t="str">
        <f>S50</f>
        <v>L4</v>
      </c>
      <c r="H62" s="416"/>
      <c r="I62" s="416"/>
      <c r="J62" s="416"/>
      <c r="K62" s="416"/>
      <c r="L62" s="416"/>
      <c r="M62" s="416"/>
      <c r="N62" s="417">
        <f>P62+P63</f>
        <v>0</v>
      </c>
      <c r="O62" s="418" t="s">
        <v>10</v>
      </c>
      <c r="P62" s="18">
        <v>0</v>
      </c>
      <c r="Q62" s="27" t="s">
        <v>168</v>
      </c>
      <c r="R62" s="18">
        <v>0</v>
      </c>
      <c r="S62" s="418" t="s">
        <v>11</v>
      </c>
      <c r="T62" s="417">
        <f>R62+R63</f>
        <v>0</v>
      </c>
      <c r="U62" s="416" t="str">
        <f>W50</f>
        <v>L5</v>
      </c>
      <c r="V62" s="416"/>
      <c r="W62" s="416"/>
      <c r="X62" s="416"/>
      <c r="Y62" s="416"/>
      <c r="Z62" s="416"/>
      <c r="AA62" s="416"/>
      <c r="AB62" s="375" t="s">
        <v>440</v>
      </c>
      <c r="AC62" s="408" t="s">
        <v>437</v>
      </c>
      <c r="AD62" s="408" t="s">
        <v>438</v>
      </c>
      <c r="AE62" s="408" t="s">
        <v>439</v>
      </c>
      <c r="AF62" s="408">
        <v>3</v>
      </c>
      <c r="AG62" s="377" t="s">
        <v>441</v>
      </c>
    </row>
    <row r="63" spans="1:33" ht="20.100000000000001" customHeight="1">
      <c r="A63" s="32"/>
      <c r="B63" s="414"/>
      <c r="C63" s="415"/>
      <c r="D63" s="415"/>
      <c r="E63" s="415"/>
      <c r="F63" s="19"/>
      <c r="G63" s="416"/>
      <c r="H63" s="416"/>
      <c r="I63" s="416"/>
      <c r="J63" s="416"/>
      <c r="K63" s="416"/>
      <c r="L63" s="416"/>
      <c r="M63" s="416"/>
      <c r="N63" s="417"/>
      <c r="O63" s="418"/>
      <c r="P63" s="18">
        <v>0</v>
      </c>
      <c r="Q63" s="27" t="s">
        <v>168</v>
      </c>
      <c r="R63" s="18">
        <v>0</v>
      </c>
      <c r="S63" s="418"/>
      <c r="T63" s="417"/>
      <c r="U63" s="416"/>
      <c r="V63" s="416"/>
      <c r="W63" s="416"/>
      <c r="X63" s="416"/>
      <c r="Y63" s="416"/>
      <c r="Z63" s="416"/>
      <c r="AA63" s="416"/>
      <c r="AB63" s="375"/>
      <c r="AC63" s="408"/>
      <c r="AD63" s="408"/>
      <c r="AE63" s="408"/>
      <c r="AF63" s="408"/>
      <c r="AG63" s="377"/>
    </row>
    <row r="64" spans="1:33" ht="20.100000000000001" customHeight="1">
      <c r="A64" s="8"/>
      <c r="C64" s="23"/>
      <c r="D64" s="23"/>
      <c r="E64" s="17"/>
      <c r="G64" s="269"/>
      <c r="H64" s="269"/>
      <c r="I64" s="12"/>
      <c r="J64" s="12"/>
      <c r="K64" s="269"/>
      <c r="L64" s="269"/>
      <c r="M64" s="12"/>
      <c r="N64" s="42"/>
      <c r="O64" s="269"/>
      <c r="P64" s="284"/>
      <c r="Q64" s="59"/>
      <c r="R64" s="42"/>
      <c r="S64" s="59"/>
      <c r="T64" s="284"/>
      <c r="U64" s="269"/>
      <c r="V64" s="12"/>
      <c r="W64" s="12"/>
      <c r="X64" s="269"/>
      <c r="Y64" s="269"/>
      <c r="Z64" s="12"/>
      <c r="AA64" s="12"/>
      <c r="AB64" s="275"/>
      <c r="AC64" s="35"/>
      <c r="AD64" s="35"/>
      <c r="AE64" s="36"/>
      <c r="AF64" s="36"/>
      <c r="AG64" s="274"/>
    </row>
    <row r="65" spans="1:33" ht="20.100000000000001" customHeight="1">
      <c r="A65" s="8"/>
      <c r="B65" s="409" t="s">
        <v>7</v>
      </c>
      <c r="C65" s="410">
        <v>0.4513888888888889</v>
      </c>
      <c r="D65" s="410"/>
      <c r="E65" s="410"/>
      <c r="G65" s="411" t="str">
        <f>F50</f>
        <v>L1</v>
      </c>
      <c r="H65" s="411"/>
      <c r="I65" s="411"/>
      <c r="J65" s="411"/>
      <c r="K65" s="411"/>
      <c r="L65" s="411"/>
      <c r="M65" s="411"/>
      <c r="N65" s="412">
        <f>P65+P66</f>
        <v>0</v>
      </c>
      <c r="O65" s="413" t="s">
        <v>10</v>
      </c>
      <c r="P65" s="284">
        <v>0</v>
      </c>
      <c r="Q65" s="289" t="s">
        <v>168</v>
      </c>
      <c r="R65" s="284">
        <v>0</v>
      </c>
      <c r="S65" s="413" t="s">
        <v>11</v>
      </c>
      <c r="T65" s="412">
        <f>R65+R66</f>
        <v>0</v>
      </c>
      <c r="U65" s="411" t="str">
        <f>N50</f>
        <v>L3</v>
      </c>
      <c r="V65" s="411"/>
      <c r="W65" s="411"/>
      <c r="X65" s="411"/>
      <c r="Y65" s="411"/>
      <c r="Z65" s="411"/>
      <c r="AA65" s="411"/>
      <c r="AB65" s="375" t="s">
        <v>440</v>
      </c>
      <c r="AC65" s="419" t="s">
        <v>436</v>
      </c>
      <c r="AD65" s="419" t="s">
        <v>434</v>
      </c>
      <c r="AE65" s="419" t="s">
        <v>435</v>
      </c>
      <c r="AF65" s="419">
        <v>5</v>
      </c>
      <c r="AG65" s="377" t="s">
        <v>441</v>
      </c>
    </row>
    <row r="66" spans="1:33" ht="20.100000000000001" customHeight="1">
      <c r="A66" s="8"/>
      <c r="B66" s="409"/>
      <c r="C66" s="410"/>
      <c r="D66" s="410"/>
      <c r="E66" s="410"/>
      <c r="G66" s="411"/>
      <c r="H66" s="411"/>
      <c r="I66" s="411"/>
      <c r="J66" s="411"/>
      <c r="K66" s="411"/>
      <c r="L66" s="411"/>
      <c r="M66" s="411"/>
      <c r="N66" s="412"/>
      <c r="O66" s="413"/>
      <c r="P66" s="284">
        <v>0</v>
      </c>
      <c r="Q66" s="289" t="s">
        <v>168</v>
      </c>
      <c r="R66" s="284">
        <v>0</v>
      </c>
      <c r="S66" s="413"/>
      <c r="T66" s="412"/>
      <c r="U66" s="411"/>
      <c r="V66" s="411"/>
      <c r="W66" s="411"/>
      <c r="X66" s="411"/>
      <c r="Y66" s="411"/>
      <c r="Z66" s="411"/>
      <c r="AA66" s="411"/>
      <c r="AB66" s="375"/>
      <c r="AC66" s="419"/>
      <c r="AD66" s="419"/>
      <c r="AE66" s="419"/>
      <c r="AF66" s="419"/>
      <c r="AG66" s="377"/>
    </row>
    <row r="67" spans="1:33" ht="20.100000000000001" customHeight="1">
      <c r="A67" s="32"/>
      <c r="B67" s="270"/>
      <c r="C67" s="45"/>
      <c r="D67" s="45"/>
      <c r="E67" s="45"/>
      <c r="F67" s="19"/>
      <c r="G67" s="271"/>
      <c r="H67" s="271"/>
      <c r="I67" s="271"/>
      <c r="J67" s="271"/>
      <c r="K67" s="271"/>
      <c r="L67" s="271"/>
      <c r="M67" s="271"/>
      <c r="N67" s="272"/>
      <c r="O67" s="273"/>
      <c r="P67" s="18"/>
      <c r="Q67" s="208"/>
      <c r="R67" s="43"/>
      <c r="S67" s="273"/>
      <c r="T67" s="272"/>
      <c r="U67" s="271"/>
      <c r="V67" s="271"/>
      <c r="W67" s="271"/>
      <c r="X67" s="271"/>
      <c r="Y67" s="271"/>
      <c r="Z67" s="271"/>
      <c r="AA67" s="271"/>
      <c r="AB67" s="211"/>
      <c r="AC67" s="37"/>
      <c r="AD67" s="37"/>
      <c r="AE67" s="38"/>
      <c r="AF67" s="38"/>
      <c r="AG67" s="274"/>
    </row>
    <row r="68" spans="1:33" ht="20.100000000000001" customHeight="1">
      <c r="A68" s="32"/>
      <c r="B68" s="414" t="s">
        <v>8</v>
      </c>
      <c r="C68" s="415">
        <v>0.47916666666666669</v>
      </c>
      <c r="D68" s="415"/>
      <c r="E68" s="415"/>
      <c r="F68" s="19"/>
      <c r="G68" s="416" t="str">
        <f>S50</f>
        <v>L4</v>
      </c>
      <c r="H68" s="416"/>
      <c r="I68" s="416"/>
      <c r="J68" s="416"/>
      <c r="K68" s="416"/>
      <c r="L68" s="416"/>
      <c r="M68" s="416"/>
      <c r="N68" s="417">
        <f>P68+P69</f>
        <v>0</v>
      </c>
      <c r="O68" s="418" t="s">
        <v>10</v>
      </c>
      <c r="P68" s="18">
        <v>0</v>
      </c>
      <c r="Q68" s="27" t="s">
        <v>168</v>
      </c>
      <c r="R68" s="18">
        <v>0</v>
      </c>
      <c r="S68" s="418" t="s">
        <v>11</v>
      </c>
      <c r="T68" s="417">
        <f>R68+R69</f>
        <v>0</v>
      </c>
      <c r="U68" s="416" t="str">
        <f>AA50</f>
        <v>L6</v>
      </c>
      <c r="V68" s="416"/>
      <c r="W68" s="416"/>
      <c r="X68" s="416"/>
      <c r="Y68" s="416"/>
      <c r="Z68" s="416"/>
      <c r="AA68" s="416"/>
      <c r="AB68" s="375" t="s">
        <v>440</v>
      </c>
      <c r="AC68" s="408" t="s">
        <v>439</v>
      </c>
      <c r="AD68" s="408" t="s">
        <v>437</v>
      </c>
      <c r="AE68" s="408" t="s">
        <v>438</v>
      </c>
      <c r="AF68" s="408">
        <v>2</v>
      </c>
      <c r="AG68" s="377" t="s">
        <v>441</v>
      </c>
    </row>
    <row r="69" spans="1:33" ht="20.100000000000001" customHeight="1">
      <c r="A69" s="32"/>
      <c r="B69" s="414"/>
      <c r="C69" s="415"/>
      <c r="D69" s="415"/>
      <c r="E69" s="415"/>
      <c r="F69" s="19"/>
      <c r="G69" s="416"/>
      <c r="H69" s="416"/>
      <c r="I69" s="416"/>
      <c r="J69" s="416"/>
      <c r="K69" s="416"/>
      <c r="L69" s="416"/>
      <c r="M69" s="416"/>
      <c r="N69" s="417"/>
      <c r="O69" s="418"/>
      <c r="P69" s="18">
        <v>0</v>
      </c>
      <c r="Q69" s="27" t="s">
        <v>168</v>
      </c>
      <c r="R69" s="18">
        <v>0</v>
      </c>
      <c r="S69" s="418"/>
      <c r="T69" s="417"/>
      <c r="U69" s="416"/>
      <c r="V69" s="416"/>
      <c r="W69" s="416"/>
      <c r="X69" s="416"/>
      <c r="Y69" s="416"/>
      <c r="Z69" s="416"/>
      <c r="AA69" s="416"/>
      <c r="AB69" s="375"/>
      <c r="AC69" s="408"/>
      <c r="AD69" s="408"/>
      <c r="AE69" s="408"/>
      <c r="AF69" s="408"/>
      <c r="AG69" s="377"/>
    </row>
    <row r="70" spans="1:33" ht="20.100000000000001" customHeight="1">
      <c r="A70" s="8"/>
      <c r="C70" s="23"/>
      <c r="D70" s="23"/>
      <c r="E70" s="17"/>
      <c r="G70" s="269"/>
      <c r="H70" s="269"/>
      <c r="I70" s="12"/>
      <c r="J70" s="12"/>
      <c r="K70" s="269"/>
      <c r="L70" s="269"/>
      <c r="M70" s="12"/>
      <c r="N70" s="42"/>
      <c r="O70" s="269"/>
      <c r="P70" s="284"/>
      <c r="Q70" s="59"/>
      <c r="R70" s="42"/>
      <c r="S70" s="59"/>
      <c r="T70" s="284"/>
      <c r="U70" s="269"/>
      <c r="V70" s="12"/>
      <c r="W70" s="12"/>
      <c r="X70" s="269"/>
      <c r="Y70" s="269"/>
      <c r="Z70" s="12"/>
      <c r="AA70" s="12"/>
      <c r="AB70" s="275"/>
      <c r="AC70" s="35"/>
      <c r="AD70" s="35"/>
      <c r="AE70" s="36"/>
      <c r="AF70" s="36"/>
      <c r="AG70" s="274"/>
    </row>
    <row r="71" spans="1:33" ht="20.100000000000001" customHeight="1">
      <c r="A71" s="8"/>
      <c r="B71" s="409" t="s">
        <v>9</v>
      </c>
      <c r="C71" s="410">
        <v>0.50694444444444442</v>
      </c>
      <c r="D71" s="410"/>
      <c r="E71" s="410"/>
      <c r="G71" s="411" t="str">
        <f>J50</f>
        <v>L2</v>
      </c>
      <c r="H71" s="411"/>
      <c r="I71" s="411"/>
      <c r="J71" s="411"/>
      <c r="K71" s="411"/>
      <c r="L71" s="411"/>
      <c r="M71" s="411"/>
      <c r="N71" s="412">
        <f>P71+P72</f>
        <v>0</v>
      </c>
      <c r="O71" s="413" t="s">
        <v>10</v>
      </c>
      <c r="P71" s="284">
        <v>0</v>
      </c>
      <c r="Q71" s="289" t="s">
        <v>168</v>
      </c>
      <c r="R71" s="284">
        <v>0</v>
      </c>
      <c r="S71" s="413" t="s">
        <v>11</v>
      </c>
      <c r="T71" s="412">
        <f>R71+R72</f>
        <v>0</v>
      </c>
      <c r="U71" s="411" t="str">
        <f>N50</f>
        <v>L3</v>
      </c>
      <c r="V71" s="411"/>
      <c r="W71" s="411"/>
      <c r="X71" s="411"/>
      <c r="Y71" s="411"/>
      <c r="Z71" s="411"/>
      <c r="AA71" s="411"/>
      <c r="AB71" s="375" t="s">
        <v>440</v>
      </c>
      <c r="AC71" s="419" t="s">
        <v>435</v>
      </c>
      <c r="AD71" s="419" t="s">
        <v>436</v>
      </c>
      <c r="AE71" s="419" t="s">
        <v>434</v>
      </c>
      <c r="AF71" s="419">
        <v>4</v>
      </c>
      <c r="AG71" s="377" t="s">
        <v>441</v>
      </c>
    </row>
    <row r="72" spans="1:33" ht="20.100000000000001" customHeight="1">
      <c r="A72" s="8"/>
      <c r="B72" s="409"/>
      <c r="C72" s="410"/>
      <c r="D72" s="410"/>
      <c r="E72" s="410"/>
      <c r="G72" s="411"/>
      <c r="H72" s="411"/>
      <c r="I72" s="411"/>
      <c r="J72" s="411"/>
      <c r="K72" s="411"/>
      <c r="L72" s="411"/>
      <c r="M72" s="411"/>
      <c r="N72" s="412"/>
      <c r="O72" s="413"/>
      <c r="P72" s="284">
        <v>0</v>
      </c>
      <c r="Q72" s="289" t="s">
        <v>168</v>
      </c>
      <c r="R72" s="284">
        <v>0</v>
      </c>
      <c r="S72" s="413"/>
      <c r="T72" s="412"/>
      <c r="U72" s="411"/>
      <c r="V72" s="411"/>
      <c r="W72" s="411"/>
      <c r="X72" s="411"/>
      <c r="Y72" s="411"/>
      <c r="Z72" s="411"/>
      <c r="AA72" s="411"/>
      <c r="AB72" s="375"/>
      <c r="AC72" s="419"/>
      <c r="AD72" s="419"/>
      <c r="AE72" s="419"/>
      <c r="AF72" s="419"/>
      <c r="AG72" s="377"/>
    </row>
    <row r="73" spans="1:33" ht="20.100000000000001" customHeight="1">
      <c r="A73" s="32"/>
      <c r="B73" s="19"/>
      <c r="C73" s="20"/>
      <c r="D73" s="20"/>
      <c r="E73" s="28"/>
      <c r="F73" s="19"/>
      <c r="G73" s="271"/>
      <c r="H73" s="271"/>
      <c r="I73" s="29"/>
      <c r="J73" s="29"/>
      <c r="K73" s="271"/>
      <c r="L73" s="271"/>
      <c r="M73" s="29"/>
      <c r="N73" s="43"/>
      <c r="O73" s="271"/>
      <c r="P73" s="18"/>
      <c r="Q73" s="208"/>
      <c r="R73" s="43"/>
      <c r="S73" s="208"/>
      <c r="T73" s="18"/>
      <c r="U73" s="271"/>
      <c r="V73" s="29"/>
      <c r="W73" s="29"/>
      <c r="X73" s="271"/>
      <c r="Y73" s="271"/>
      <c r="Z73" s="29"/>
      <c r="AA73" s="29"/>
      <c r="AB73" s="211"/>
      <c r="AC73" s="267"/>
      <c r="AD73" s="37"/>
      <c r="AE73" s="37"/>
      <c r="AF73" s="38"/>
      <c r="AG73" s="212"/>
    </row>
    <row r="74" spans="1:33" ht="20.100000000000001" customHeight="1">
      <c r="A74" s="32"/>
      <c r="B74" s="414" t="s">
        <v>1</v>
      </c>
      <c r="C74" s="415">
        <v>0.53472222222222221</v>
      </c>
      <c r="D74" s="415"/>
      <c r="E74" s="415"/>
      <c r="F74" s="19"/>
      <c r="G74" s="416" t="str">
        <f>W50</f>
        <v>L5</v>
      </c>
      <c r="H74" s="416"/>
      <c r="I74" s="416"/>
      <c r="J74" s="416"/>
      <c r="K74" s="416"/>
      <c r="L74" s="416"/>
      <c r="M74" s="416"/>
      <c r="N74" s="417">
        <f>P74+P75</f>
        <v>0</v>
      </c>
      <c r="O74" s="418" t="s">
        <v>10</v>
      </c>
      <c r="P74" s="18">
        <v>0</v>
      </c>
      <c r="Q74" s="27" t="s">
        <v>168</v>
      </c>
      <c r="R74" s="18">
        <v>0</v>
      </c>
      <c r="S74" s="418" t="s">
        <v>11</v>
      </c>
      <c r="T74" s="417">
        <f>R74+R75</f>
        <v>0</v>
      </c>
      <c r="U74" s="416" t="str">
        <f>AA50</f>
        <v>L6</v>
      </c>
      <c r="V74" s="416"/>
      <c r="W74" s="416"/>
      <c r="X74" s="416"/>
      <c r="Y74" s="416"/>
      <c r="Z74" s="416"/>
      <c r="AA74" s="416"/>
      <c r="AB74" s="375" t="s">
        <v>440</v>
      </c>
      <c r="AC74" s="408" t="s">
        <v>438</v>
      </c>
      <c r="AD74" s="408" t="s">
        <v>439</v>
      </c>
      <c r="AE74" s="408" t="s">
        <v>437</v>
      </c>
      <c r="AF74" s="408">
        <v>1</v>
      </c>
      <c r="AG74" s="377" t="s">
        <v>441</v>
      </c>
    </row>
    <row r="75" spans="1:33" ht="20.100000000000001" customHeight="1">
      <c r="A75" s="32"/>
      <c r="B75" s="414"/>
      <c r="C75" s="415"/>
      <c r="D75" s="415"/>
      <c r="E75" s="415"/>
      <c r="F75" s="19"/>
      <c r="G75" s="416"/>
      <c r="H75" s="416"/>
      <c r="I75" s="416"/>
      <c r="J75" s="416"/>
      <c r="K75" s="416"/>
      <c r="L75" s="416"/>
      <c r="M75" s="416"/>
      <c r="N75" s="417"/>
      <c r="O75" s="418"/>
      <c r="P75" s="18">
        <v>0</v>
      </c>
      <c r="Q75" s="27" t="s">
        <v>168</v>
      </c>
      <c r="R75" s="18">
        <v>0</v>
      </c>
      <c r="S75" s="418"/>
      <c r="T75" s="417"/>
      <c r="U75" s="416"/>
      <c r="V75" s="416"/>
      <c r="W75" s="416"/>
      <c r="X75" s="416"/>
      <c r="Y75" s="416"/>
      <c r="Z75" s="416"/>
      <c r="AA75" s="416"/>
      <c r="AB75" s="375"/>
      <c r="AC75" s="408"/>
      <c r="AD75" s="408"/>
      <c r="AE75" s="408"/>
      <c r="AF75" s="408"/>
      <c r="AG75" s="377"/>
    </row>
    <row r="76" spans="1:33" ht="20.100000000000001" customHeight="1">
      <c r="A76" s="209"/>
      <c r="B76" s="270"/>
      <c r="C76" s="31"/>
      <c r="D76" s="31"/>
      <c r="E76" s="31"/>
      <c r="F76" s="209"/>
      <c r="G76" s="271"/>
      <c r="H76" s="271"/>
      <c r="I76" s="271"/>
      <c r="J76" s="271"/>
      <c r="K76" s="271"/>
      <c r="L76" s="271"/>
      <c r="M76" s="271"/>
      <c r="N76" s="26"/>
      <c r="O76" s="273"/>
      <c r="P76" s="271"/>
      <c r="Q76" s="27"/>
      <c r="R76" s="208"/>
      <c r="S76" s="273"/>
      <c r="T76" s="26"/>
      <c r="U76" s="271"/>
      <c r="V76" s="271"/>
      <c r="W76" s="271"/>
      <c r="X76" s="271"/>
      <c r="Y76" s="271"/>
      <c r="Z76" s="271"/>
      <c r="AA76" s="271"/>
      <c r="AB76" s="267"/>
      <c r="AC76" s="267"/>
      <c r="AD76" s="209"/>
      <c r="AE76" s="209"/>
      <c r="AF76" s="267"/>
      <c r="AG76" s="267"/>
    </row>
    <row r="77" spans="1:33" ht="20.100000000000001" customHeight="1">
      <c r="A77" s="209"/>
      <c r="B77" s="209"/>
      <c r="C77" s="384" t="str">
        <f>J46</f>
        <v>L</v>
      </c>
      <c r="D77" s="385"/>
      <c r="E77" s="385"/>
      <c r="F77" s="386"/>
      <c r="G77" s="396" t="str">
        <f>C79</f>
        <v>L1</v>
      </c>
      <c r="H77" s="397"/>
      <c r="I77" s="396" t="str">
        <f>C81</f>
        <v>L2</v>
      </c>
      <c r="J77" s="397"/>
      <c r="K77" s="396" t="str">
        <f>C83</f>
        <v>L3</v>
      </c>
      <c r="L77" s="397"/>
      <c r="M77" s="400" t="s">
        <v>2</v>
      </c>
      <c r="N77" s="400" t="s">
        <v>3</v>
      </c>
      <c r="O77" s="400" t="s">
        <v>12</v>
      </c>
      <c r="P77" s="400" t="s">
        <v>4</v>
      </c>
      <c r="Q77" s="209"/>
      <c r="R77" s="402" t="str">
        <f>W46</f>
        <v>LL</v>
      </c>
      <c r="S77" s="403"/>
      <c r="T77" s="403"/>
      <c r="U77" s="404"/>
      <c r="V77" s="396" t="str">
        <f>R79</f>
        <v>L4</v>
      </c>
      <c r="W77" s="397"/>
      <c r="X77" s="396" t="str">
        <f>R81</f>
        <v>L5</v>
      </c>
      <c r="Y77" s="397"/>
      <c r="Z77" s="396" t="str">
        <f>R83</f>
        <v>L6</v>
      </c>
      <c r="AA77" s="397"/>
      <c r="AB77" s="400" t="s">
        <v>2</v>
      </c>
      <c r="AC77" s="400" t="s">
        <v>3</v>
      </c>
      <c r="AD77" s="400" t="s">
        <v>12</v>
      </c>
      <c r="AE77" s="400" t="s">
        <v>4</v>
      </c>
      <c r="AF77" s="209"/>
      <c r="AG77" s="209"/>
    </row>
    <row r="78" spans="1:33" ht="20.100000000000001" customHeight="1">
      <c r="A78" s="209"/>
      <c r="B78" s="209"/>
      <c r="C78" s="387"/>
      <c r="D78" s="388"/>
      <c r="E78" s="388"/>
      <c r="F78" s="389"/>
      <c r="G78" s="398"/>
      <c r="H78" s="399"/>
      <c r="I78" s="398"/>
      <c r="J78" s="399"/>
      <c r="K78" s="398"/>
      <c r="L78" s="399"/>
      <c r="M78" s="401"/>
      <c r="N78" s="401"/>
      <c r="O78" s="401"/>
      <c r="P78" s="401"/>
      <c r="Q78" s="209"/>
      <c r="R78" s="405"/>
      <c r="S78" s="406"/>
      <c r="T78" s="406"/>
      <c r="U78" s="407"/>
      <c r="V78" s="398"/>
      <c r="W78" s="399"/>
      <c r="X78" s="398"/>
      <c r="Y78" s="399"/>
      <c r="Z78" s="398"/>
      <c r="AA78" s="399"/>
      <c r="AB78" s="401"/>
      <c r="AC78" s="401"/>
      <c r="AD78" s="401"/>
      <c r="AE78" s="401"/>
      <c r="AF78" s="209"/>
      <c r="AG78" s="209"/>
    </row>
    <row r="79" spans="1:33" ht="20.100000000000001" customHeight="1">
      <c r="A79" s="209"/>
      <c r="B79" s="209"/>
      <c r="C79" s="384" t="str">
        <f>F50</f>
        <v>L1</v>
      </c>
      <c r="D79" s="385"/>
      <c r="E79" s="385"/>
      <c r="F79" s="386"/>
      <c r="G79" s="390"/>
      <c r="H79" s="391"/>
      <c r="I79" s="44">
        <f>N59</f>
        <v>0</v>
      </c>
      <c r="J79" s="44">
        <f>T59</f>
        <v>0</v>
      </c>
      <c r="K79" s="44">
        <f>N65</f>
        <v>0</v>
      </c>
      <c r="L79" s="44">
        <f>T65</f>
        <v>0</v>
      </c>
      <c r="M79" s="394">
        <f>COUNTIF(G80:L80,"○")*3+COUNTIF(G80:L80,"△")</f>
        <v>2</v>
      </c>
      <c r="N79" s="378">
        <f>O79-J79-L79</f>
        <v>0</v>
      </c>
      <c r="O79" s="378">
        <f>I79+K79</f>
        <v>0</v>
      </c>
      <c r="P79" s="380"/>
      <c r="Q79" s="209"/>
      <c r="R79" s="384" t="str">
        <f>S50</f>
        <v>L4</v>
      </c>
      <c r="S79" s="385"/>
      <c r="T79" s="385"/>
      <c r="U79" s="386"/>
      <c r="V79" s="390"/>
      <c r="W79" s="391"/>
      <c r="X79" s="44">
        <f>N62</f>
        <v>0</v>
      </c>
      <c r="Y79" s="44">
        <f>T62</f>
        <v>0</v>
      </c>
      <c r="Z79" s="44">
        <f>N68</f>
        <v>0</v>
      </c>
      <c r="AA79" s="44">
        <f>T68</f>
        <v>0</v>
      </c>
      <c r="AB79" s="394">
        <f>COUNTIF(V80:AA80,"○")*3+COUNTIF(V80:AA80,"△")</f>
        <v>2</v>
      </c>
      <c r="AC79" s="378">
        <f>AD79-Y79-AA79</f>
        <v>0</v>
      </c>
      <c r="AD79" s="378">
        <f>X79+Z79</f>
        <v>0</v>
      </c>
      <c r="AE79" s="380"/>
      <c r="AF79" s="209"/>
      <c r="AG79" s="209"/>
    </row>
    <row r="80" spans="1:33" ht="20.100000000000001" customHeight="1">
      <c r="A80" s="209"/>
      <c r="B80" s="209"/>
      <c r="C80" s="387"/>
      <c r="D80" s="388"/>
      <c r="E80" s="388"/>
      <c r="F80" s="389"/>
      <c r="G80" s="392"/>
      <c r="H80" s="393"/>
      <c r="I80" s="382" t="str">
        <f>IF(I79&gt;J79,"○",IF(I79&lt;J79,"×",IF(I79=J79,"△")))</f>
        <v>△</v>
      </c>
      <c r="J80" s="383"/>
      <c r="K80" s="382" t="str">
        <f>IF(K79&gt;L79,"○",IF(K79&lt;L79,"×",IF(K79=L79,"△")))</f>
        <v>△</v>
      </c>
      <c r="L80" s="383"/>
      <c r="M80" s="395"/>
      <c r="N80" s="379"/>
      <c r="O80" s="379"/>
      <c r="P80" s="381"/>
      <c r="Q80" s="209"/>
      <c r="R80" s="387"/>
      <c r="S80" s="388"/>
      <c r="T80" s="388"/>
      <c r="U80" s="389"/>
      <c r="V80" s="392"/>
      <c r="W80" s="393"/>
      <c r="X80" s="382" t="str">
        <f>IF(X79&gt;Y79,"○",IF(X79&lt;Y79,"×",IF(X79=Y79,"△")))</f>
        <v>△</v>
      </c>
      <c r="Y80" s="383"/>
      <c r="Z80" s="382" t="str">
        <f t="shared" ref="Z80" si="2">IF(Z79&gt;AA79,"○",IF(Z79&lt;AA79,"×",IF(Z79=AA79,"△")))</f>
        <v>△</v>
      </c>
      <c r="AA80" s="383"/>
      <c r="AB80" s="395"/>
      <c r="AC80" s="379"/>
      <c r="AD80" s="379"/>
      <c r="AE80" s="381"/>
      <c r="AF80" s="209"/>
      <c r="AG80" s="209"/>
    </row>
    <row r="81" spans="1:33" ht="20.100000000000001" customHeight="1">
      <c r="A81" s="209"/>
      <c r="B81" s="209"/>
      <c r="C81" s="384" t="str">
        <f>J50</f>
        <v>L2</v>
      </c>
      <c r="D81" s="385"/>
      <c r="E81" s="385"/>
      <c r="F81" s="386"/>
      <c r="G81" s="44">
        <f>J79</f>
        <v>0</v>
      </c>
      <c r="H81" s="44">
        <f>I79</f>
        <v>0</v>
      </c>
      <c r="I81" s="390"/>
      <c r="J81" s="391"/>
      <c r="K81" s="44">
        <f>N71</f>
        <v>0</v>
      </c>
      <c r="L81" s="44">
        <f>T71</f>
        <v>0</v>
      </c>
      <c r="M81" s="394">
        <f>COUNTIF(G82:L82,"○")*3+COUNTIF(G82:L82,"△")</f>
        <v>2</v>
      </c>
      <c r="N81" s="378">
        <f>O81-H81-L81</f>
        <v>0</v>
      </c>
      <c r="O81" s="378">
        <f>G81+K81</f>
        <v>0</v>
      </c>
      <c r="P81" s="380"/>
      <c r="Q81" s="209"/>
      <c r="R81" s="384" t="str">
        <f>W50</f>
        <v>L5</v>
      </c>
      <c r="S81" s="385"/>
      <c r="T81" s="385"/>
      <c r="U81" s="386"/>
      <c r="V81" s="44">
        <f>Y79</f>
        <v>0</v>
      </c>
      <c r="W81" s="44">
        <f>X79</f>
        <v>0</v>
      </c>
      <c r="X81" s="390"/>
      <c r="Y81" s="391"/>
      <c r="Z81" s="44">
        <f>N74</f>
        <v>0</v>
      </c>
      <c r="AA81" s="44">
        <f>T74</f>
        <v>0</v>
      </c>
      <c r="AB81" s="394">
        <f>COUNTIF(V82:AA82,"○")*3+COUNTIF(V82:AA82,"△")</f>
        <v>2</v>
      </c>
      <c r="AC81" s="378">
        <f>AD81-W81-AA81</f>
        <v>0</v>
      </c>
      <c r="AD81" s="378">
        <f>V81+Z81</f>
        <v>0</v>
      </c>
      <c r="AE81" s="380"/>
      <c r="AF81" s="209"/>
      <c r="AG81" s="209"/>
    </row>
    <row r="82" spans="1:33" ht="20.100000000000001" customHeight="1">
      <c r="A82" s="209"/>
      <c r="B82" s="209"/>
      <c r="C82" s="387"/>
      <c r="D82" s="388"/>
      <c r="E82" s="388"/>
      <c r="F82" s="389"/>
      <c r="G82" s="382" t="str">
        <f>IF(G81&gt;H81,"○",IF(G81&lt;H81,"×",IF(G81=H81,"△")))</f>
        <v>△</v>
      </c>
      <c r="H82" s="383"/>
      <c r="I82" s="392"/>
      <c r="J82" s="393"/>
      <c r="K82" s="382" t="str">
        <f>IF(K81&gt;L81,"○",IF(K81&lt;L81,"×",IF(K81=L81,"△")))</f>
        <v>△</v>
      </c>
      <c r="L82" s="383"/>
      <c r="M82" s="395"/>
      <c r="N82" s="379"/>
      <c r="O82" s="379"/>
      <c r="P82" s="381"/>
      <c r="Q82" s="209"/>
      <c r="R82" s="387"/>
      <c r="S82" s="388"/>
      <c r="T82" s="388"/>
      <c r="U82" s="389"/>
      <c r="V82" s="382" t="str">
        <f>IF(V81&gt;W81,"○",IF(V81&lt;W81,"×",IF(V81=W81,"△")))</f>
        <v>△</v>
      </c>
      <c r="W82" s="383"/>
      <c r="X82" s="392"/>
      <c r="Y82" s="393"/>
      <c r="Z82" s="382" t="str">
        <f t="shared" ref="Z82" si="3">IF(Z81&gt;AA81,"○",IF(Z81&lt;AA81,"×",IF(Z81=AA81,"△")))</f>
        <v>△</v>
      </c>
      <c r="AA82" s="383"/>
      <c r="AB82" s="395"/>
      <c r="AC82" s="379"/>
      <c r="AD82" s="379"/>
      <c r="AE82" s="381"/>
      <c r="AF82" s="209"/>
      <c r="AG82" s="209"/>
    </row>
    <row r="83" spans="1:33" ht="20.100000000000001" customHeight="1">
      <c r="A83" s="209"/>
      <c r="B83" s="209"/>
      <c r="C83" s="384" t="str">
        <f>N50</f>
        <v>L3</v>
      </c>
      <c r="D83" s="385"/>
      <c r="E83" s="385"/>
      <c r="F83" s="386"/>
      <c r="G83" s="44">
        <f>L79</f>
        <v>0</v>
      </c>
      <c r="H83" s="44">
        <f>K79</f>
        <v>0</v>
      </c>
      <c r="I83" s="44">
        <f>L81</f>
        <v>0</v>
      </c>
      <c r="J83" s="44">
        <f>K81</f>
        <v>0</v>
      </c>
      <c r="K83" s="390"/>
      <c r="L83" s="391"/>
      <c r="M83" s="394">
        <f>COUNTIF(G84:L84,"○")*3+COUNTIF(G84:L84,"△")</f>
        <v>2</v>
      </c>
      <c r="N83" s="378">
        <f>O83-H83-J83</f>
        <v>0</v>
      </c>
      <c r="O83" s="378">
        <f>G83+I83</f>
        <v>0</v>
      </c>
      <c r="P83" s="380"/>
      <c r="Q83" s="209"/>
      <c r="R83" s="384" t="str">
        <f>AA50</f>
        <v>L6</v>
      </c>
      <c r="S83" s="385"/>
      <c r="T83" s="385"/>
      <c r="U83" s="386"/>
      <c r="V83" s="44">
        <f>AA79</f>
        <v>0</v>
      </c>
      <c r="W83" s="44">
        <f>Z79</f>
        <v>0</v>
      </c>
      <c r="X83" s="44">
        <f>AA81</f>
        <v>0</v>
      </c>
      <c r="Y83" s="44">
        <f>Z81</f>
        <v>0</v>
      </c>
      <c r="Z83" s="390"/>
      <c r="AA83" s="391"/>
      <c r="AB83" s="394">
        <f>COUNTIF(V84:AA84,"○")*3+COUNTIF(V84:AA84,"△")</f>
        <v>2</v>
      </c>
      <c r="AC83" s="378">
        <f>AD83-W83-Y83</f>
        <v>0</v>
      </c>
      <c r="AD83" s="378">
        <f>V83+X83</f>
        <v>0</v>
      </c>
      <c r="AE83" s="380"/>
      <c r="AF83" s="209"/>
      <c r="AG83" s="209"/>
    </row>
    <row r="84" spans="1:33" ht="20.100000000000001" customHeight="1">
      <c r="A84" s="209"/>
      <c r="B84" s="209"/>
      <c r="C84" s="387"/>
      <c r="D84" s="388"/>
      <c r="E84" s="388"/>
      <c r="F84" s="389"/>
      <c r="G84" s="382" t="str">
        <f>IF(G83&gt;H83,"○",IF(G83&lt;H83,"×",IF(G83=H83,"△")))</f>
        <v>△</v>
      </c>
      <c r="H84" s="383"/>
      <c r="I84" s="382" t="str">
        <f>IF(I83&gt;J83,"○",IF(I83&lt;J83,"×",IF(I83=J83,"△")))</f>
        <v>△</v>
      </c>
      <c r="J84" s="383"/>
      <c r="K84" s="392"/>
      <c r="L84" s="393"/>
      <c r="M84" s="395"/>
      <c r="N84" s="379"/>
      <c r="O84" s="379"/>
      <c r="P84" s="381"/>
      <c r="Q84" s="209"/>
      <c r="R84" s="387"/>
      <c r="S84" s="388"/>
      <c r="T84" s="388"/>
      <c r="U84" s="389"/>
      <c r="V84" s="382" t="str">
        <f>IF(V83&gt;W83,"○",IF(V83&lt;W83,"×",IF(V83=W83,"△")))</f>
        <v>△</v>
      </c>
      <c r="W84" s="383"/>
      <c r="X84" s="382" t="str">
        <f>IF(X83&gt;Y83,"○",IF(X83&lt;Y83,"×",IF(X83=Y83,"△")))</f>
        <v>△</v>
      </c>
      <c r="Y84" s="383"/>
      <c r="Z84" s="392"/>
      <c r="AA84" s="393"/>
      <c r="AB84" s="395"/>
      <c r="AC84" s="379"/>
      <c r="AD84" s="379"/>
      <c r="AE84" s="381"/>
      <c r="AF84" s="209"/>
      <c r="AG84" s="209"/>
    </row>
    <row r="85" spans="1:33" ht="20.100000000000001" customHeight="1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278CB-D9B7-4AFD-96C5-7B3B54076063}">
  <sheetPr>
    <tabColor rgb="FF00B0F0"/>
    <pageSetUpPr fitToPage="1"/>
  </sheetPr>
  <dimension ref="A1:AG92"/>
  <sheetViews>
    <sheetView view="pageBreakPreview" topLeftCell="A25" zoomScale="70" zoomScaleNormal="100" zoomScaleSheetLayoutView="70" workbookViewId="0">
      <selection activeCell="M1" activeCellId="1" sqref="A43:XFD43 A1:XFD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424" t="str">
        <f>U12組合せ①!B3</f>
        <v>■第1日  ２月７日  一次リーグ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N1" s="425" t="s">
        <v>549</v>
      </c>
      <c r="O1" s="425"/>
      <c r="P1" s="425"/>
      <c r="Q1" s="425"/>
      <c r="R1" s="425"/>
      <c r="T1" s="426" t="s">
        <v>544</v>
      </c>
      <c r="U1" s="426"/>
      <c r="V1" s="426"/>
      <c r="W1" s="426"/>
      <c r="X1" s="427" t="str">
        <f>U12組合せ①!B27</f>
        <v>Ｍ会場</v>
      </c>
      <c r="Y1" s="427"/>
      <c r="Z1" s="427"/>
      <c r="AA1" s="427"/>
      <c r="AB1" s="427"/>
      <c r="AC1" s="427"/>
      <c r="AD1" s="427"/>
      <c r="AE1" s="427"/>
      <c r="AF1" s="427"/>
      <c r="AG1" s="427"/>
    </row>
    <row r="2" spans="1:33" ht="20.100000000000001" customHeight="1">
      <c r="A2" s="266"/>
      <c r="B2" s="266"/>
      <c r="C2" s="266"/>
      <c r="D2" s="266"/>
      <c r="E2" s="266"/>
      <c r="F2" s="266"/>
      <c r="G2" s="266"/>
      <c r="H2" s="16"/>
      <c r="I2" s="262"/>
      <c r="J2" s="262"/>
      <c r="K2" s="262"/>
      <c r="L2" s="262"/>
      <c r="N2" s="262"/>
      <c r="O2" s="262"/>
      <c r="P2" s="262"/>
      <c r="Q2" s="262"/>
      <c r="R2" s="262"/>
      <c r="T2" s="263"/>
      <c r="U2" s="263"/>
      <c r="V2" s="263"/>
      <c r="W2" s="263"/>
      <c r="X2" s="264"/>
      <c r="Y2" s="264"/>
      <c r="AA2" s="25"/>
      <c r="AB2" s="210"/>
      <c r="AC2" s="210"/>
      <c r="AD2" s="210"/>
      <c r="AE2" s="210"/>
      <c r="AF2" s="210"/>
      <c r="AG2" s="210"/>
    </row>
    <row r="3" spans="1:33" ht="20.100000000000001" customHeight="1">
      <c r="F3" s="265"/>
      <c r="J3" s="428" t="s">
        <v>550</v>
      </c>
      <c r="K3" s="428"/>
      <c r="W3" s="428" t="s">
        <v>551</v>
      </c>
      <c r="X3" s="428"/>
      <c r="Z3" s="25"/>
      <c r="AA3" s="25"/>
      <c r="AB3" s="210"/>
      <c r="AC3" s="210"/>
      <c r="AD3" s="210"/>
      <c r="AE3" s="210"/>
      <c r="AF3" s="210"/>
      <c r="AG3" s="210"/>
    </row>
    <row r="4" spans="1:33" ht="20.100000000000001" customHeight="1">
      <c r="C4" s="19"/>
      <c r="D4" s="19"/>
      <c r="E4" s="19"/>
      <c r="F4" s="19"/>
      <c r="G4" s="3"/>
      <c r="H4" s="3"/>
      <c r="I4" s="3"/>
      <c r="J4" s="4"/>
      <c r="K4" s="3"/>
      <c r="L4" s="3"/>
      <c r="M4" s="3"/>
      <c r="N4" s="3"/>
      <c r="T4" s="3"/>
      <c r="U4" s="3"/>
      <c r="V4" s="3"/>
      <c r="W4" s="3"/>
      <c r="X4" s="24"/>
      <c r="Y4" s="3"/>
      <c r="Z4" s="25"/>
      <c r="AA4" s="25"/>
      <c r="AB4" s="210"/>
      <c r="AC4" s="210"/>
      <c r="AD4" s="210"/>
      <c r="AE4" s="210"/>
      <c r="AF4" s="210"/>
      <c r="AG4" s="210"/>
    </row>
    <row r="5" spans="1:33" ht="20.100000000000001" customHeight="1">
      <c r="B5" s="19"/>
      <c r="C5" s="19"/>
      <c r="D5" s="19"/>
      <c r="E5" s="19"/>
      <c r="F5" s="5"/>
      <c r="H5" s="6"/>
      <c r="J5" s="7"/>
      <c r="K5" s="6"/>
      <c r="N5" s="5"/>
      <c r="S5" s="5"/>
      <c r="V5" s="6"/>
      <c r="W5" s="7"/>
      <c r="Y5" s="6"/>
      <c r="Z5" s="6"/>
      <c r="AA5" s="7"/>
      <c r="AB5" s="21"/>
      <c r="AC5" s="19"/>
      <c r="AD5" s="19"/>
      <c r="AE5" s="19"/>
    </row>
    <row r="6" spans="1:33" ht="20.100000000000001" customHeight="1">
      <c r="B6" s="429"/>
      <c r="C6" s="429"/>
      <c r="D6" s="8"/>
      <c r="E6" s="8"/>
      <c r="F6" s="430">
        <v>1</v>
      </c>
      <c r="G6" s="430"/>
      <c r="H6" s="64"/>
      <c r="I6" s="64"/>
      <c r="J6" s="430">
        <v>2</v>
      </c>
      <c r="K6" s="430"/>
      <c r="L6" s="64"/>
      <c r="M6" s="64"/>
      <c r="N6" s="430">
        <v>3</v>
      </c>
      <c r="O6" s="430"/>
      <c r="P6" s="207"/>
      <c r="Q6" s="64"/>
      <c r="R6" s="64"/>
      <c r="S6" s="430">
        <v>4</v>
      </c>
      <c r="T6" s="430"/>
      <c r="U6" s="64"/>
      <c r="V6" s="64"/>
      <c r="W6" s="430">
        <v>5</v>
      </c>
      <c r="X6" s="430"/>
      <c r="Y6" s="64"/>
      <c r="Z6" s="64"/>
      <c r="AA6" s="430">
        <v>6</v>
      </c>
      <c r="AB6" s="430"/>
      <c r="AC6" s="8"/>
      <c r="AD6" s="8"/>
      <c r="AE6" s="431"/>
      <c r="AF6" s="432"/>
    </row>
    <row r="7" spans="1:33" ht="20.100000000000001" customHeight="1">
      <c r="B7" s="420"/>
      <c r="C7" s="420"/>
      <c r="D7" s="9"/>
      <c r="E7" s="9"/>
      <c r="F7" s="421" t="str">
        <f>U12組合せ①!C31</f>
        <v>M1</v>
      </c>
      <c r="G7" s="421"/>
      <c r="H7" s="33"/>
      <c r="I7" s="33"/>
      <c r="J7" s="421" t="str">
        <f>U12組合せ①!E31</f>
        <v>M2</v>
      </c>
      <c r="K7" s="421"/>
      <c r="L7" s="33"/>
      <c r="M7" s="33"/>
      <c r="N7" s="421" t="str">
        <f>U12組合せ①!G31</f>
        <v>M3</v>
      </c>
      <c r="O7" s="421"/>
      <c r="P7" s="34"/>
      <c r="Q7" s="33"/>
      <c r="R7" s="33"/>
      <c r="S7" s="421" t="str">
        <f>U12組合せ①!J31</f>
        <v>M4</v>
      </c>
      <c r="T7" s="421"/>
      <c r="U7" s="33"/>
      <c r="V7" s="33"/>
      <c r="W7" s="421" t="str">
        <f>U12組合せ①!L31</f>
        <v>M5</v>
      </c>
      <c r="X7" s="421"/>
      <c r="Y7" s="33"/>
      <c r="Z7" s="33"/>
      <c r="AA7" s="421" t="str">
        <f>U12組合せ①!N31</f>
        <v>M6</v>
      </c>
      <c r="AB7" s="421"/>
      <c r="AC7" s="9"/>
      <c r="AD7" s="9"/>
      <c r="AE7" s="422"/>
      <c r="AF7" s="423"/>
    </row>
    <row r="8" spans="1:33" ht="20.100000000000001" customHeight="1">
      <c r="B8" s="420"/>
      <c r="C8" s="420"/>
      <c r="D8" s="9"/>
      <c r="E8" s="9"/>
      <c r="F8" s="421"/>
      <c r="G8" s="421"/>
      <c r="H8" s="33"/>
      <c r="I8" s="33"/>
      <c r="J8" s="421"/>
      <c r="K8" s="421"/>
      <c r="L8" s="33"/>
      <c r="M8" s="33"/>
      <c r="N8" s="421"/>
      <c r="O8" s="421"/>
      <c r="P8" s="34"/>
      <c r="Q8" s="33"/>
      <c r="R8" s="33"/>
      <c r="S8" s="421"/>
      <c r="T8" s="421"/>
      <c r="U8" s="33"/>
      <c r="V8" s="33"/>
      <c r="W8" s="421"/>
      <c r="X8" s="421"/>
      <c r="Y8" s="33"/>
      <c r="Z8" s="33"/>
      <c r="AA8" s="421"/>
      <c r="AB8" s="421"/>
      <c r="AC8" s="9"/>
      <c r="AD8" s="9"/>
      <c r="AE8" s="422"/>
      <c r="AF8" s="423"/>
    </row>
    <row r="9" spans="1:33" ht="20.100000000000001" customHeight="1">
      <c r="B9" s="420"/>
      <c r="C9" s="420"/>
      <c r="D9" s="9"/>
      <c r="E9" s="9"/>
      <c r="F9" s="421"/>
      <c r="G9" s="421"/>
      <c r="H9" s="33"/>
      <c r="I9" s="33"/>
      <c r="J9" s="421"/>
      <c r="K9" s="421"/>
      <c r="L9" s="33"/>
      <c r="M9" s="33"/>
      <c r="N9" s="421"/>
      <c r="O9" s="421"/>
      <c r="P9" s="34"/>
      <c r="Q9" s="33"/>
      <c r="R9" s="33"/>
      <c r="S9" s="421"/>
      <c r="T9" s="421"/>
      <c r="U9" s="33"/>
      <c r="V9" s="33"/>
      <c r="W9" s="421"/>
      <c r="X9" s="421"/>
      <c r="Y9" s="33"/>
      <c r="Z9" s="33"/>
      <c r="AA9" s="421"/>
      <c r="AB9" s="421"/>
      <c r="AC9" s="9"/>
      <c r="AD9" s="9"/>
      <c r="AE9" s="422"/>
      <c r="AF9" s="423"/>
    </row>
    <row r="10" spans="1:33" ht="20.100000000000001" customHeight="1">
      <c r="B10" s="420"/>
      <c r="C10" s="420"/>
      <c r="D10" s="9"/>
      <c r="E10" s="9"/>
      <c r="F10" s="421"/>
      <c r="G10" s="421"/>
      <c r="H10" s="33"/>
      <c r="I10" s="33"/>
      <c r="J10" s="421"/>
      <c r="K10" s="421"/>
      <c r="L10" s="33"/>
      <c r="M10" s="33"/>
      <c r="N10" s="421"/>
      <c r="O10" s="421"/>
      <c r="P10" s="34"/>
      <c r="Q10" s="33"/>
      <c r="R10" s="33"/>
      <c r="S10" s="421"/>
      <c r="T10" s="421"/>
      <c r="U10" s="33"/>
      <c r="V10" s="33"/>
      <c r="W10" s="421"/>
      <c r="X10" s="421"/>
      <c r="Y10" s="33"/>
      <c r="Z10" s="33"/>
      <c r="AA10" s="421"/>
      <c r="AB10" s="421"/>
      <c r="AC10" s="9"/>
      <c r="AD10" s="9"/>
      <c r="AE10" s="422"/>
      <c r="AF10" s="423"/>
    </row>
    <row r="11" spans="1:33" ht="20.100000000000001" customHeight="1">
      <c r="B11" s="420"/>
      <c r="C11" s="420"/>
      <c r="D11" s="9"/>
      <c r="E11" s="9"/>
      <c r="F11" s="421"/>
      <c r="G11" s="421"/>
      <c r="H11" s="33"/>
      <c r="I11" s="33"/>
      <c r="J11" s="421"/>
      <c r="K11" s="421"/>
      <c r="L11" s="33"/>
      <c r="M11" s="33"/>
      <c r="N11" s="421"/>
      <c r="O11" s="421"/>
      <c r="P11" s="34"/>
      <c r="Q11" s="33"/>
      <c r="R11" s="33"/>
      <c r="S11" s="421"/>
      <c r="T11" s="421"/>
      <c r="U11" s="33"/>
      <c r="V11" s="33"/>
      <c r="W11" s="421"/>
      <c r="X11" s="421"/>
      <c r="Y11" s="33"/>
      <c r="Z11" s="33"/>
      <c r="AA11" s="421"/>
      <c r="AB11" s="421"/>
      <c r="AC11" s="9"/>
      <c r="AD11" s="9"/>
      <c r="AE11" s="422"/>
      <c r="AF11" s="423"/>
    </row>
    <row r="12" spans="1:33" ht="20.100000000000001" customHeight="1">
      <c r="B12" s="420"/>
      <c r="C12" s="420"/>
      <c r="D12" s="9"/>
      <c r="E12" s="9"/>
      <c r="F12" s="421"/>
      <c r="G12" s="421"/>
      <c r="H12" s="33"/>
      <c r="I12" s="33"/>
      <c r="J12" s="421"/>
      <c r="K12" s="421"/>
      <c r="L12" s="33"/>
      <c r="M12" s="33"/>
      <c r="N12" s="421"/>
      <c r="O12" s="421"/>
      <c r="P12" s="34"/>
      <c r="Q12" s="33"/>
      <c r="R12" s="33"/>
      <c r="S12" s="421"/>
      <c r="T12" s="421"/>
      <c r="U12" s="33"/>
      <c r="V12" s="33"/>
      <c r="W12" s="421"/>
      <c r="X12" s="421"/>
      <c r="Y12" s="33"/>
      <c r="Z12" s="33"/>
      <c r="AA12" s="421"/>
      <c r="AB12" s="421"/>
      <c r="AC12" s="9"/>
      <c r="AD12" s="9"/>
      <c r="AE12" s="422"/>
      <c r="AF12" s="423"/>
    </row>
    <row r="13" spans="1:33" ht="20.100000000000001" customHeight="1">
      <c r="B13" s="420"/>
      <c r="C13" s="420"/>
      <c r="D13" s="10"/>
      <c r="E13" s="10"/>
      <c r="F13" s="421"/>
      <c r="G13" s="421"/>
      <c r="H13" s="34"/>
      <c r="I13" s="34"/>
      <c r="J13" s="421"/>
      <c r="K13" s="421"/>
      <c r="L13" s="34"/>
      <c r="M13" s="34"/>
      <c r="N13" s="421"/>
      <c r="O13" s="421"/>
      <c r="P13" s="34"/>
      <c r="Q13" s="34"/>
      <c r="R13" s="34"/>
      <c r="S13" s="421"/>
      <c r="T13" s="421"/>
      <c r="U13" s="34"/>
      <c r="V13" s="34"/>
      <c r="W13" s="421"/>
      <c r="X13" s="421"/>
      <c r="Y13" s="34"/>
      <c r="Z13" s="34"/>
      <c r="AA13" s="421"/>
      <c r="AB13" s="421"/>
      <c r="AC13" s="10"/>
      <c r="AD13" s="10"/>
      <c r="AE13" s="422"/>
      <c r="AF13" s="423"/>
    </row>
    <row r="14" spans="1:33" ht="20.100000000000001" customHeight="1">
      <c r="B14" s="420"/>
      <c r="C14" s="420"/>
      <c r="D14" s="10"/>
      <c r="E14" s="10"/>
      <c r="F14" s="421"/>
      <c r="G14" s="421"/>
      <c r="H14" s="34"/>
      <c r="I14" s="34"/>
      <c r="J14" s="421"/>
      <c r="K14" s="421"/>
      <c r="L14" s="34"/>
      <c r="M14" s="34"/>
      <c r="N14" s="421"/>
      <c r="O14" s="421"/>
      <c r="P14" s="34"/>
      <c r="Q14" s="34"/>
      <c r="R14" s="34"/>
      <c r="S14" s="421"/>
      <c r="T14" s="421"/>
      <c r="U14" s="34"/>
      <c r="V14" s="34"/>
      <c r="W14" s="421"/>
      <c r="X14" s="421"/>
      <c r="Y14" s="34"/>
      <c r="Z14" s="34"/>
      <c r="AA14" s="421"/>
      <c r="AB14" s="421"/>
      <c r="AC14" s="10"/>
      <c r="AD14" s="10"/>
      <c r="AE14" s="422"/>
      <c r="AF14" s="423"/>
    </row>
    <row r="15" spans="1:33" ht="20.100000000000001" customHeight="1">
      <c r="C15" s="169"/>
      <c r="D15" s="169"/>
      <c r="G15" s="169"/>
      <c r="H15" s="169"/>
      <c r="K15" s="169"/>
      <c r="L15" s="169"/>
      <c r="N15" s="60"/>
      <c r="O15" s="169"/>
      <c r="P15" s="169"/>
      <c r="Q15" s="60"/>
      <c r="R15" s="60"/>
      <c r="S15" s="60"/>
      <c r="T15" s="169"/>
      <c r="U15" s="169"/>
      <c r="X15" s="169"/>
      <c r="Y15" s="169"/>
      <c r="AB15" s="290" t="s">
        <v>440</v>
      </c>
      <c r="AC15" s="22" t="s">
        <v>87</v>
      </c>
      <c r="AD15" s="22" t="s">
        <v>88</v>
      </c>
      <c r="AE15" s="22" t="s">
        <v>88</v>
      </c>
      <c r="AF15" s="22" t="s">
        <v>86</v>
      </c>
      <c r="AG15" s="213" t="s">
        <v>441</v>
      </c>
    </row>
    <row r="16" spans="1:33" ht="20.100000000000001" customHeight="1">
      <c r="A16" s="8"/>
      <c r="B16" s="409" t="s">
        <v>5</v>
      </c>
      <c r="C16" s="410">
        <v>0.39583333333333331</v>
      </c>
      <c r="D16" s="410"/>
      <c r="E16" s="410"/>
      <c r="G16" s="411" t="str">
        <f>F7</f>
        <v>M1</v>
      </c>
      <c r="H16" s="411"/>
      <c r="I16" s="411"/>
      <c r="J16" s="411"/>
      <c r="K16" s="411"/>
      <c r="L16" s="411"/>
      <c r="M16" s="411"/>
      <c r="N16" s="412">
        <f>P16+P17</f>
        <v>0</v>
      </c>
      <c r="O16" s="413" t="s">
        <v>10</v>
      </c>
      <c r="P16" s="284">
        <v>0</v>
      </c>
      <c r="Q16" s="289" t="s">
        <v>168</v>
      </c>
      <c r="R16" s="284">
        <v>0</v>
      </c>
      <c r="S16" s="413" t="s">
        <v>11</v>
      </c>
      <c r="T16" s="412">
        <f>R16+R17</f>
        <v>0</v>
      </c>
      <c r="U16" s="411" t="str">
        <f>J7</f>
        <v>M2</v>
      </c>
      <c r="V16" s="411"/>
      <c r="W16" s="411"/>
      <c r="X16" s="411"/>
      <c r="Y16" s="411"/>
      <c r="Z16" s="411"/>
      <c r="AA16" s="411"/>
      <c r="AB16" s="375" t="s">
        <v>440</v>
      </c>
      <c r="AC16" s="419" t="s">
        <v>434</v>
      </c>
      <c r="AD16" s="419" t="s">
        <v>435</v>
      </c>
      <c r="AE16" s="419" t="s">
        <v>436</v>
      </c>
      <c r="AF16" s="419">
        <v>6</v>
      </c>
      <c r="AG16" s="377" t="s">
        <v>441</v>
      </c>
    </row>
    <row r="17" spans="1:33" ht="20.100000000000001" customHeight="1">
      <c r="A17" s="8"/>
      <c r="B17" s="409"/>
      <c r="C17" s="410"/>
      <c r="D17" s="410"/>
      <c r="E17" s="410"/>
      <c r="G17" s="411"/>
      <c r="H17" s="411"/>
      <c r="I17" s="411"/>
      <c r="J17" s="411"/>
      <c r="K17" s="411"/>
      <c r="L17" s="411"/>
      <c r="M17" s="411"/>
      <c r="N17" s="412"/>
      <c r="O17" s="413"/>
      <c r="P17" s="284">
        <v>0</v>
      </c>
      <c r="Q17" s="289" t="s">
        <v>168</v>
      </c>
      <c r="R17" s="284">
        <v>0</v>
      </c>
      <c r="S17" s="413"/>
      <c r="T17" s="412"/>
      <c r="U17" s="411"/>
      <c r="V17" s="411"/>
      <c r="W17" s="411"/>
      <c r="X17" s="411"/>
      <c r="Y17" s="411"/>
      <c r="Z17" s="411"/>
      <c r="AA17" s="411"/>
      <c r="AB17" s="375"/>
      <c r="AC17" s="419"/>
      <c r="AD17" s="419"/>
      <c r="AE17" s="419"/>
      <c r="AF17" s="419"/>
      <c r="AG17" s="377"/>
    </row>
    <row r="18" spans="1:33" ht="20.100000000000001" customHeight="1">
      <c r="C18" s="23"/>
      <c r="D18" s="23"/>
      <c r="E18" s="17"/>
      <c r="G18" s="269"/>
      <c r="H18" s="269"/>
      <c r="I18" s="12"/>
      <c r="J18" s="12"/>
      <c r="K18" s="269"/>
      <c r="L18" s="269"/>
      <c r="M18" s="12"/>
      <c r="N18" s="42"/>
      <c r="O18" s="269"/>
      <c r="P18" s="284"/>
      <c r="Q18" s="59"/>
      <c r="R18" s="42"/>
      <c r="S18" s="59"/>
      <c r="T18" s="284"/>
      <c r="U18" s="269"/>
      <c r="V18" s="12"/>
      <c r="W18" s="12"/>
      <c r="X18" s="269"/>
      <c r="Y18" s="269"/>
      <c r="Z18" s="12"/>
      <c r="AA18" s="12"/>
      <c r="AB18" s="275"/>
      <c r="AC18" s="35"/>
      <c r="AD18" s="35"/>
      <c r="AE18" s="36"/>
      <c r="AF18" s="36"/>
      <c r="AG18" s="274"/>
    </row>
    <row r="19" spans="1:33" ht="20.100000000000001" customHeight="1">
      <c r="A19" s="32"/>
      <c r="B19" s="414" t="s">
        <v>6</v>
      </c>
      <c r="C19" s="415">
        <v>0.4236111111111111</v>
      </c>
      <c r="D19" s="415"/>
      <c r="E19" s="415"/>
      <c r="F19" s="19"/>
      <c r="G19" s="416" t="str">
        <f>S7</f>
        <v>M4</v>
      </c>
      <c r="H19" s="416"/>
      <c r="I19" s="416"/>
      <c r="J19" s="416"/>
      <c r="K19" s="416"/>
      <c r="L19" s="416"/>
      <c r="M19" s="416"/>
      <c r="N19" s="417">
        <f>P19+P20</f>
        <v>0</v>
      </c>
      <c r="O19" s="418" t="s">
        <v>10</v>
      </c>
      <c r="P19" s="18">
        <v>0</v>
      </c>
      <c r="Q19" s="27" t="s">
        <v>168</v>
      </c>
      <c r="R19" s="18">
        <v>0</v>
      </c>
      <c r="S19" s="418" t="s">
        <v>11</v>
      </c>
      <c r="T19" s="417">
        <f>R19+R20</f>
        <v>0</v>
      </c>
      <c r="U19" s="416" t="str">
        <f>W7</f>
        <v>M5</v>
      </c>
      <c r="V19" s="416"/>
      <c r="W19" s="416"/>
      <c r="X19" s="416"/>
      <c r="Y19" s="416"/>
      <c r="Z19" s="416"/>
      <c r="AA19" s="416"/>
      <c r="AB19" s="375" t="s">
        <v>440</v>
      </c>
      <c r="AC19" s="408" t="s">
        <v>437</v>
      </c>
      <c r="AD19" s="408" t="s">
        <v>438</v>
      </c>
      <c r="AE19" s="408" t="s">
        <v>439</v>
      </c>
      <c r="AF19" s="408">
        <v>3</v>
      </c>
      <c r="AG19" s="377" t="s">
        <v>441</v>
      </c>
    </row>
    <row r="20" spans="1:33" ht="20.100000000000001" customHeight="1">
      <c r="A20" s="32"/>
      <c r="B20" s="414"/>
      <c r="C20" s="415"/>
      <c r="D20" s="415"/>
      <c r="E20" s="415"/>
      <c r="F20" s="19"/>
      <c r="G20" s="416"/>
      <c r="H20" s="416"/>
      <c r="I20" s="416"/>
      <c r="J20" s="416"/>
      <c r="K20" s="416"/>
      <c r="L20" s="416"/>
      <c r="M20" s="416"/>
      <c r="N20" s="417"/>
      <c r="O20" s="418"/>
      <c r="P20" s="18">
        <v>0</v>
      </c>
      <c r="Q20" s="27" t="s">
        <v>168</v>
      </c>
      <c r="R20" s="18">
        <v>0</v>
      </c>
      <c r="S20" s="418"/>
      <c r="T20" s="417"/>
      <c r="U20" s="416"/>
      <c r="V20" s="416"/>
      <c r="W20" s="416"/>
      <c r="X20" s="416"/>
      <c r="Y20" s="416"/>
      <c r="Z20" s="416"/>
      <c r="AA20" s="416"/>
      <c r="AB20" s="375"/>
      <c r="AC20" s="408"/>
      <c r="AD20" s="408"/>
      <c r="AE20" s="408"/>
      <c r="AF20" s="408"/>
      <c r="AG20" s="377"/>
    </row>
    <row r="21" spans="1:33" ht="20.100000000000001" customHeight="1">
      <c r="A21" s="8"/>
      <c r="C21" s="23"/>
      <c r="D21" s="23"/>
      <c r="E21" s="17"/>
      <c r="G21" s="269"/>
      <c r="H21" s="269"/>
      <c r="I21" s="12"/>
      <c r="J21" s="12"/>
      <c r="K21" s="269"/>
      <c r="L21" s="269"/>
      <c r="M21" s="12"/>
      <c r="N21" s="42"/>
      <c r="O21" s="269"/>
      <c r="P21" s="284"/>
      <c r="Q21" s="59"/>
      <c r="R21" s="42"/>
      <c r="S21" s="59"/>
      <c r="T21" s="284"/>
      <c r="U21" s="269"/>
      <c r="V21" s="12"/>
      <c r="W21" s="12"/>
      <c r="X21" s="269"/>
      <c r="Y21" s="269"/>
      <c r="Z21" s="12"/>
      <c r="AA21" s="12"/>
      <c r="AB21" s="275"/>
      <c r="AC21" s="35"/>
      <c r="AD21" s="35"/>
      <c r="AE21" s="36"/>
      <c r="AF21" s="36"/>
      <c r="AG21" s="274"/>
    </row>
    <row r="22" spans="1:33" ht="20.100000000000001" customHeight="1">
      <c r="A22" s="8"/>
      <c r="B22" s="409" t="s">
        <v>7</v>
      </c>
      <c r="C22" s="410">
        <v>0.4513888888888889</v>
      </c>
      <c r="D22" s="410"/>
      <c r="E22" s="410"/>
      <c r="G22" s="411" t="str">
        <f>F7</f>
        <v>M1</v>
      </c>
      <c r="H22" s="411"/>
      <c r="I22" s="411"/>
      <c r="J22" s="411"/>
      <c r="K22" s="411"/>
      <c r="L22" s="411"/>
      <c r="M22" s="411"/>
      <c r="N22" s="412">
        <f>P22+P23</f>
        <v>0</v>
      </c>
      <c r="O22" s="413" t="s">
        <v>10</v>
      </c>
      <c r="P22" s="284">
        <v>0</v>
      </c>
      <c r="Q22" s="289" t="s">
        <v>168</v>
      </c>
      <c r="R22" s="284">
        <v>0</v>
      </c>
      <c r="S22" s="413" t="s">
        <v>11</v>
      </c>
      <c r="T22" s="412">
        <f>R22+R23</f>
        <v>0</v>
      </c>
      <c r="U22" s="411" t="str">
        <f>N7</f>
        <v>M3</v>
      </c>
      <c r="V22" s="411"/>
      <c r="W22" s="411"/>
      <c r="X22" s="411"/>
      <c r="Y22" s="411"/>
      <c r="Z22" s="411"/>
      <c r="AA22" s="411"/>
      <c r="AB22" s="375" t="s">
        <v>440</v>
      </c>
      <c r="AC22" s="419" t="s">
        <v>436</v>
      </c>
      <c r="AD22" s="419" t="s">
        <v>434</v>
      </c>
      <c r="AE22" s="419" t="s">
        <v>435</v>
      </c>
      <c r="AF22" s="419">
        <v>5</v>
      </c>
      <c r="AG22" s="377" t="s">
        <v>441</v>
      </c>
    </row>
    <row r="23" spans="1:33" ht="20.100000000000001" customHeight="1">
      <c r="A23" s="8"/>
      <c r="B23" s="409"/>
      <c r="C23" s="410"/>
      <c r="D23" s="410"/>
      <c r="E23" s="410"/>
      <c r="G23" s="411"/>
      <c r="H23" s="411"/>
      <c r="I23" s="411"/>
      <c r="J23" s="411"/>
      <c r="K23" s="411"/>
      <c r="L23" s="411"/>
      <c r="M23" s="411"/>
      <c r="N23" s="412"/>
      <c r="O23" s="413"/>
      <c r="P23" s="284">
        <v>0</v>
      </c>
      <c r="Q23" s="289" t="s">
        <v>168</v>
      </c>
      <c r="R23" s="284">
        <v>0</v>
      </c>
      <c r="S23" s="413"/>
      <c r="T23" s="412"/>
      <c r="U23" s="411"/>
      <c r="V23" s="411"/>
      <c r="W23" s="411"/>
      <c r="X23" s="411"/>
      <c r="Y23" s="411"/>
      <c r="Z23" s="411"/>
      <c r="AA23" s="411"/>
      <c r="AB23" s="375"/>
      <c r="AC23" s="419"/>
      <c r="AD23" s="419"/>
      <c r="AE23" s="419"/>
      <c r="AF23" s="419"/>
      <c r="AG23" s="377"/>
    </row>
    <row r="24" spans="1:33" ht="20.100000000000001" customHeight="1">
      <c r="A24" s="32"/>
      <c r="B24" s="270"/>
      <c r="C24" s="45"/>
      <c r="D24" s="45"/>
      <c r="E24" s="45"/>
      <c r="F24" s="19"/>
      <c r="G24" s="271"/>
      <c r="H24" s="271"/>
      <c r="I24" s="271"/>
      <c r="J24" s="271"/>
      <c r="K24" s="271"/>
      <c r="L24" s="271"/>
      <c r="M24" s="271"/>
      <c r="N24" s="272"/>
      <c r="O24" s="273"/>
      <c r="P24" s="18"/>
      <c r="Q24" s="208"/>
      <c r="R24" s="43"/>
      <c r="S24" s="273"/>
      <c r="T24" s="272"/>
      <c r="U24" s="271"/>
      <c r="V24" s="271"/>
      <c r="W24" s="271"/>
      <c r="X24" s="271"/>
      <c r="Y24" s="271"/>
      <c r="Z24" s="271"/>
      <c r="AA24" s="271"/>
      <c r="AB24" s="211"/>
      <c r="AC24" s="37"/>
      <c r="AD24" s="37"/>
      <c r="AE24" s="38"/>
      <c r="AF24" s="38"/>
      <c r="AG24" s="274"/>
    </row>
    <row r="25" spans="1:33" ht="20.100000000000001" customHeight="1">
      <c r="A25" s="32"/>
      <c r="B25" s="414" t="s">
        <v>8</v>
      </c>
      <c r="C25" s="415">
        <v>0.47916666666666669</v>
      </c>
      <c r="D25" s="415"/>
      <c r="E25" s="415"/>
      <c r="F25" s="19"/>
      <c r="G25" s="416" t="str">
        <f>S7</f>
        <v>M4</v>
      </c>
      <c r="H25" s="416"/>
      <c r="I25" s="416"/>
      <c r="J25" s="416"/>
      <c r="K25" s="416"/>
      <c r="L25" s="416"/>
      <c r="M25" s="416"/>
      <c r="N25" s="417">
        <f>P25+P26</f>
        <v>0</v>
      </c>
      <c r="O25" s="418" t="s">
        <v>10</v>
      </c>
      <c r="P25" s="18">
        <v>0</v>
      </c>
      <c r="Q25" s="27" t="s">
        <v>168</v>
      </c>
      <c r="R25" s="18">
        <v>0</v>
      </c>
      <c r="S25" s="418" t="s">
        <v>11</v>
      </c>
      <c r="T25" s="417">
        <f>R25+R26</f>
        <v>0</v>
      </c>
      <c r="U25" s="416" t="str">
        <f>AA7</f>
        <v>M6</v>
      </c>
      <c r="V25" s="416"/>
      <c r="W25" s="416"/>
      <c r="X25" s="416"/>
      <c r="Y25" s="416"/>
      <c r="Z25" s="416"/>
      <c r="AA25" s="416"/>
      <c r="AB25" s="375" t="s">
        <v>440</v>
      </c>
      <c r="AC25" s="408" t="s">
        <v>439</v>
      </c>
      <c r="AD25" s="408" t="s">
        <v>437</v>
      </c>
      <c r="AE25" s="408" t="s">
        <v>438</v>
      </c>
      <c r="AF25" s="408">
        <v>2</v>
      </c>
      <c r="AG25" s="377" t="s">
        <v>441</v>
      </c>
    </row>
    <row r="26" spans="1:33" ht="20.100000000000001" customHeight="1">
      <c r="A26" s="32"/>
      <c r="B26" s="414"/>
      <c r="C26" s="415"/>
      <c r="D26" s="415"/>
      <c r="E26" s="415"/>
      <c r="F26" s="19"/>
      <c r="G26" s="416"/>
      <c r="H26" s="416"/>
      <c r="I26" s="416"/>
      <c r="J26" s="416"/>
      <c r="K26" s="416"/>
      <c r="L26" s="416"/>
      <c r="M26" s="416"/>
      <c r="N26" s="417"/>
      <c r="O26" s="418"/>
      <c r="P26" s="18">
        <v>0</v>
      </c>
      <c r="Q26" s="27" t="s">
        <v>168</v>
      </c>
      <c r="R26" s="18">
        <v>0</v>
      </c>
      <c r="S26" s="418"/>
      <c r="T26" s="417"/>
      <c r="U26" s="416"/>
      <c r="V26" s="416"/>
      <c r="W26" s="416"/>
      <c r="X26" s="416"/>
      <c r="Y26" s="416"/>
      <c r="Z26" s="416"/>
      <c r="AA26" s="416"/>
      <c r="AB26" s="375"/>
      <c r="AC26" s="408"/>
      <c r="AD26" s="408"/>
      <c r="AE26" s="408"/>
      <c r="AF26" s="408"/>
      <c r="AG26" s="377"/>
    </row>
    <row r="27" spans="1:33" ht="20.100000000000001" customHeight="1">
      <c r="A27" s="8"/>
      <c r="C27" s="23"/>
      <c r="D27" s="23"/>
      <c r="E27" s="17"/>
      <c r="G27" s="269"/>
      <c r="H27" s="269"/>
      <c r="I27" s="12"/>
      <c r="J27" s="12"/>
      <c r="K27" s="269"/>
      <c r="L27" s="269"/>
      <c r="M27" s="12"/>
      <c r="N27" s="42"/>
      <c r="O27" s="269"/>
      <c r="P27" s="284"/>
      <c r="Q27" s="59"/>
      <c r="R27" s="42"/>
      <c r="S27" s="59"/>
      <c r="T27" s="284"/>
      <c r="U27" s="269"/>
      <c r="V27" s="12"/>
      <c r="W27" s="12"/>
      <c r="X27" s="269"/>
      <c r="Y27" s="269"/>
      <c r="Z27" s="12"/>
      <c r="AA27" s="12"/>
      <c r="AB27" s="275"/>
      <c r="AC27" s="35"/>
      <c r="AD27" s="35"/>
      <c r="AE27" s="36"/>
      <c r="AF27" s="36"/>
      <c r="AG27" s="274"/>
    </row>
    <row r="28" spans="1:33" ht="20.100000000000001" customHeight="1">
      <c r="A28" s="8"/>
      <c r="B28" s="409" t="s">
        <v>9</v>
      </c>
      <c r="C28" s="410">
        <v>0.50694444444444442</v>
      </c>
      <c r="D28" s="410"/>
      <c r="E28" s="410"/>
      <c r="G28" s="411" t="str">
        <f>J7</f>
        <v>M2</v>
      </c>
      <c r="H28" s="411"/>
      <c r="I28" s="411"/>
      <c r="J28" s="411"/>
      <c r="K28" s="411"/>
      <c r="L28" s="411"/>
      <c r="M28" s="411"/>
      <c r="N28" s="412">
        <f>P28+P29</f>
        <v>0</v>
      </c>
      <c r="O28" s="413" t="s">
        <v>10</v>
      </c>
      <c r="P28" s="284">
        <v>0</v>
      </c>
      <c r="Q28" s="289" t="s">
        <v>168</v>
      </c>
      <c r="R28" s="284">
        <v>0</v>
      </c>
      <c r="S28" s="413" t="s">
        <v>11</v>
      </c>
      <c r="T28" s="412">
        <f>R28+R29</f>
        <v>0</v>
      </c>
      <c r="U28" s="411" t="str">
        <f>N7</f>
        <v>M3</v>
      </c>
      <c r="V28" s="411"/>
      <c r="W28" s="411"/>
      <c r="X28" s="411"/>
      <c r="Y28" s="411"/>
      <c r="Z28" s="411"/>
      <c r="AA28" s="411"/>
      <c r="AB28" s="375" t="s">
        <v>440</v>
      </c>
      <c r="AC28" s="419" t="s">
        <v>435</v>
      </c>
      <c r="AD28" s="419" t="s">
        <v>436</v>
      </c>
      <c r="AE28" s="419" t="s">
        <v>434</v>
      </c>
      <c r="AF28" s="419">
        <v>4</v>
      </c>
      <c r="AG28" s="377" t="s">
        <v>441</v>
      </c>
    </row>
    <row r="29" spans="1:33" ht="20.100000000000001" customHeight="1">
      <c r="A29" s="8"/>
      <c r="B29" s="409"/>
      <c r="C29" s="410"/>
      <c r="D29" s="410"/>
      <c r="E29" s="410"/>
      <c r="G29" s="411"/>
      <c r="H29" s="411"/>
      <c r="I29" s="411"/>
      <c r="J29" s="411"/>
      <c r="K29" s="411"/>
      <c r="L29" s="411"/>
      <c r="M29" s="411"/>
      <c r="N29" s="412"/>
      <c r="O29" s="413"/>
      <c r="P29" s="284">
        <v>0</v>
      </c>
      <c r="Q29" s="289" t="s">
        <v>168</v>
      </c>
      <c r="R29" s="284">
        <v>0</v>
      </c>
      <c r="S29" s="413"/>
      <c r="T29" s="412"/>
      <c r="U29" s="411"/>
      <c r="V29" s="411"/>
      <c r="W29" s="411"/>
      <c r="X29" s="411"/>
      <c r="Y29" s="411"/>
      <c r="Z29" s="411"/>
      <c r="AA29" s="411"/>
      <c r="AB29" s="375"/>
      <c r="AC29" s="419"/>
      <c r="AD29" s="419"/>
      <c r="AE29" s="419"/>
      <c r="AF29" s="419"/>
      <c r="AG29" s="377"/>
    </row>
    <row r="30" spans="1:33" ht="20.100000000000001" customHeight="1">
      <c r="A30" s="32"/>
      <c r="B30" s="19"/>
      <c r="C30" s="20"/>
      <c r="D30" s="20"/>
      <c r="E30" s="28"/>
      <c r="F30" s="19"/>
      <c r="G30" s="271"/>
      <c r="H30" s="271"/>
      <c r="I30" s="29"/>
      <c r="J30" s="29"/>
      <c r="K30" s="271"/>
      <c r="L30" s="271"/>
      <c r="M30" s="29"/>
      <c r="N30" s="43"/>
      <c r="O30" s="271"/>
      <c r="P30" s="18"/>
      <c r="Q30" s="208"/>
      <c r="R30" s="43"/>
      <c r="S30" s="208"/>
      <c r="T30" s="18"/>
      <c r="U30" s="271"/>
      <c r="V30" s="29"/>
      <c r="W30" s="29"/>
      <c r="X30" s="271"/>
      <c r="Y30" s="271"/>
      <c r="Z30" s="29"/>
      <c r="AA30" s="29"/>
      <c r="AB30" s="211"/>
      <c r="AC30" s="267"/>
      <c r="AD30" s="37"/>
      <c r="AE30" s="37"/>
      <c r="AF30" s="38"/>
      <c r="AG30" s="212"/>
    </row>
    <row r="31" spans="1:33" ht="20.100000000000001" customHeight="1">
      <c r="A31" s="32"/>
      <c r="B31" s="414" t="s">
        <v>1</v>
      </c>
      <c r="C31" s="415">
        <v>0.53472222222222221</v>
      </c>
      <c r="D31" s="415"/>
      <c r="E31" s="415"/>
      <c r="F31" s="19"/>
      <c r="G31" s="416" t="str">
        <f>W7</f>
        <v>M5</v>
      </c>
      <c r="H31" s="416"/>
      <c r="I31" s="416"/>
      <c r="J31" s="416"/>
      <c r="K31" s="416"/>
      <c r="L31" s="416"/>
      <c r="M31" s="416"/>
      <c r="N31" s="417">
        <f>P31+P32</f>
        <v>0</v>
      </c>
      <c r="O31" s="418" t="s">
        <v>10</v>
      </c>
      <c r="P31" s="18">
        <v>0</v>
      </c>
      <c r="Q31" s="27" t="s">
        <v>168</v>
      </c>
      <c r="R31" s="18">
        <v>0</v>
      </c>
      <c r="S31" s="418" t="s">
        <v>11</v>
      </c>
      <c r="T31" s="417">
        <f>R31+R32</f>
        <v>0</v>
      </c>
      <c r="U31" s="416" t="str">
        <f>AA7</f>
        <v>M6</v>
      </c>
      <c r="V31" s="416"/>
      <c r="W31" s="416"/>
      <c r="X31" s="416"/>
      <c r="Y31" s="416"/>
      <c r="Z31" s="416"/>
      <c r="AA31" s="416"/>
      <c r="AB31" s="375" t="s">
        <v>440</v>
      </c>
      <c r="AC31" s="408" t="s">
        <v>438</v>
      </c>
      <c r="AD31" s="408" t="s">
        <v>439</v>
      </c>
      <c r="AE31" s="408" t="s">
        <v>437</v>
      </c>
      <c r="AF31" s="408">
        <v>1</v>
      </c>
      <c r="AG31" s="377" t="s">
        <v>441</v>
      </c>
    </row>
    <row r="32" spans="1:33" ht="20.100000000000001" customHeight="1">
      <c r="A32" s="32"/>
      <c r="B32" s="414"/>
      <c r="C32" s="415"/>
      <c r="D32" s="415"/>
      <c r="E32" s="415"/>
      <c r="F32" s="19"/>
      <c r="G32" s="416"/>
      <c r="H32" s="416"/>
      <c r="I32" s="416"/>
      <c r="J32" s="416"/>
      <c r="K32" s="416"/>
      <c r="L32" s="416"/>
      <c r="M32" s="416"/>
      <c r="N32" s="417"/>
      <c r="O32" s="418"/>
      <c r="P32" s="18">
        <v>0</v>
      </c>
      <c r="Q32" s="27" t="s">
        <v>168</v>
      </c>
      <c r="R32" s="18">
        <v>0</v>
      </c>
      <c r="S32" s="418"/>
      <c r="T32" s="417"/>
      <c r="U32" s="416"/>
      <c r="V32" s="416"/>
      <c r="W32" s="416"/>
      <c r="X32" s="416"/>
      <c r="Y32" s="416"/>
      <c r="Z32" s="416"/>
      <c r="AA32" s="416"/>
      <c r="AB32" s="375"/>
      <c r="AC32" s="408"/>
      <c r="AD32" s="408"/>
      <c r="AE32" s="408"/>
      <c r="AF32" s="408"/>
      <c r="AG32" s="377"/>
    </row>
    <row r="33" spans="1:33" ht="20.100000000000001" customHeight="1">
      <c r="A33" s="209"/>
      <c r="B33" s="270"/>
      <c r="C33" s="31"/>
      <c r="D33" s="31"/>
      <c r="E33" s="31"/>
      <c r="F33" s="209"/>
      <c r="G33" s="271"/>
      <c r="H33" s="271"/>
      <c r="I33" s="271"/>
      <c r="J33" s="271"/>
      <c r="K33" s="271"/>
      <c r="L33" s="271"/>
      <c r="M33" s="271"/>
      <c r="N33" s="26"/>
      <c r="O33" s="273"/>
      <c r="P33" s="271"/>
      <c r="Q33" s="27"/>
      <c r="R33" s="208"/>
      <c r="S33" s="273"/>
      <c r="T33" s="26"/>
      <c r="U33" s="271"/>
      <c r="V33" s="271"/>
      <c r="W33" s="271"/>
      <c r="X33" s="271"/>
      <c r="Y33" s="271"/>
      <c r="Z33" s="271"/>
      <c r="AA33" s="271"/>
      <c r="AB33" s="267"/>
      <c r="AC33" s="267"/>
      <c r="AD33" s="209"/>
      <c r="AE33" s="209"/>
      <c r="AF33" s="267"/>
      <c r="AG33" s="267"/>
    </row>
    <row r="34" spans="1:33" ht="20.100000000000001" customHeight="1">
      <c r="A34" s="209"/>
      <c r="B34" s="209"/>
      <c r="C34" s="384" t="str">
        <f>J3</f>
        <v>M</v>
      </c>
      <c r="D34" s="385"/>
      <c r="E34" s="385"/>
      <c r="F34" s="386"/>
      <c r="G34" s="396" t="str">
        <f>C36</f>
        <v>M1</v>
      </c>
      <c r="H34" s="397"/>
      <c r="I34" s="396" t="str">
        <f>C38</f>
        <v>M2</v>
      </c>
      <c r="J34" s="397"/>
      <c r="K34" s="396" t="str">
        <f>C40</f>
        <v>M3</v>
      </c>
      <c r="L34" s="397"/>
      <c r="M34" s="400" t="s">
        <v>2</v>
      </c>
      <c r="N34" s="400" t="s">
        <v>3</v>
      </c>
      <c r="O34" s="400" t="s">
        <v>12</v>
      </c>
      <c r="P34" s="400" t="s">
        <v>4</v>
      </c>
      <c r="Q34" s="209"/>
      <c r="R34" s="402" t="str">
        <f>W3</f>
        <v>MM</v>
      </c>
      <c r="S34" s="403"/>
      <c r="T34" s="403"/>
      <c r="U34" s="404"/>
      <c r="V34" s="396" t="str">
        <f>R36</f>
        <v>M4</v>
      </c>
      <c r="W34" s="397"/>
      <c r="X34" s="396" t="str">
        <f>R38</f>
        <v>M5</v>
      </c>
      <c r="Y34" s="397"/>
      <c r="Z34" s="396" t="str">
        <f>R40</f>
        <v>M6</v>
      </c>
      <c r="AA34" s="397"/>
      <c r="AB34" s="400" t="s">
        <v>2</v>
      </c>
      <c r="AC34" s="400" t="s">
        <v>3</v>
      </c>
      <c r="AD34" s="400" t="s">
        <v>12</v>
      </c>
      <c r="AE34" s="400" t="s">
        <v>4</v>
      </c>
      <c r="AF34" s="209"/>
      <c r="AG34" s="209"/>
    </row>
    <row r="35" spans="1:33" ht="20.100000000000001" customHeight="1">
      <c r="A35" s="209"/>
      <c r="B35" s="209"/>
      <c r="C35" s="387"/>
      <c r="D35" s="388"/>
      <c r="E35" s="388"/>
      <c r="F35" s="389"/>
      <c r="G35" s="398"/>
      <c r="H35" s="399"/>
      <c r="I35" s="398"/>
      <c r="J35" s="399"/>
      <c r="K35" s="398"/>
      <c r="L35" s="399"/>
      <c r="M35" s="401"/>
      <c r="N35" s="401"/>
      <c r="O35" s="401"/>
      <c r="P35" s="401"/>
      <c r="Q35" s="209"/>
      <c r="R35" s="405"/>
      <c r="S35" s="406"/>
      <c r="T35" s="406"/>
      <c r="U35" s="407"/>
      <c r="V35" s="398"/>
      <c r="W35" s="399"/>
      <c r="X35" s="398"/>
      <c r="Y35" s="399"/>
      <c r="Z35" s="398"/>
      <c r="AA35" s="399"/>
      <c r="AB35" s="401"/>
      <c r="AC35" s="401"/>
      <c r="AD35" s="401"/>
      <c r="AE35" s="401"/>
      <c r="AF35" s="209"/>
      <c r="AG35" s="209"/>
    </row>
    <row r="36" spans="1:33" ht="20.100000000000001" customHeight="1">
      <c r="A36" s="209"/>
      <c r="B36" s="209"/>
      <c r="C36" s="384" t="str">
        <f>F7</f>
        <v>M1</v>
      </c>
      <c r="D36" s="385"/>
      <c r="E36" s="385"/>
      <c r="F36" s="386"/>
      <c r="G36" s="390"/>
      <c r="H36" s="391"/>
      <c r="I36" s="44">
        <f>N16</f>
        <v>0</v>
      </c>
      <c r="J36" s="44">
        <f>T16</f>
        <v>0</v>
      </c>
      <c r="K36" s="44">
        <f>N22</f>
        <v>0</v>
      </c>
      <c r="L36" s="44">
        <f>T22</f>
        <v>0</v>
      </c>
      <c r="M36" s="394">
        <f>COUNTIF(G37:L37,"○")*3+COUNTIF(G37:L37,"△")</f>
        <v>2</v>
      </c>
      <c r="N36" s="378">
        <f>O36-J36-L36</f>
        <v>0</v>
      </c>
      <c r="O36" s="378">
        <f>I36+K36</f>
        <v>0</v>
      </c>
      <c r="P36" s="380"/>
      <c r="Q36" s="209"/>
      <c r="R36" s="384" t="str">
        <f>S7</f>
        <v>M4</v>
      </c>
      <c r="S36" s="385"/>
      <c r="T36" s="385"/>
      <c r="U36" s="386"/>
      <c r="V36" s="390"/>
      <c r="W36" s="391"/>
      <c r="X36" s="44">
        <f>N19</f>
        <v>0</v>
      </c>
      <c r="Y36" s="44">
        <f>T19</f>
        <v>0</v>
      </c>
      <c r="Z36" s="44">
        <f>N25</f>
        <v>0</v>
      </c>
      <c r="AA36" s="44">
        <f>T25</f>
        <v>0</v>
      </c>
      <c r="AB36" s="394">
        <f>COUNTIF(V37:AA37,"○")*3+COUNTIF(V37:AA37,"△")</f>
        <v>2</v>
      </c>
      <c r="AC36" s="378">
        <f>AD36-Y36-AA36</f>
        <v>0</v>
      </c>
      <c r="AD36" s="378">
        <f>X36+Z36</f>
        <v>0</v>
      </c>
      <c r="AE36" s="380"/>
      <c r="AF36" s="209"/>
      <c r="AG36" s="209"/>
    </row>
    <row r="37" spans="1:33" ht="20.100000000000001" customHeight="1">
      <c r="A37" s="209"/>
      <c r="B37" s="209"/>
      <c r="C37" s="387"/>
      <c r="D37" s="388"/>
      <c r="E37" s="388"/>
      <c r="F37" s="389"/>
      <c r="G37" s="392"/>
      <c r="H37" s="393"/>
      <c r="I37" s="382" t="str">
        <f>IF(I36&gt;J36,"○",IF(I36&lt;J36,"×",IF(I36=J36,"△")))</f>
        <v>△</v>
      </c>
      <c r="J37" s="383"/>
      <c r="K37" s="382" t="str">
        <f>IF(K36&gt;L36,"○",IF(K36&lt;L36,"×",IF(K36=L36,"△")))</f>
        <v>△</v>
      </c>
      <c r="L37" s="383"/>
      <c r="M37" s="395"/>
      <c r="N37" s="379"/>
      <c r="O37" s="379"/>
      <c r="P37" s="381"/>
      <c r="Q37" s="209"/>
      <c r="R37" s="387"/>
      <c r="S37" s="388"/>
      <c r="T37" s="388"/>
      <c r="U37" s="389"/>
      <c r="V37" s="392"/>
      <c r="W37" s="393"/>
      <c r="X37" s="382" t="str">
        <f>IF(X36&gt;Y36,"○",IF(X36&lt;Y36,"×",IF(X36=Y36,"△")))</f>
        <v>△</v>
      </c>
      <c r="Y37" s="383"/>
      <c r="Z37" s="382" t="str">
        <f t="shared" ref="Z37" si="0">IF(Z36&gt;AA36,"○",IF(Z36&lt;AA36,"×",IF(Z36=AA36,"△")))</f>
        <v>△</v>
      </c>
      <c r="AA37" s="383"/>
      <c r="AB37" s="395"/>
      <c r="AC37" s="379"/>
      <c r="AD37" s="379"/>
      <c r="AE37" s="381"/>
      <c r="AF37" s="209"/>
      <c r="AG37" s="209"/>
    </row>
    <row r="38" spans="1:33" ht="20.100000000000001" customHeight="1">
      <c r="A38" s="209"/>
      <c r="B38" s="209"/>
      <c r="C38" s="384" t="str">
        <f>J7</f>
        <v>M2</v>
      </c>
      <c r="D38" s="385"/>
      <c r="E38" s="385"/>
      <c r="F38" s="386"/>
      <c r="G38" s="44">
        <f>J36</f>
        <v>0</v>
      </c>
      <c r="H38" s="44">
        <f>I36</f>
        <v>0</v>
      </c>
      <c r="I38" s="390"/>
      <c r="J38" s="391"/>
      <c r="K38" s="44">
        <f>N28</f>
        <v>0</v>
      </c>
      <c r="L38" s="44">
        <f>T28</f>
        <v>0</v>
      </c>
      <c r="M38" s="394">
        <f>COUNTIF(G39:L39,"○")*3+COUNTIF(G39:L39,"△")</f>
        <v>2</v>
      </c>
      <c r="N38" s="378">
        <f>O38-H38-L38</f>
        <v>0</v>
      </c>
      <c r="O38" s="378">
        <f>G38+K38</f>
        <v>0</v>
      </c>
      <c r="P38" s="380"/>
      <c r="Q38" s="209"/>
      <c r="R38" s="384" t="str">
        <f>W7</f>
        <v>M5</v>
      </c>
      <c r="S38" s="385"/>
      <c r="T38" s="385"/>
      <c r="U38" s="386"/>
      <c r="V38" s="44">
        <f>Y36</f>
        <v>0</v>
      </c>
      <c r="W38" s="44">
        <f>X36</f>
        <v>0</v>
      </c>
      <c r="X38" s="390"/>
      <c r="Y38" s="391"/>
      <c r="Z38" s="44">
        <f>N31</f>
        <v>0</v>
      </c>
      <c r="AA38" s="44">
        <f>T31</f>
        <v>0</v>
      </c>
      <c r="AB38" s="394">
        <f>COUNTIF(V39:AA39,"○")*3+COUNTIF(V39:AA39,"△")</f>
        <v>2</v>
      </c>
      <c r="AC38" s="378">
        <f>AD38-W38-AA38</f>
        <v>0</v>
      </c>
      <c r="AD38" s="378">
        <f>V38+Z38</f>
        <v>0</v>
      </c>
      <c r="AE38" s="380"/>
      <c r="AF38" s="209"/>
      <c r="AG38" s="209"/>
    </row>
    <row r="39" spans="1:33" ht="20.100000000000001" customHeight="1">
      <c r="A39" s="209"/>
      <c r="B39" s="209"/>
      <c r="C39" s="387"/>
      <c r="D39" s="388"/>
      <c r="E39" s="388"/>
      <c r="F39" s="389"/>
      <c r="G39" s="382" t="str">
        <f>IF(G38&gt;H38,"○",IF(G38&lt;H38,"×",IF(G38=H38,"△")))</f>
        <v>△</v>
      </c>
      <c r="H39" s="383"/>
      <c r="I39" s="392"/>
      <c r="J39" s="393"/>
      <c r="K39" s="382" t="str">
        <f>IF(K38&gt;L38,"○",IF(K38&lt;L38,"×",IF(K38=L38,"△")))</f>
        <v>△</v>
      </c>
      <c r="L39" s="383"/>
      <c r="M39" s="395"/>
      <c r="N39" s="379"/>
      <c r="O39" s="379"/>
      <c r="P39" s="381"/>
      <c r="Q39" s="209"/>
      <c r="R39" s="387"/>
      <c r="S39" s="388"/>
      <c r="T39" s="388"/>
      <c r="U39" s="389"/>
      <c r="V39" s="382" t="str">
        <f>IF(V38&gt;W38,"○",IF(V38&lt;W38,"×",IF(V38=W38,"△")))</f>
        <v>△</v>
      </c>
      <c r="W39" s="383"/>
      <c r="X39" s="392"/>
      <c r="Y39" s="393"/>
      <c r="Z39" s="382" t="str">
        <f t="shared" ref="Z39" si="1">IF(Z38&gt;AA38,"○",IF(Z38&lt;AA38,"×",IF(Z38=AA38,"△")))</f>
        <v>△</v>
      </c>
      <c r="AA39" s="383"/>
      <c r="AB39" s="395"/>
      <c r="AC39" s="379"/>
      <c r="AD39" s="379"/>
      <c r="AE39" s="381"/>
      <c r="AF39" s="209"/>
      <c r="AG39" s="209"/>
    </row>
    <row r="40" spans="1:33" ht="20.100000000000001" customHeight="1">
      <c r="A40" s="209"/>
      <c r="B40" s="209"/>
      <c r="C40" s="384" t="str">
        <f>N7</f>
        <v>M3</v>
      </c>
      <c r="D40" s="385"/>
      <c r="E40" s="385"/>
      <c r="F40" s="386"/>
      <c r="G40" s="44">
        <f>L36</f>
        <v>0</v>
      </c>
      <c r="H40" s="44">
        <f>K36</f>
        <v>0</v>
      </c>
      <c r="I40" s="44">
        <f>L38</f>
        <v>0</v>
      </c>
      <c r="J40" s="44">
        <f>K38</f>
        <v>0</v>
      </c>
      <c r="K40" s="390"/>
      <c r="L40" s="391"/>
      <c r="M40" s="394">
        <f>COUNTIF(G41:L41,"○")*3+COUNTIF(G41:L41,"△")</f>
        <v>2</v>
      </c>
      <c r="N40" s="378">
        <f>O40-H40-J40</f>
        <v>0</v>
      </c>
      <c r="O40" s="378">
        <f>G40+I40</f>
        <v>0</v>
      </c>
      <c r="P40" s="380"/>
      <c r="Q40" s="209"/>
      <c r="R40" s="384" t="str">
        <f>AA7</f>
        <v>M6</v>
      </c>
      <c r="S40" s="385"/>
      <c r="T40" s="385"/>
      <c r="U40" s="386"/>
      <c r="V40" s="44">
        <f>AA36</f>
        <v>0</v>
      </c>
      <c r="W40" s="44">
        <f>Z36</f>
        <v>0</v>
      </c>
      <c r="X40" s="44">
        <f>AA38</f>
        <v>0</v>
      </c>
      <c r="Y40" s="44">
        <f>Z38</f>
        <v>0</v>
      </c>
      <c r="Z40" s="390"/>
      <c r="AA40" s="391"/>
      <c r="AB40" s="394">
        <f>COUNTIF(V41:AA41,"○")*3+COUNTIF(V41:AA41,"△")</f>
        <v>2</v>
      </c>
      <c r="AC40" s="378">
        <f>AD40-W40-Y40</f>
        <v>0</v>
      </c>
      <c r="AD40" s="378">
        <f>V40+X40</f>
        <v>0</v>
      </c>
      <c r="AE40" s="380"/>
      <c r="AF40" s="209"/>
      <c r="AG40" s="209"/>
    </row>
    <row r="41" spans="1:33" ht="20.100000000000001" customHeight="1">
      <c r="A41" s="209"/>
      <c r="B41" s="209"/>
      <c r="C41" s="387"/>
      <c r="D41" s="388"/>
      <c r="E41" s="388"/>
      <c r="F41" s="389"/>
      <c r="G41" s="382" t="str">
        <f>IF(G40&gt;H40,"○",IF(G40&lt;H40,"×",IF(G40=H40,"△")))</f>
        <v>△</v>
      </c>
      <c r="H41" s="383"/>
      <c r="I41" s="382" t="str">
        <f>IF(I40&gt;J40,"○",IF(I40&lt;J40,"×",IF(I40=J40,"△")))</f>
        <v>△</v>
      </c>
      <c r="J41" s="383"/>
      <c r="K41" s="392"/>
      <c r="L41" s="393"/>
      <c r="M41" s="395"/>
      <c r="N41" s="379"/>
      <c r="O41" s="379"/>
      <c r="P41" s="381"/>
      <c r="Q41" s="209"/>
      <c r="R41" s="387"/>
      <c r="S41" s="388"/>
      <c r="T41" s="388"/>
      <c r="U41" s="389"/>
      <c r="V41" s="382" t="str">
        <f>IF(V40&gt;W40,"○",IF(V40&lt;W40,"×",IF(V40=W40,"△")))</f>
        <v>△</v>
      </c>
      <c r="W41" s="383"/>
      <c r="X41" s="382" t="str">
        <f>IF(X40&gt;Y40,"○",IF(X40&lt;Y40,"×",IF(X40=Y40,"△")))</f>
        <v>△</v>
      </c>
      <c r="Y41" s="383"/>
      <c r="Z41" s="392"/>
      <c r="AA41" s="393"/>
      <c r="AB41" s="395"/>
      <c r="AC41" s="379"/>
      <c r="AD41" s="379"/>
      <c r="AE41" s="381"/>
      <c r="AF41" s="209"/>
      <c r="AG41" s="209"/>
    </row>
    <row r="42" spans="1:33" ht="20.100000000000001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ht="21.95" customHeight="1">
      <c r="A43" s="424" t="str">
        <f>A1</f>
        <v>■第1日  ２月７日  一次リーグ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N43" s="425" t="s">
        <v>504</v>
      </c>
      <c r="O43" s="425"/>
      <c r="P43" s="425"/>
      <c r="Q43" s="425"/>
      <c r="R43" s="425"/>
      <c r="T43" s="426" t="s">
        <v>505</v>
      </c>
      <c r="U43" s="426"/>
      <c r="V43" s="426"/>
      <c r="W43" s="426"/>
      <c r="X43" s="427" t="str">
        <f>U12組合せ①!T27</f>
        <v>N会場</v>
      </c>
      <c r="Y43" s="427"/>
      <c r="Z43" s="427"/>
      <c r="AA43" s="427"/>
      <c r="AB43" s="427"/>
      <c r="AC43" s="427"/>
      <c r="AD43" s="427"/>
      <c r="AE43" s="427"/>
      <c r="AF43" s="427"/>
      <c r="AG43" s="427"/>
    </row>
    <row r="44" spans="1:33" ht="15.9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R44" s="263"/>
      <c r="S44" s="263"/>
      <c r="T44" s="263"/>
      <c r="U44" s="263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</row>
    <row r="45" spans="1:33" ht="20.100000000000001" customHeight="1">
      <c r="A45" s="119"/>
      <c r="B45" s="119"/>
      <c r="C45" s="119"/>
      <c r="D45" s="119"/>
      <c r="E45" s="119"/>
      <c r="F45" s="119"/>
      <c r="G45" s="119"/>
      <c r="I45" s="426" t="s">
        <v>487</v>
      </c>
      <c r="J45" s="426"/>
      <c r="M45" s="263"/>
      <c r="R45" s="263"/>
      <c r="S45" s="263"/>
      <c r="T45" s="263"/>
      <c r="U45" s="263"/>
      <c r="V45" s="215"/>
      <c r="X45" s="426" t="s">
        <v>488</v>
      </c>
      <c r="Y45" s="426"/>
      <c r="Z45" s="151"/>
    </row>
    <row r="46" spans="1:33" ht="20.100000000000001" customHeight="1">
      <c r="A46" s="1"/>
      <c r="B46" s="1"/>
      <c r="C46" s="1"/>
      <c r="D46" s="1"/>
      <c r="E46" s="1"/>
      <c r="F46" s="1"/>
      <c r="G46" s="1"/>
      <c r="H46" s="1"/>
      <c r="I46" s="1"/>
      <c r="J46" s="2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16"/>
      <c r="Z46" s="1"/>
      <c r="AA46" s="1"/>
      <c r="AB46" s="1"/>
      <c r="AC46" s="1"/>
      <c r="AD46" s="1"/>
    </row>
    <row r="47" spans="1:33" ht="20.100000000000001" customHeight="1">
      <c r="A47" s="1"/>
      <c r="B47" s="1"/>
      <c r="C47" s="1"/>
      <c r="D47" s="217"/>
      <c r="E47" s="218"/>
      <c r="F47" s="218"/>
      <c r="G47" s="283"/>
      <c r="H47" s="281"/>
      <c r="I47" s="282"/>
      <c r="J47" s="218"/>
      <c r="K47" s="115"/>
      <c r="L47" s="217"/>
      <c r="M47" s="218"/>
      <c r="N47" s="218"/>
      <c r="O47" s="115"/>
      <c r="P47" s="1"/>
      <c r="Q47" s="1"/>
      <c r="R47" s="1"/>
      <c r="S47" s="217"/>
      <c r="T47" s="218"/>
      <c r="U47" s="218"/>
      <c r="V47" s="283"/>
      <c r="W47" s="281"/>
      <c r="X47" s="282"/>
      <c r="Y47" s="218"/>
      <c r="Z47" s="115"/>
      <c r="AA47" s="217"/>
      <c r="AB47" s="218"/>
      <c r="AC47" s="218"/>
      <c r="AD47" s="115"/>
    </row>
    <row r="48" spans="1:33" ht="20.100000000000001" customHeight="1">
      <c r="A48" s="1"/>
      <c r="B48" s="1"/>
      <c r="C48" s="409">
        <v>1</v>
      </c>
      <c r="D48" s="409"/>
      <c r="E48" s="268"/>
      <c r="F48" s="1"/>
      <c r="G48" s="409">
        <v>2</v>
      </c>
      <c r="H48" s="409"/>
      <c r="I48" s="268"/>
      <c r="J48" s="1"/>
      <c r="K48" s="409">
        <v>3</v>
      </c>
      <c r="L48" s="409"/>
      <c r="M48" s="268"/>
      <c r="N48" s="1"/>
      <c r="O48" s="409">
        <v>4</v>
      </c>
      <c r="P48" s="409"/>
      <c r="Q48" s="1"/>
      <c r="R48" s="409">
        <v>5</v>
      </c>
      <c r="S48" s="409"/>
      <c r="T48" s="268"/>
      <c r="U48" s="1"/>
      <c r="V48" s="409">
        <v>6</v>
      </c>
      <c r="W48" s="409"/>
      <c r="X48" s="268"/>
      <c r="Y48" s="1"/>
      <c r="Z48" s="409">
        <v>7</v>
      </c>
      <c r="AA48" s="409"/>
      <c r="AB48" s="268"/>
      <c r="AC48" s="1"/>
      <c r="AD48" s="409">
        <v>8</v>
      </c>
      <c r="AE48" s="409"/>
    </row>
    <row r="49" spans="1:33" ht="20.100000000000001" customHeight="1">
      <c r="A49" s="1"/>
      <c r="B49" s="1"/>
      <c r="C49" s="433" t="str">
        <f>U12組合せ①!S31</f>
        <v>N1</v>
      </c>
      <c r="D49" s="433"/>
      <c r="E49" s="276"/>
      <c r="F49" s="278"/>
      <c r="G49" s="433" t="str">
        <f>U12組合せ①!U31</f>
        <v>N2</v>
      </c>
      <c r="H49" s="433"/>
      <c r="I49" s="276"/>
      <c r="J49" s="214"/>
      <c r="K49" s="433" t="str">
        <f>U12組合せ①!W31</f>
        <v>N3</v>
      </c>
      <c r="L49" s="433"/>
      <c r="M49" s="276"/>
      <c r="N49" s="214"/>
      <c r="O49" s="433" t="str">
        <f>U12組合せ①!Y31</f>
        <v>N4</v>
      </c>
      <c r="P49" s="433"/>
      <c r="Q49" s="214"/>
      <c r="R49" s="433" t="str">
        <f>U12組合せ①!AB31</f>
        <v>N5</v>
      </c>
      <c r="S49" s="433"/>
      <c r="T49" s="276"/>
      <c r="U49" s="214"/>
      <c r="V49" s="433" t="str">
        <f>U12組合せ①!AD31</f>
        <v>N6</v>
      </c>
      <c r="W49" s="433"/>
      <c r="X49" s="276"/>
      <c r="Y49" s="214"/>
      <c r="Z49" s="433" t="str">
        <f>U12組合せ①!AF31</f>
        <v>N7</v>
      </c>
      <c r="AA49" s="433"/>
      <c r="AB49" s="276"/>
      <c r="AC49" s="214"/>
      <c r="AD49" s="433" t="str">
        <f>U12組合せ①!AH31</f>
        <v>N8</v>
      </c>
      <c r="AE49" s="433"/>
    </row>
    <row r="50" spans="1:33" ht="20.100000000000001" customHeight="1">
      <c r="A50" s="1"/>
      <c r="B50" s="1"/>
      <c r="C50" s="433"/>
      <c r="D50" s="433"/>
      <c r="E50" s="276"/>
      <c r="F50" s="278"/>
      <c r="G50" s="433"/>
      <c r="H50" s="433"/>
      <c r="I50" s="276"/>
      <c r="J50" s="214"/>
      <c r="K50" s="433"/>
      <c r="L50" s="433"/>
      <c r="M50" s="276"/>
      <c r="N50" s="214"/>
      <c r="O50" s="433"/>
      <c r="P50" s="433"/>
      <c r="Q50" s="214"/>
      <c r="R50" s="433"/>
      <c r="S50" s="433"/>
      <c r="T50" s="276"/>
      <c r="U50" s="214"/>
      <c r="V50" s="433"/>
      <c r="W50" s="433"/>
      <c r="X50" s="276"/>
      <c r="Y50" s="214"/>
      <c r="Z50" s="433"/>
      <c r="AA50" s="433"/>
      <c r="AB50" s="276"/>
      <c r="AC50" s="214"/>
      <c r="AD50" s="433"/>
      <c r="AE50" s="433"/>
    </row>
    <row r="51" spans="1:33" ht="20.100000000000001" customHeight="1">
      <c r="A51" s="1"/>
      <c r="B51" s="1"/>
      <c r="C51" s="433"/>
      <c r="D51" s="433"/>
      <c r="E51" s="276"/>
      <c r="F51" s="278"/>
      <c r="G51" s="433"/>
      <c r="H51" s="433"/>
      <c r="I51" s="276"/>
      <c r="J51" s="214"/>
      <c r="K51" s="433"/>
      <c r="L51" s="433"/>
      <c r="M51" s="276"/>
      <c r="N51" s="214"/>
      <c r="O51" s="433"/>
      <c r="P51" s="433"/>
      <c r="Q51" s="214"/>
      <c r="R51" s="433"/>
      <c r="S51" s="433"/>
      <c r="T51" s="276"/>
      <c r="U51" s="214"/>
      <c r="V51" s="433"/>
      <c r="W51" s="433"/>
      <c r="X51" s="276"/>
      <c r="Y51" s="214"/>
      <c r="Z51" s="433"/>
      <c r="AA51" s="433"/>
      <c r="AB51" s="276"/>
      <c r="AC51" s="214"/>
      <c r="AD51" s="433"/>
      <c r="AE51" s="433"/>
    </row>
    <row r="52" spans="1:33" ht="20.100000000000001" customHeight="1">
      <c r="A52" s="1"/>
      <c r="B52" s="1"/>
      <c r="C52" s="433"/>
      <c r="D52" s="433"/>
      <c r="E52" s="276"/>
      <c r="F52" s="278"/>
      <c r="G52" s="433"/>
      <c r="H52" s="433"/>
      <c r="I52" s="276"/>
      <c r="J52" s="214"/>
      <c r="K52" s="433"/>
      <c r="L52" s="433"/>
      <c r="M52" s="276"/>
      <c r="N52" s="214"/>
      <c r="O52" s="433"/>
      <c r="P52" s="433"/>
      <c r="Q52" s="214"/>
      <c r="R52" s="433"/>
      <c r="S52" s="433"/>
      <c r="T52" s="276"/>
      <c r="U52" s="214"/>
      <c r="V52" s="433"/>
      <c r="W52" s="433"/>
      <c r="X52" s="276"/>
      <c r="Y52" s="214"/>
      <c r="Z52" s="433"/>
      <c r="AA52" s="433"/>
      <c r="AB52" s="276"/>
      <c r="AC52" s="214"/>
      <c r="AD52" s="433"/>
      <c r="AE52" s="433"/>
    </row>
    <row r="53" spans="1:33" ht="20.100000000000001" customHeight="1">
      <c r="A53" s="1"/>
      <c r="B53" s="1"/>
      <c r="C53" s="433"/>
      <c r="D53" s="433"/>
      <c r="E53" s="276"/>
      <c r="F53" s="278"/>
      <c r="G53" s="433"/>
      <c r="H53" s="433"/>
      <c r="I53" s="276"/>
      <c r="J53" s="214"/>
      <c r="K53" s="433"/>
      <c r="L53" s="433"/>
      <c r="M53" s="276"/>
      <c r="N53" s="214"/>
      <c r="O53" s="433"/>
      <c r="P53" s="433"/>
      <c r="Q53" s="214"/>
      <c r="R53" s="433"/>
      <c r="S53" s="433"/>
      <c r="T53" s="276"/>
      <c r="U53" s="214"/>
      <c r="V53" s="433"/>
      <c r="W53" s="433"/>
      <c r="X53" s="276"/>
      <c r="Y53" s="214"/>
      <c r="Z53" s="433"/>
      <c r="AA53" s="433"/>
      <c r="AB53" s="276"/>
      <c r="AC53" s="214"/>
      <c r="AD53" s="433"/>
      <c r="AE53" s="433"/>
    </row>
    <row r="54" spans="1:33" ht="20.100000000000001" customHeight="1">
      <c r="A54" s="1"/>
      <c r="B54" s="1"/>
      <c r="C54" s="433"/>
      <c r="D54" s="433"/>
      <c r="E54" s="276"/>
      <c r="F54" s="278"/>
      <c r="G54" s="433"/>
      <c r="H54" s="433"/>
      <c r="I54" s="276"/>
      <c r="J54" s="214"/>
      <c r="K54" s="433"/>
      <c r="L54" s="433"/>
      <c r="M54" s="276"/>
      <c r="N54" s="214"/>
      <c r="O54" s="433"/>
      <c r="P54" s="433"/>
      <c r="Q54" s="214"/>
      <c r="R54" s="433"/>
      <c r="S54" s="433"/>
      <c r="T54" s="276"/>
      <c r="U54" s="214"/>
      <c r="V54" s="433"/>
      <c r="W54" s="433"/>
      <c r="X54" s="276"/>
      <c r="Y54" s="214"/>
      <c r="Z54" s="433"/>
      <c r="AA54" s="433"/>
      <c r="AB54" s="276"/>
      <c r="AC54" s="214"/>
      <c r="AD54" s="433"/>
      <c r="AE54" s="433"/>
    </row>
    <row r="55" spans="1:33" ht="20.100000000000001" customHeight="1">
      <c r="A55" s="1"/>
      <c r="B55" s="1"/>
      <c r="C55" s="433"/>
      <c r="D55" s="433"/>
      <c r="E55" s="276"/>
      <c r="F55" s="278"/>
      <c r="G55" s="433"/>
      <c r="H55" s="433"/>
      <c r="I55" s="276"/>
      <c r="J55" s="214"/>
      <c r="K55" s="433"/>
      <c r="L55" s="433"/>
      <c r="M55" s="276"/>
      <c r="N55" s="214"/>
      <c r="O55" s="433"/>
      <c r="P55" s="433"/>
      <c r="Q55" s="214"/>
      <c r="R55" s="433"/>
      <c r="S55" s="433"/>
      <c r="T55" s="276"/>
      <c r="U55" s="214"/>
      <c r="V55" s="433"/>
      <c r="W55" s="433"/>
      <c r="X55" s="276"/>
      <c r="Y55" s="214"/>
      <c r="Z55" s="433"/>
      <c r="AA55" s="433"/>
      <c r="AB55" s="276"/>
      <c r="AC55" s="214"/>
      <c r="AD55" s="433"/>
      <c r="AE55" s="433"/>
    </row>
    <row r="56" spans="1:33" ht="20.100000000000001" customHeight="1">
      <c r="A56" s="1"/>
      <c r="B56" s="1"/>
      <c r="C56" s="433"/>
      <c r="D56" s="433"/>
      <c r="E56" s="276"/>
      <c r="F56" s="278"/>
      <c r="G56" s="433"/>
      <c r="H56" s="433"/>
      <c r="I56" s="276"/>
      <c r="J56" s="214"/>
      <c r="K56" s="433"/>
      <c r="L56" s="433"/>
      <c r="M56" s="276"/>
      <c r="N56" s="214"/>
      <c r="O56" s="433"/>
      <c r="P56" s="433"/>
      <c r="Q56" s="214"/>
      <c r="R56" s="433"/>
      <c r="S56" s="433"/>
      <c r="T56" s="276"/>
      <c r="U56" s="214"/>
      <c r="V56" s="433"/>
      <c r="W56" s="433"/>
      <c r="X56" s="276"/>
      <c r="Y56" s="214"/>
      <c r="Z56" s="433"/>
      <c r="AA56" s="433"/>
      <c r="AB56" s="276"/>
      <c r="AC56" s="214"/>
      <c r="AD56" s="433"/>
      <c r="AE56" s="433"/>
    </row>
    <row r="57" spans="1:33" ht="20.100000000000001" customHeight="1">
      <c r="B57" s="287" t="s">
        <v>385</v>
      </c>
      <c r="D57" s="287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B57" s="290" t="s">
        <v>440</v>
      </c>
      <c r="AC57" s="22" t="s">
        <v>87</v>
      </c>
      <c r="AD57" s="22" t="s">
        <v>88</v>
      </c>
      <c r="AE57" s="22" t="s">
        <v>88</v>
      </c>
      <c r="AF57" s="22" t="s">
        <v>86</v>
      </c>
      <c r="AG57" s="213" t="s">
        <v>441</v>
      </c>
    </row>
    <row r="58" spans="1:33" ht="14.1" customHeight="1">
      <c r="B58" s="409" t="s">
        <v>444</v>
      </c>
      <c r="C58" s="409" t="s">
        <v>5</v>
      </c>
      <c r="D58" s="436">
        <v>0.39583333333333331</v>
      </c>
      <c r="E58" s="436"/>
      <c r="F58" s="436"/>
      <c r="G58" s="437" t="str">
        <f>C49</f>
        <v>N1</v>
      </c>
      <c r="H58" s="437"/>
      <c r="I58" s="437"/>
      <c r="J58" s="437"/>
      <c r="K58" s="437"/>
      <c r="L58" s="437"/>
      <c r="M58" s="437"/>
      <c r="N58" s="434">
        <f>P58+P59</f>
        <v>0</v>
      </c>
      <c r="O58" s="435" t="s">
        <v>10</v>
      </c>
      <c r="P58" s="277">
        <v>0</v>
      </c>
      <c r="Q58" s="268" t="s">
        <v>167</v>
      </c>
      <c r="R58" s="277">
        <v>0</v>
      </c>
      <c r="S58" s="435" t="s">
        <v>11</v>
      </c>
      <c r="T58" s="434">
        <f>R58+R59</f>
        <v>0</v>
      </c>
      <c r="U58" s="437" t="str">
        <f>G49</f>
        <v>N2</v>
      </c>
      <c r="V58" s="437"/>
      <c r="W58" s="437"/>
      <c r="X58" s="437"/>
      <c r="Y58" s="437"/>
      <c r="Z58" s="437"/>
      <c r="AA58" s="437"/>
      <c r="AB58" s="375" t="s">
        <v>584</v>
      </c>
      <c r="AC58" s="376" t="s">
        <v>586</v>
      </c>
      <c r="AD58" s="376" t="s">
        <v>590</v>
      </c>
      <c r="AE58" s="376" t="s">
        <v>591</v>
      </c>
      <c r="AF58" s="376">
        <v>8</v>
      </c>
      <c r="AG58" s="377" t="s">
        <v>585</v>
      </c>
    </row>
    <row r="59" spans="1:33" ht="14.1" customHeight="1">
      <c r="B59" s="409"/>
      <c r="C59" s="409"/>
      <c r="D59" s="436"/>
      <c r="E59" s="436"/>
      <c r="F59" s="436"/>
      <c r="G59" s="437"/>
      <c r="H59" s="437"/>
      <c r="I59" s="437"/>
      <c r="J59" s="437"/>
      <c r="K59" s="437"/>
      <c r="L59" s="437"/>
      <c r="M59" s="437"/>
      <c r="N59" s="434"/>
      <c r="O59" s="435"/>
      <c r="P59" s="277">
        <v>0</v>
      </c>
      <c r="Q59" s="268" t="s">
        <v>167</v>
      </c>
      <c r="R59" s="277">
        <v>0</v>
      </c>
      <c r="S59" s="435"/>
      <c r="T59" s="434"/>
      <c r="U59" s="437"/>
      <c r="V59" s="437"/>
      <c r="W59" s="437"/>
      <c r="X59" s="437"/>
      <c r="Y59" s="437"/>
      <c r="Z59" s="437"/>
      <c r="AA59" s="437"/>
      <c r="AB59" s="375"/>
      <c r="AC59" s="376"/>
      <c r="AD59" s="376"/>
      <c r="AE59" s="376"/>
      <c r="AF59" s="376"/>
      <c r="AG59" s="377"/>
    </row>
    <row r="60" spans="1:33" ht="14.1" customHeight="1">
      <c r="B60" s="409" t="s">
        <v>445</v>
      </c>
      <c r="C60" s="409" t="s">
        <v>5</v>
      </c>
      <c r="D60" s="436">
        <v>0.39583333333333331</v>
      </c>
      <c r="E60" s="436"/>
      <c r="F60" s="436"/>
      <c r="G60" s="437" t="str">
        <f>K49</f>
        <v>N3</v>
      </c>
      <c r="H60" s="437"/>
      <c r="I60" s="437"/>
      <c r="J60" s="437"/>
      <c r="K60" s="437"/>
      <c r="L60" s="437"/>
      <c r="M60" s="437"/>
      <c r="N60" s="434">
        <f>P60+P61</f>
        <v>0</v>
      </c>
      <c r="O60" s="435" t="s">
        <v>10</v>
      </c>
      <c r="P60" s="277">
        <v>0</v>
      </c>
      <c r="Q60" s="268" t="s">
        <v>167</v>
      </c>
      <c r="R60" s="277">
        <v>0</v>
      </c>
      <c r="S60" s="435" t="s">
        <v>11</v>
      </c>
      <c r="T60" s="434">
        <f>R60+R61</f>
        <v>0</v>
      </c>
      <c r="U60" s="437" t="str">
        <f>O49</f>
        <v>N4</v>
      </c>
      <c r="V60" s="437"/>
      <c r="W60" s="437"/>
      <c r="X60" s="437"/>
      <c r="Y60" s="437"/>
      <c r="Z60" s="437"/>
      <c r="AA60" s="437"/>
      <c r="AB60" s="375" t="s">
        <v>584</v>
      </c>
      <c r="AC60" s="376" t="s">
        <v>587</v>
      </c>
      <c r="AD60" s="376" t="s">
        <v>591</v>
      </c>
      <c r="AE60" s="376" t="s">
        <v>590</v>
      </c>
      <c r="AF60" s="376">
        <v>5</v>
      </c>
      <c r="AG60" s="377" t="s">
        <v>585</v>
      </c>
    </row>
    <row r="61" spans="1:33" ht="14.1" customHeight="1">
      <c r="B61" s="409"/>
      <c r="C61" s="409"/>
      <c r="D61" s="436"/>
      <c r="E61" s="436"/>
      <c r="F61" s="436"/>
      <c r="G61" s="437"/>
      <c r="H61" s="437"/>
      <c r="I61" s="437"/>
      <c r="J61" s="437"/>
      <c r="K61" s="437"/>
      <c r="L61" s="437"/>
      <c r="M61" s="437"/>
      <c r="N61" s="434"/>
      <c r="O61" s="435"/>
      <c r="P61" s="277">
        <v>0</v>
      </c>
      <c r="Q61" s="268" t="s">
        <v>167</v>
      </c>
      <c r="R61" s="277">
        <v>0</v>
      </c>
      <c r="S61" s="435"/>
      <c r="T61" s="434"/>
      <c r="U61" s="437"/>
      <c r="V61" s="437"/>
      <c r="W61" s="437"/>
      <c r="X61" s="437"/>
      <c r="Y61" s="437"/>
      <c r="Z61" s="437"/>
      <c r="AA61" s="437"/>
      <c r="AB61" s="375"/>
      <c r="AC61" s="376"/>
      <c r="AD61" s="376"/>
      <c r="AE61" s="376"/>
      <c r="AF61" s="376"/>
      <c r="AG61" s="377"/>
    </row>
    <row r="62" spans="1:33" ht="14.1" customHeight="1">
      <c r="B62" s="409" t="s">
        <v>444</v>
      </c>
      <c r="C62" s="409" t="s">
        <v>6</v>
      </c>
      <c r="D62" s="436">
        <v>0.4236111111111111</v>
      </c>
      <c r="E62" s="436"/>
      <c r="F62" s="436"/>
      <c r="G62" s="437" t="str">
        <f>R49</f>
        <v>N5</v>
      </c>
      <c r="H62" s="437"/>
      <c r="I62" s="437"/>
      <c r="J62" s="437"/>
      <c r="K62" s="437"/>
      <c r="L62" s="437"/>
      <c r="M62" s="437"/>
      <c r="N62" s="434">
        <f>P62+P63</f>
        <v>0</v>
      </c>
      <c r="O62" s="435" t="s">
        <v>10</v>
      </c>
      <c r="P62" s="277">
        <v>0</v>
      </c>
      <c r="Q62" s="268" t="s">
        <v>167</v>
      </c>
      <c r="R62" s="277">
        <v>0</v>
      </c>
      <c r="S62" s="435" t="s">
        <v>11</v>
      </c>
      <c r="T62" s="434">
        <f>R62+R63</f>
        <v>0</v>
      </c>
      <c r="U62" s="437" t="str">
        <f>V49</f>
        <v>N6</v>
      </c>
      <c r="V62" s="437"/>
      <c r="W62" s="437"/>
      <c r="X62" s="437"/>
      <c r="Y62" s="437"/>
      <c r="Z62" s="437"/>
      <c r="AA62" s="437"/>
      <c r="AB62" s="375" t="s">
        <v>584</v>
      </c>
      <c r="AC62" s="376" t="s">
        <v>588</v>
      </c>
      <c r="AD62" s="376" t="s">
        <v>592</v>
      </c>
      <c r="AE62" s="376" t="s">
        <v>593</v>
      </c>
      <c r="AF62" s="376">
        <v>4</v>
      </c>
      <c r="AG62" s="377" t="s">
        <v>585</v>
      </c>
    </row>
    <row r="63" spans="1:33" ht="14.1" customHeight="1">
      <c r="B63" s="409"/>
      <c r="C63" s="409"/>
      <c r="D63" s="436"/>
      <c r="E63" s="436"/>
      <c r="F63" s="436"/>
      <c r="G63" s="437"/>
      <c r="H63" s="437"/>
      <c r="I63" s="437"/>
      <c r="J63" s="437"/>
      <c r="K63" s="437"/>
      <c r="L63" s="437"/>
      <c r="M63" s="437"/>
      <c r="N63" s="434"/>
      <c r="O63" s="435"/>
      <c r="P63" s="277">
        <v>0</v>
      </c>
      <c r="Q63" s="268" t="s">
        <v>167</v>
      </c>
      <c r="R63" s="277">
        <v>0</v>
      </c>
      <c r="S63" s="435"/>
      <c r="T63" s="434"/>
      <c r="U63" s="437"/>
      <c r="V63" s="437"/>
      <c r="W63" s="437"/>
      <c r="X63" s="437"/>
      <c r="Y63" s="437"/>
      <c r="Z63" s="437"/>
      <c r="AA63" s="437"/>
      <c r="AB63" s="375"/>
      <c r="AC63" s="376"/>
      <c r="AD63" s="376"/>
      <c r="AE63" s="376"/>
      <c r="AF63" s="376"/>
      <c r="AG63" s="377"/>
    </row>
    <row r="64" spans="1:33" ht="14.1" customHeight="1">
      <c r="B64" s="409" t="s">
        <v>445</v>
      </c>
      <c r="C64" s="409" t="s">
        <v>6</v>
      </c>
      <c r="D64" s="436">
        <v>0.4236111111111111</v>
      </c>
      <c r="E64" s="436"/>
      <c r="F64" s="436"/>
      <c r="G64" s="437" t="str">
        <f>Z49</f>
        <v>N7</v>
      </c>
      <c r="H64" s="437"/>
      <c r="I64" s="437"/>
      <c r="J64" s="437"/>
      <c r="K64" s="437"/>
      <c r="L64" s="437"/>
      <c r="M64" s="437"/>
      <c r="N64" s="434">
        <f>P64+P65</f>
        <v>0</v>
      </c>
      <c r="O64" s="435" t="s">
        <v>10</v>
      </c>
      <c r="P64" s="277">
        <v>0</v>
      </c>
      <c r="Q64" s="268" t="s">
        <v>167</v>
      </c>
      <c r="R64" s="277">
        <v>0</v>
      </c>
      <c r="S64" s="435" t="s">
        <v>11</v>
      </c>
      <c r="T64" s="434">
        <f>R64+R65</f>
        <v>0</v>
      </c>
      <c r="U64" s="437" t="str">
        <f>AD49</f>
        <v>N8</v>
      </c>
      <c r="V64" s="437"/>
      <c r="W64" s="437"/>
      <c r="X64" s="437"/>
      <c r="Y64" s="437"/>
      <c r="Z64" s="437"/>
      <c r="AA64" s="437"/>
      <c r="AB64" s="375" t="s">
        <v>584</v>
      </c>
      <c r="AC64" s="376" t="s">
        <v>589</v>
      </c>
      <c r="AD64" s="376" t="s">
        <v>593</v>
      </c>
      <c r="AE64" s="376" t="s">
        <v>592</v>
      </c>
      <c r="AF64" s="376">
        <v>1</v>
      </c>
      <c r="AG64" s="377" t="s">
        <v>585</v>
      </c>
    </row>
    <row r="65" spans="2:33" ht="14.1" customHeight="1">
      <c r="B65" s="409"/>
      <c r="C65" s="409"/>
      <c r="D65" s="436"/>
      <c r="E65" s="436"/>
      <c r="F65" s="436"/>
      <c r="G65" s="437"/>
      <c r="H65" s="437"/>
      <c r="I65" s="437"/>
      <c r="J65" s="437"/>
      <c r="K65" s="437"/>
      <c r="L65" s="437"/>
      <c r="M65" s="437"/>
      <c r="N65" s="434"/>
      <c r="O65" s="435"/>
      <c r="P65" s="277">
        <v>0</v>
      </c>
      <c r="Q65" s="268" t="s">
        <v>167</v>
      </c>
      <c r="R65" s="277">
        <v>0</v>
      </c>
      <c r="S65" s="435"/>
      <c r="T65" s="434"/>
      <c r="U65" s="437"/>
      <c r="V65" s="437"/>
      <c r="W65" s="437"/>
      <c r="X65" s="437"/>
      <c r="Y65" s="437"/>
      <c r="Z65" s="437"/>
      <c r="AA65" s="437"/>
      <c r="AB65" s="375"/>
      <c r="AC65" s="376"/>
      <c r="AD65" s="376"/>
      <c r="AE65" s="376"/>
      <c r="AF65" s="376"/>
      <c r="AG65" s="377"/>
    </row>
    <row r="66" spans="2:33" ht="14.1" customHeight="1">
      <c r="B66" s="409" t="s">
        <v>444</v>
      </c>
      <c r="C66" s="409" t="s">
        <v>7</v>
      </c>
      <c r="D66" s="436">
        <v>0.4513888888888889</v>
      </c>
      <c r="E66" s="436"/>
      <c r="F66" s="436"/>
      <c r="G66" s="437" t="str">
        <f>C49</f>
        <v>N1</v>
      </c>
      <c r="H66" s="437"/>
      <c r="I66" s="437"/>
      <c r="J66" s="437"/>
      <c r="K66" s="437"/>
      <c r="L66" s="437"/>
      <c r="M66" s="437"/>
      <c r="N66" s="434">
        <f>P66+P67</f>
        <v>0</v>
      </c>
      <c r="O66" s="435" t="s">
        <v>10</v>
      </c>
      <c r="P66" s="277">
        <v>0</v>
      </c>
      <c r="Q66" s="268" t="s">
        <v>167</v>
      </c>
      <c r="R66" s="277">
        <v>0</v>
      </c>
      <c r="S66" s="435" t="s">
        <v>11</v>
      </c>
      <c r="T66" s="434">
        <f>R66+R67</f>
        <v>0</v>
      </c>
      <c r="U66" s="437" t="str">
        <f>K49</f>
        <v>N3</v>
      </c>
      <c r="V66" s="437"/>
      <c r="W66" s="437"/>
      <c r="X66" s="437"/>
      <c r="Y66" s="437"/>
      <c r="Z66" s="437"/>
      <c r="AA66" s="437"/>
      <c r="AB66" s="375" t="s">
        <v>584</v>
      </c>
      <c r="AC66" s="376" t="s">
        <v>590</v>
      </c>
      <c r="AD66" s="376" t="s">
        <v>586</v>
      </c>
      <c r="AE66" s="376" t="s">
        <v>587</v>
      </c>
      <c r="AF66" s="376">
        <v>7</v>
      </c>
      <c r="AG66" s="377" t="s">
        <v>585</v>
      </c>
    </row>
    <row r="67" spans="2:33" ht="14.1" customHeight="1">
      <c r="B67" s="409"/>
      <c r="C67" s="409"/>
      <c r="D67" s="436"/>
      <c r="E67" s="436"/>
      <c r="F67" s="436"/>
      <c r="G67" s="437"/>
      <c r="H67" s="437"/>
      <c r="I67" s="437"/>
      <c r="J67" s="437"/>
      <c r="K67" s="437"/>
      <c r="L67" s="437"/>
      <c r="M67" s="437"/>
      <c r="N67" s="434"/>
      <c r="O67" s="435"/>
      <c r="P67" s="277">
        <v>0</v>
      </c>
      <c r="Q67" s="268" t="s">
        <v>167</v>
      </c>
      <c r="R67" s="277">
        <v>0</v>
      </c>
      <c r="S67" s="435"/>
      <c r="T67" s="434"/>
      <c r="U67" s="437"/>
      <c r="V67" s="437"/>
      <c r="W67" s="437"/>
      <c r="X67" s="437"/>
      <c r="Y67" s="437"/>
      <c r="Z67" s="437"/>
      <c r="AA67" s="437"/>
      <c r="AB67" s="375"/>
      <c r="AC67" s="376"/>
      <c r="AD67" s="376"/>
      <c r="AE67" s="376"/>
      <c r="AF67" s="376"/>
      <c r="AG67" s="377"/>
    </row>
    <row r="68" spans="2:33" ht="14.1" customHeight="1">
      <c r="B68" s="409" t="s">
        <v>445</v>
      </c>
      <c r="C68" s="409" t="s">
        <v>7</v>
      </c>
      <c r="D68" s="436">
        <v>0.4513888888888889</v>
      </c>
      <c r="E68" s="436"/>
      <c r="F68" s="436"/>
      <c r="G68" s="437" t="str">
        <f>G49</f>
        <v>N2</v>
      </c>
      <c r="H68" s="437"/>
      <c r="I68" s="437"/>
      <c r="J68" s="437"/>
      <c r="K68" s="437"/>
      <c r="L68" s="437"/>
      <c r="M68" s="437"/>
      <c r="N68" s="434">
        <f>P68+P69</f>
        <v>0</v>
      </c>
      <c r="O68" s="435" t="s">
        <v>10</v>
      </c>
      <c r="P68" s="277">
        <v>0</v>
      </c>
      <c r="Q68" s="268" t="s">
        <v>167</v>
      </c>
      <c r="R68" s="277">
        <v>0</v>
      </c>
      <c r="S68" s="435" t="s">
        <v>11</v>
      </c>
      <c r="T68" s="434">
        <f>R68+R69</f>
        <v>0</v>
      </c>
      <c r="U68" s="437" t="str">
        <f>O49</f>
        <v>N4</v>
      </c>
      <c r="V68" s="437"/>
      <c r="W68" s="437"/>
      <c r="X68" s="437"/>
      <c r="Y68" s="437"/>
      <c r="Z68" s="437"/>
      <c r="AA68" s="437"/>
      <c r="AB68" s="375" t="s">
        <v>584</v>
      </c>
      <c r="AC68" s="376" t="s">
        <v>591</v>
      </c>
      <c r="AD68" s="376" t="s">
        <v>587</v>
      </c>
      <c r="AE68" s="376" t="s">
        <v>586</v>
      </c>
      <c r="AF68" s="376">
        <v>6</v>
      </c>
      <c r="AG68" s="377" t="s">
        <v>585</v>
      </c>
    </row>
    <row r="69" spans="2:33" ht="14.1" customHeight="1">
      <c r="B69" s="409"/>
      <c r="C69" s="409"/>
      <c r="D69" s="436"/>
      <c r="E69" s="436"/>
      <c r="F69" s="436"/>
      <c r="G69" s="437"/>
      <c r="H69" s="437"/>
      <c r="I69" s="437"/>
      <c r="J69" s="437"/>
      <c r="K69" s="437"/>
      <c r="L69" s="437"/>
      <c r="M69" s="437"/>
      <c r="N69" s="434"/>
      <c r="O69" s="435"/>
      <c r="P69" s="277">
        <v>0</v>
      </c>
      <c r="Q69" s="268" t="s">
        <v>167</v>
      </c>
      <c r="R69" s="277">
        <v>0</v>
      </c>
      <c r="S69" s="435"/>
      <c r="T69" s="434"/>
      <c r="U69" s="437"/>
      <c r="V69" s="437"/>
      <c r="W69" s="437"/>
      <c r="X69" s="437"/>
      <c r="Y69" s="437"/>
      <c r="Z69" s="437"/>
      <c r="AA69" s="437"/>
      <c r="AB69" s="375"/>
      <c r="AC69" s="376"/>
      <c r="AD69" s="376"/>
      <c r="AE69" s="376"/>
      <c r="AF69" s="376"/>
      <c r="AG69" s="377"/>
    </row>
    <row r="70" spans="2:33" ht="14.1" customHeight="1">
      <c r="B70" s="409" t="s">
        <v>444</v>
      </c>
      <c r="C70" s="409" t="s">
        <v>8</v>
      </c>
      <c r="D70" s="436">
        <v>0.47916666666666669</v>
      </c>
      <c r="E70" s="436"/>
      <c r="F70" s="436"/>
      <c r="G70" s="437" t="str">
        <f>R49</f>
        <v>N5</v>
      </c>
      <c r="H70" s="437"/>
      <c r="I70" s="437"/>
      <c r="J70" s="437"/>
      <c r="K70" s="437"/>
      <c r="L70" s="437"/>
      <c r="M70" s="437"/>
      <c r="N70" s="434">
        <f>P70+P71</f>
        <v>0</v>
      </c>
      <c r="O70" s="435" t="s">
        <v>10</v>
      </c>
      <c r="P70" s="277">
        <v>0</v>
      </c>
      <c r="Q70" s="268" t="s">
        <v>167</v>
      </c>
      <c r="R70" s="277">
        <v>0</v>
      </c>
      <c r="S70" s="435" t="s">
        <v>11</v>
      </c>
      <c r="T70" s="434">
        <f>R70+R71</f>
        <v>0</v>
      </c>
      <c r="U70" s="437" t="str">
        <f>Z49</f>
        <v>N7</v>
      </c>
      <c r="V70" s="437"/>
      <c r="W70" s="437"/>
      <c r="X70" s="437"/>
      <c r="Y70" s="437"/>
      <c r="Z70" s="437"/>
      <c r="AA70" s="437"/>
      <c r="AB70" s="375" t="s">
        <v>584</v>
      </c>
      <c r="AC70" s="376" t="s">
        <v>592</v>
      </c>
      <c r="AD70" s="376" t="s">
        <v>588</v>
      </c>
      <c r="AE70" s="376" t="s">
        <v>589</v>
      </c>
      <c r="AF70" s="376">
        <v>3</v>
      </c>
      <c r="AG70" s="377" t="s">
        <v>585</v>
      </c>
    </row>
    <row r="71" spans="2:33" ht="14.1" customHeight="1">
      <c r="B71" s="409"/>
      <c r="C71" s="409"/>
      <c r="D71" s="436"/>
      <c r="E71" s="436"/>
      <c r="F71" s="436"/>
      <c r="G71" s="437"/>
      <c r="H71" s="437"/>
      <c r="I71" s="437"/>
      <c r="J71" s="437"/>
      <c r="K71" s="437"/>
      <c r="L71" s="437"/>
      <c r="M71" s="437"/>
      <c r="N71" s="434"/>
      <c r="O71" s="435"/>
      <c r="P71" s="277">
        <v>0</v>
      </c>
      <c r="Q71" s="268" t="s">
        <v>167</v>
      </c>
      <c r="R71" s="277">
        <v>0</v>
      </c>
      <c r="S71" s="435"/>
      <c r="T71" s="434"/>
      <c r="U71" s="437"/>
      <c r="V71" s="437"/>
      <c r="W71" s="437"/>
      <c r="X71" s="437"/>
      <c r="Y71" s="437"/>
      <c r="Z71" s="437"/>
      <c r="AA71" s="437"/>
      <c r="AB71" s="375"/>
      <c r="AC71" s="376"/>
      <c r="AD71" s="376"/>
      <c r="AE71" s="376"/>
      <c r="AF71" s="376"/>
      <c r="AG71" s="377"/>
    </row>
    <row r="72" spans="2:33" ht="14.1" customHeight="1">
      <c r="B72" s="409" t="s">
        <v>445</v>
      </c>
      <c r="C72" s="409" t="s">
        <v>8</v>
      </c>
      <c r="D72" s="436">
        <v>0.47916666666666669</v>
      </c>
      <c r="E72" s="436"/>
      <c r="F72" s="436"/>
      <c r="G72" s="437" t="str">
        <f>V49</f>
        <v>N6</v>
      </c>
      <c r="H72" s="437"/>
      <c r="I72" s="437"/>
      <c r="J72" s="437"/>
      <c r="K72" s="437"/>
      <c r="L72" s="437"/>
      <c r="M72" s="437"/>
      <c r="N72" s="434">
        <f>P72+P73</f>
        <v>0</v>
      </c>
      <c r="O72" s="435" t="s">
        <v>10</v>
      </c>
      <c r="P72" s="277">
        <v>0</v>
      </c>
      <c r="Q72" s="268" t="s">
        <v>167</v>
      </c>
      <c r="R72" s="277">
        <v>0</v>
      </c>
      <c r="S72" s="435" t="s">
        <v>11</v>
      </c>
      <c r="T72" s="434">
        <f>R72+R73</f>
        <v>0</v>
      </c>
      <c r="U72" s="437" t="str">
        <f>AD49</f>
        <v>N8</v>
      </c>
      <c r="V72" s="437"/>
      <c r="W72" s="437"/>
      <c r="X72" s="437"/>
      <c r="Y72" s="437"/>
      <c r="Z72" s="437"/>
      <c r="AA72" s="437"/>
      <c r="AB72" s="375" t="s">
        <v>584</v>
      </c>
      <c r="AC72" s="376" t="s">
        <v>593</v>
      </c>
      <c r="AD72" s="376" t="s">
        <v>589</v>
      </c>
      <c r="AE72" s="376" t="s">
        <v>588</v>
      </c>
      <c r="AF72" s="376">
        <v>2</v>
      </c>
      <c r="AG72" s="377" t="s">
        <v>585</v>
      </c>
    </row>
    <row r="73" spans="2:33" ht="14.1" customHeight="1">
      <c r="B73" s="409"/>
      <c r="C73" s="409"/>
      <c r="D73" s="436"/>
      <c r="E73" s="436"/>
      <c r="F73" s="436"/>
      <c r="G73" s="437"/>
      <c r="H73" s="437"/>
      <c r="I73" s="437"/>
      <c r="J73" s="437"/>
      <c r="K73" s="437"/>
      <c r="L73" s="437"/>
      <c r="M73" s="437"/>
      <c r="N73" s="434"/>
      <c r="O73" s="435"/>
      <c r="P73" s="277">
        <v>0</v>
      </c>
      <c r="Q73" s="268" t="s">
        <v>167</v>
      </c>
      <c r="R73" s="277">
        <v>0</v>
      </c>
      <c r="S73" s="435"/>
      <c r="T73" s="434"/>
      <c r="U73" s="437"/>
      <c r="V73" s="437"/>
      <c r="W73" s="437"/>
      <c r="X73" s="437"/>
      <c r="Y73" s="437"/>
      <c r="Z73" s="437"/>
      <c r="AA73" s="437"/>
      <c r="AB73" s="375"/>
      <c r="AC73" s="376"/>
      <c r="AD73" s="376"/>
      <c r="AE73" s="376"/>
      <c r="AF73" s="376"/>
      <c r="AG73" s="377"/>
    </row>
    <row r="74" spans="2:33" ht="14.1" customHeight="1">
      <c r="B74" s="409" t="s">
        <v>444</v>
      </c>
      <c r="C74" s="409" t="s">
        <v>9</v>
      </c>
      <c r="D74" s="436">
        <v>0.50694444444444442</v>
      </c>
      <c r="E74" s="436"/>
      <c r="F74" s="436"/>
      <c r="G74" s="437" t="str">
        <f>C49</f>
        <v>N1</v>
      </c>
      <c r="H74" s="437"/>
      <c r="I74" s="437"/>
      <c r="J74" s="437"/>
      <c r="K74" s="437"/>
      <c r="L74" s="437"/>
      <c r="M74" s="437"/>
      <c r="N74" s="434">
        <f>P74+P75</f>
        <v>0</v>
      </c>
      <c r="O74" s="435" t="s">
        <v>10</v>
      </c>
      <c r="P74" s="277">
        <v>0</v>
      </c>
      <c r="Q74" s="268" t="s">
        <v>167</v>
      </c>
      <c r="R74" s="277">
        <v>0</v>
      </c>
      <c r="S74" s="435" t="s">
        <v>11</v>
      </c>
      <c r="T74" s="434">
        <f>R74+R75</f>
        <v>0</v>
      </c>
      <c r="U74" s="437" t="str">
        <f>O49</f>
        <v>N4</v>
      </c>
      <c r="V74" s="437"/>
      <c r="W74" s="437"/>
      <c r="X74" s="437"/>
      <c r="Y74" s="437"/>
      <c r="Z74" s="437"/>
      <c r="AA74" s="437"/>
      <c r="AB74" s="375" t="s">
        <v>584</v>
      </c>
      <c r="AC74" s="376" t="s">
        <v>586</v>
      </c>
      <c r="AD74" s="376" t="s">
        <v>590</v>
      </c>
      <c r="AE74" s="376" t="s">
        <v>591</v>
      </c>
      <c r="AF74" s="376">
        <v>8</v>
      </c>
      <c r="AG74" s="377" t="s">
        <v>585</v>
      </c>
    </row>
    <row r="75" spans="2:33" ht="14.1" customHeight="1">
      <c r="B75" s="409"/>
      <c r="C75" s="409"/>
      <c r="D75" s="436"/>
      <c r="E75" s="436"/>
      <c r="F75" s="436"/>
      <c r="G75" s="437"/>
      <c r="H75" s="437"/>
      <c r="I75" s="437"/>
      <c r="J75" s="437"/>
      <c r="K75" s="437"/>
      <c r="L75" s="437"/>
      <c r="M75" s="437"/>
      <c r="N75" s="434"/>
      <c r="O75" s="435"/>
      <c r="P75" s="277">
        <v>0</v>
      </c>
      <c r="Q75" s="268" t="s">
        <v>167</v>
      </c>
      <c r="R75" s="277">
        <v>0</v>
      </c>
      <c r="S75" s="435"/>
      <c r="T75" s="434"/>
      <c r="U75" s="437"/>
      <c r="V75" s="437"/>
      <c r="W75" s="437"/>
      <c r="X75" s="437"/>
      <c r="Y75" s="437"/>
      <c r="Z75" s="437"/>
      <c r="AA75" s="437"/>
      <c r="AB75" s="375"/>
      <c r="AC75" s="376"/>
      <c r="AD75" s="376"/>
      <c r="AE75" s="376"/>
      <c r="AF75" s="376"/>
      <c r="AG75" s="377"/>
    </row>
    <row r="76" spans="2:33" ht="14.1" customHeight="1">
      <c r="B76" s="409" t="s">
        <v>445</v>
      </c>
      <c r="C76" s="409" t="s">
        <v>9</v>
      </c>
      <c r="D76" s="436">
        <v>0.50694444444444442</v>
      </c>
      <c r="E76" s="436"/>
      <c r="F76" s="436"/>
      <c r="G76" s="437" t="str">
        <f>G49</f>
        <v>N2</v>
      </c>
      <c r="H76" s="437"/>
      <c r="I76" s="437"/>
      <c r="J76" s="437"/>
      <c r="K76" s="437"/>
      <c r="L76" s="437"/>
      <c r="M76" s="437"/>
      <c r="N76" s="434">
        <f>P76+P77</f>
        <v>0</v>
      </c>
      <c r="O76" s="435" t="s">
        <v>10</v>
      </c>
      <c r="P76" s="277">
        <v>0</v>
      </c>
      <c r="Q76" s="268" t="s">
        <v>167</v>
      </c>
      <c r="R76" s="277">
        <v>0</v>
      </c>
      <c r="S76" s="435" t="s">
        <v>11</v>
      </c>
      <c r="T76" s="434">
        <f>R76+R77</f>
        <v>0</v>
      </c>
      <c r="U76" s="437" t="str">
        <f>K49</f>
        <v>N3</v>
      </c>
      <c r="V76" s="437"/>
      <c r="W76" s="437"/>
      <c r="X76" s="437"/>
      <c r="Y76" s="437"/>
      <c r="Z76" s="437"/>
      <c r="AA76" s="437"/>
      <c r="AB76" s="375" t="s">
        <v>584</v>
      </c>
      <c r="AC76" s="376" t="s">
        <v>587</v>
      </c>
      <c r="AD76" s="376" t="s">
        <v>591</v>
      </c>
      <c r="AE76" s="376" t="s">
        <v>590</v>
      </c>
      <c r="AF76" s="376">
        <v>5</v>
      </c>
      <c r="AG76" s="377" t="s">
        <v>585</v>
      </c>
    </row>
    <row r="77" spans="2:33" ht="14.1" customHeight="1">
      <c r="B77" s="409"/>
      <c r="C77" s="409"/>
      <c r="D77" s="436"/>
      <c r="E77" s="436"/>
      <c r="F77" s="436"/>
      <c r="G77" s="437"/>
      <c r="H77" s="437"/>
      <c r="I77" s="437"/>
      <c r="J77" s="437"/>
      <c r="K77" s="437"/>
      <c r="L77" s="437"/>
      <c r="M77" s="437"/>
      <c r="N77" s="434"/>
      <c r="O77" s="435"/>
      <c r="P77" s="277">
        <v>0</v>
      </c>
      <c r="Q77" s="268" t="s">
        <v>167</v>
      </c>
      <c r="R77" s="277">
        <v>0</v>
      </c>
      <c r="S77" s="435"/>
      <c r="T77" s="434"/>
      <c r="U77" s="437"/>
      <c r="V77" s="437"/>
      <c r="W77" s="437"/>
      <c r="X77" s="437"/>
      <c r="Y77" s="437"/>
      <c r="Z77" s="437"/>
      <c r="AA77" s="437"/>
      <c r="AB77" s="375"/>
      <c r="AC77" s="376"/>
      <c r="AD77" s="376"/>
      <c r="AE77" s="376"/>
      <c r="AF77" s="376"/>
      <c r="AG77" s="377"/>
    </row>
    <row r="78" spans="2:33" ht="14.1" customHeight="1">
      <c r="B78" s="409" t="s">
        <v>444</v>
      </c>
      <c r="C78" s="409" t="s">
        <v>1</v>
      </c>
      <c r="D78" s="436">
        <v>0.53472222222222221</v>
      </c>
      <c r="E78" s="436"/>
      <c r="F78" s="436"/>
      <c r="G78" s="437" t="str">
        <f>R49</f>
        <v>N5</v>
      </c>
      <c r="H78" s="437"/>
      <c r="I78" s="437"/>
      <c r="J78" s="437"/>
      <c r="K78" s="437"/>
      <c r="L78" s="437"/>
      <c r="M78" s="437"/>
      <c r="N78" s="434">
        <f>P78+P79</f>
        <v>0</v>
      </c>
      <c r="O78" s="435" t="s">
        <v>10</v>
      </c>
      <c r="P78" s="277">
        <v>0</v>
      </c>
      <c r="Q78" s="268" t="s">
        <v>167</v>
      </c>
      <c r="R78" s="277">
        <v>0</v>
      </c>
      <c r="S78" s="435" t="s">
        <v>11</v>
      </c>
      <c r="T78" s="434">
        <f>R78+R79</f>
        <v>0</v>
      </c>
      <c r="U78" s="437" t="str">
        <f>AD49</f>
        <v>N8</v>
      </c>
      <c r="V78" s="437"/>
      <c r="W78" s="437"/>
      <c r="X78" s="437"/>
      <c r="Y78" s="437"/>
      <c r="Z78" s="437"/>
      <c r="AA78" s="437"/>
      <c r="AB78" s="375" t="s">
        <v>584</v>
      </c>
      <c r="AC78" s="376" t="s">
        <v>588</v>
      </c>
      <c r="AD78" s="376" t="s">
        <v>592</v>
      </c>
      <c r="AE78" s="376" t="s">
        <v>593</v>
      </c>
      <c r="AF78" s="376">
        <v>4</v>
      </c>
      <c r="AG78" s="377" t="s">
        <v>585</v>
      </c>
    </row>
    <row r="79" spans="2:33" ht="14.1" customHeight="1">
      <c r="B79" s="409"/>
      <c r="C79" s="409"/>
      <c r="D79" s="436"/>
      <c r="E79" s="436"/>
      <c r="F79" s="436"/>
      <c r="G79" s="437"/>
      <c r="H79" s="437"/>
      <c r="I79" s="437"/>
      <c r="J79" s="437"/>
      <c r="K79" s="437"/>
      <c r="L79" s="437"/>
      <c r="M79" s="437"/>
      <c r="N79" s="434"/>
      <c r="O79" s="435"/>
      <c r="P79" s="277">
        <v>0</v>
      </c>
      <c r="Q79" s="268" t="s">
        <v>167</v>
      </c>
      <c r="R79" s="277">
        <v>0</v>
      </c>
      <c r="S79" s="435"/>
      <c r="T79" s="434"/>
      <c r="U79" s="437"/>
      <c r="V79" s="437"/>
      <c r="W79" s="437"/>
      <c r="X79" s="437"/>
      <c r="Y79" s="437"/>
      <c r="Z79" s="437"/>
      <c r="AA79" s="437"/>
      <c r="AB79" s="375"/>
      <c r="AC79" s="376"/>
      <c r="AD79" s="376"/>
      <c r="AE79" s="376"/>
      <c r="AF79" s="376"/>
      <c r="AG79" s="377"/>
    </row>
    <row r="80" spans="2:33" ht="14.1" customHeight="1">
      <c r="B80" s="409" t="s">
        <v>445</v>
      </c>
      <c r="C80" s="409" t="s">
        <v>1</v>
      </c>
      <c r="D80" s="436">
        <v>0.53472222222222221</v>
      </c>
      <c r="E80" s="436"/>
      <c r="F80" s="436"/>
      <c r="G80" s="437" t="str">
        <f>V49</f>
        <v>N6</v>
      </c>
      <c r="H80" s="437"/>
      <c r="I80" s="437"/>
      <c r="J80" s="437"/>
      <c r="K80" s="437"/>
      <c r="L80" s="437"/>
      <c r="M80" s="437"/>
      <c r="N80" s="434">
        <f>P80+P81</f>
        <v>0</v>
      </c>
      <c r="O80" s="435" t="s">
        <v>10</v>
      </c>
      <c r="P80" s="277">
        <v>0</v>
      </c>
      <c r="Q80" s="268" t="s">
        <v>167</v>
      </c>
      <c r="R80" s="277">
        <v>0</v>
      </c>
      <c r="S80" s="435" t="s">
        <v>11</v>
      </c>
      <c r="T80" s="434">
        <f>R80+R81</f>
        <v>0</v>
      </c>
      <c r="U80" s="437" t="str">
        <f>Z49</f>
        <v>N7</v>
      </c>
      <c r="V80" s="437"/>
      <c r="W80" s="437"/>
      <c r="X80" s="437"/>
      <c r="Y80" s="437"/>
      <c r="Z80" s="437"/>
      <c r="AA80" s="437"/>
      <c r="AB80" s="375" t="s">
        <v>584</v>
      </c>
      <c r="AC80" s="376" t="s">
        <v>589</v>
      </c>
      <c r="AD80" s="376" t="s">
        <v>593</v>
      </c>
      <c r="AE80" s="376" t="s">
        <v>592</v>
      </c>
      <c r="AF80" s="376">
        <v>1</v>
      </c>
      <c r="AG80" s="377" t="s">
        <v>585</v>
      </c>
    </row>
    <row r="81" spans="2:33" ht="14.1" customHeight="1">
      <c r="B81" s="409"/>
      <c r="C81" s="409"/>
      <c r="D81" s="436"/>
      <c r="E81" s="436"/>
      <c r="F81" s="436"/>
      <c r="G81" s="437"/>
      <c r="H81" s="437"/>
      <c r="I81" s="437"/>
      <c r="J81" s="437"/>
      <c r="K81" s="437"/>
      <c r="L81" s="437"/>
      <c r="M81" s="437"/>
      <c r="N81" s="434"/>
      <c r="O81" s="435"/>
      <c r="P81" s="277">
        <v>0</v>
      </c>
      <c r="Q81" s="268" t="s">
        <v>167</v>
      </c>
      <c r="R81" s="277">
        <v>0</v>
      </c>
      <c r="S81" s="435"/>
      <c r="T81" s="434"/>
      <c r="U81" s="437"/>
      <c r="V81" s="437"/>
      <c r="W81" s="437"/>
      <c r="X81" s="437"/>
      <c r="Y81" s="437"/>
      <c r="Z81" s="437"/>
      <c r="AA81" s="437"/>
      <c r="AB81" s="375"/>
      <c r="AC81" s="376"/>
      <c r="AD81" s="376"/>
      <c r="AE81" s="376"/>
      <c r="AF81" s="376"/>
      <c r="AG81" s="377"/>
    </row>
    <row r="82" spans="2:33" ht="8.1" customHeight="1"/>
    <row r="83" spans="2:33" ht="20.100000000000001" customHeight="1">
      <c r="B83" s="402" t="str">
        <f>I45</f>
        <v>N</v>
      </c>
      <c r="C83" s="403"/>
      <c r="D83" s="403"/>
      <c r="E83" s="404"/>
      <c r="F83" s="396" t="str">
        <f>B85</f>
        <v>N1</v>
      </c>
      <c r="G83" s="397"/>
      <c r="H83" s="396" t="str">
        <f>B87</f>
        <v>N2</v>
      </c>
      <c r="I83" s="397"/>
      <c r="J83" s="396" t="str">
        <f>B89</f>
        <v>N3</v>
      </c>
      <c r="K83" s="397"/>
      <c r="L83" s="396" t="str">
        <f>B91</f>
        <v>N4</v>
      </c>
      <c r="M83" s="397"/>
      <c r="N83" s="442" t="s">
        <v>2</v>
      </c>
      <c r="O83" s="442" t="s">
        <v>3</v>
      </c>
      <c r="P83" s="442" t="s">
        <v>4</v>
      </c>
      <c r="Q83" s="221"/>
      <c r="R83" s="402" t="str">
        <f>X45</f>
        <v>NN</v>
      </c>
      <c r="S83" s="403"/>
      <c r="T83" s="403"/>
      <c r="U83" s="404"/>
      <c r="V83" s="396" t="str">
        <f>R49</f>
        <v>N5</v>
      </c>
      <c r="W83" s="397"/>
      <c r="X83" s="396" t="str">
        <f>V49</f>
        <v>N6</v>
      </c>
      <c r="Y83" s="397"/>
      <c r="Z83" s="396" t="str">
        <f>Z49</f>
        <v>N7</v>
      </c>
      <c r="AA83" s="397"/>
      <c r="AB83" s="396" t="str">
        <f>AD49</f>
        <v>N8</v>
      </c>
      <c r="AC83" s="397"/>
      <c r="AD83" s="442" t="s">
        <v>2</v>
      </c>
      <c r="AE83" s="442" t="s">
        <v>3</v>
      </c>
      <c r="AF83" s="442" t="s">
        <v>4</v>
      </c>
    </row>
    <row r="84" spans="2:33" ht="20.100000000000001" customHeight="1">
      <c r="B84" s="405"/>
      <c r="C84" s="406"/>
      <c r="D84" s="406"/>
      <c r="E84" s="407"/>
      <c r="F84" s="398"/>
      <c r="G84" s="399"/>
      <c r="H84" s="398"/>
      <c r="I84" s="399"/>
      <c r="J84" s="398"/>
      <c r="K84" s="399"/>
      <c r="L84" s="398"/>
      <c r="M84" s="399"/>
      <c r="N84" s="443"/>
      <c r="O84" s="443"/>
      <c r="P84" s="443"/>
      <c r="Q84" s="221"/>
      <c r="R84" s="405"/>
      <c r="S84" s="406"/>
      <c r="T84" s="406"/>
      <c r="U84" s="407"/>
      <c r="V84" s="398"/>
      <c r="W84" s="399"/>
      <c r="X84" s="398"/>
      <c r="Y84" s="399"/>
      <c r="Z84" s="398"/>
      <c r="AA84" s="399"/>
      <c r="AB84" s="398"/>
      <c r="AC84" s="399"/>
      <c r="AD84" s="443"/>
      <c r="AE84" s="443"/>
      <c r="AF84" s="443"/>
    </row>
    <row r="85" spans="2:33" ht="20.100000000000001" customHeight="1">
      <c r="B85" s="396" t="str">
        <f>C49</f>
        <v>N1</v>
      </c>
      <c r="C85" s="446"/>
      <c r="D85" s="446"/>
      <c r="E85" s="397"/>
      <c r="F85" s="448"/>
      <c r="G85" s="449"/>
      <c r="H85" s="233">
        <f>N58</f>
        <v>0</v>
      </c>
      <c r="I85" s="233">
        <f>T58</f>
        <v>0</v>
      </c>
      <c r="J85" s="233">
        <f>N66</f>
        <v>0</v>
      </c>
      <c r="K85" s="233">
        <f>T66</f>
        <v>0</v>
      </c>
      <c r="L85" s="233">
        <f>N74</f>
        <v>0</v>
      </c>
      <c r="M85" s="233">
        <f>T74</f>
        <v>0</v>
      </c>
      <c r="N85" s="438">
        <f>COUNTIF(F86:M86,"○")*3+COUNTIF(F86:M86,"△")</f>
        <v>3</v>
      </c>
      <c r="O85" s="438">
        <f>H85-I85+J85-K85+L85-M85</f>
        <v>0</v>
      </c>
      <c r="P85" s="440"/>
      <c r="Q85" s="270"/>
      <c r="R85" s="396" t="str">
        <f>R49</f>
        <v>N5</v>
      </c>
      <c r="S85" s="446"/>
      <c r="T85" s="446"/>
      <c r="U85" s="397"/>
      <c r="V85" s="448"/>
      <c r="W85" s="449"/>
      <c r="X85" s="233">
        <f>N62</f>
        <v>0</v>
      </c>
      <c r="Y85" s="233">
        <f>T62</f>
        <v>0</v>
      </c>
      <c r="Z85" s="233">
        <f>N70</f>
        <v>0</v>
      </c>
      <c r="AA85" s="233">
        <f>T70</f>
        <v>0</v>
      </c>
      <c r="AB85" s="233">
        <f>N78</f>
        <v>0</v>
      </c>
      <c r="AC85" s="233">
        <f>T78</f>
        <v>0</v>
      </c>
      <c r="AD85" s="438">
        <f>COUNTIF(V86:AC86,"○")*3+COUNTIF(V86:AC86,"△")</f>
        <v>3</v>
      </c>
      <c r="AE85" s="438">
        <f>X85-Y85+Z85-AA85+AB85-AC85</f>
        <v>0</v>
      </c>
      <c r="AF85" s="440"/>
    </row>
    <row r="86" spans="2:33" ht="20.100000000000001" customHeight="1">
      <c r="B86" s="398"/>
      <c r="C86" s="447"/>
      <c r="D86" s="447"/>
      <c r="E86" s="399"/>
      <c r="F86" s="450"/>
      <c r="G86" s="451"/>
      <c r="H86" s="444" t="str">
        <f>IF(H85&gt;I85,"○",IF(H85&lt;I85,"×",IF(H85=I85,"△")))</f>
        <v>△</v>
      </c>
      <c r="I86" s="445"/>
      <c r="J86" s="444" t="str">
        <f>IF(J85&gt;K85,"○",IF(J85&lt;K85,"×",IF(J85=K85,"△")))</f>
        <v>△</v>
      </c>
      <c r="K86" s="445"/>
      <c r="L86" s="444" t="str">
        <f>IF(L85&gt;M85,"○",IF(L85&lt;M85,"×",IF(L85=M85,"△")))</f>
        <v>△</v>
      </c>
      <c r="M86" s="445"/>
      <c r="N86" s="439"/>
      <c r="O86" s="439"/>
      <c r="P86" s="441"/>
      <c r="Q86" s="270"/>
      <c r="R86" s="398"/>
      <c r="S86" s="447"/>
      <c r="T86" s="447"/>
      <c r="U86" s="399"/>
      <c r="V86" s="450"/>
      <c r="W86" s="451"/>
      <c r="X86" s="444" t="str">
        <f>IF(X85&gt;Y85,"○",IF(X85&lt;Y85,"×",IF(X85=Y85,"△")))</f>
        <v>△</v>
      </c>
      <c r="Y86" s="445"/>
      <c r="Z86" s="444" t="str">
        <f>IF(Z85&gt;AA85,"○",IF(Z85&lt;AA85,"×",IF(Z85=AA85,"△")))</f>
        <v>△</v>
      </c>
      <c r="AA86" s="445"/>
      <c r="AB86" s="444" t="str">
        <f>IF(AB85&gt;AC85,"○",IF(AB85&lt;AC85,"×",IF(AB85=AC85,"△")))</f>
        <v>△</v>
      </c>
      <c r="AC86" s="445"/>
      <c r="AD86" s="439"/>
      <c r="AE86" s="439"/>
      <c r="AF86" s="441"/>
    </row>
    <row r="87" spans="2:33" ht="20.100000000000001" customHeight="1">
      <c r="B87" s="396" t="str">
        <f>G49</f>
        <v>N2</v>
      </c>
      <c r="C87" s="446"/>
      <c r="D87" s="446"/>
      <c r="E87" s="397"/>
      <c r="F87" s="233">
        <f>I85</f>
        <v>0</v>
      </c>
      <c r="G87" s="233">
        <f>H85</f>
        <v>0</v>
      </c>
      <c r="H87" s="448"/>
      <c r="I87" s="449"/>
      <c r="J87" s="233">
        <f>N76</f>
        <v>0</v>
      </c>
      <c r="K87" s="233">
        <f>T76</f>
        <v>0</v>
      </c>
      <c r="L87" s="233">
        <f>N68</f>
        <v>0</v>
      </c>
      <c r="M87" s="233">
        <f>T68</f>
        <v>0</v>
      </c>
      <c r="N87" s="438">
        <f>COUNTIF(F88:M88,"○")*3+COUNTIF(F88:M88,"△")</f>
        <v>3</v>
      </c>
      <c r="O87" s="438">
        <f>F87-G87+J87-K87+L87-M87</f>
        <v>0</v>
      </c>
      <c r="P87" s="440"/>
      <c r="Q87" s="270"/>
      <c r="R87" s="396" t="str">
        <f>V49</f>
        <v>N6</v>
      </c>
      <c r="S87" s="446"/>
      <c r="T87" s="446"/>
      <c r="U87" s="397"/>
      <c r="V87" s="233">
        <f>Y85</f>
        <v>0</v>
      </c>
      <c r="W87" s="233">
        <f>X85</f>
        <v>0</v>
      </c>
      <c r="X87" s="448"/>
      <c r="Y87" s="449"/>
      <c r="Z87" s="233">
        <f>N80</f>
        <v>0</v>
      </c>
      <c r="AA87" s="233">
        <f>T80</f>
        <v>0</v>
      </c>
      <c r="AB87" s="233">
        <f>N72</f>
        <v>0</v>
      </c>
      <c r="AC87" s="233">
        <f>T72</f>
        <v>0</v>
      </c>
      <c r="AD87" s="438">
        <f>COUNTIF(V88:AC88,"○")*3+COUNTIF(V88:AC88,"△")</f>
        <v>3</v>
      </c>
      <c r="AE87" s="438">
        <f>V87-W87+Z87-AA87+AB87-AC87</f>
        <v>0</v>
      </c>
      <c r="AF87" s="440"/>
    </row>
    <row r="88" spans="2:33" ht="20.100000000000001" customHeight="1">
      <c r="B88" s="398"/>
      <c r="C88" s="447"/>
      <c r="D88" s="447"/>
      <c r="E88" s="399"/>
      <c r="F88" s="444" t="str">
        <f>IF(F87&gt;G87,"○",IF(F87&lt;G87,"×",IF(F87=G87,"△")))</f>
        <v>△</v>
      </c>
      <c r="G88" s="445"/>
      <c r="H88" s="450"/>
      <c r="I88" s="451"/>
      <c r="J88" s="444" t="str">
        <f>IF(J87&gt;K87,"○",IF(J87&lt;K87,"×",IF(J87=K87,"△")))</f>
        <v>△</v>
      </c>
      <c r="K88" s="445"/>
      <c r="L88" s="444" t="str">
        <f>IF(L87&gt;M87,"○",IF(L87&lt;M87,"×",IF(L87=M87,"△")))</f>
        <v>△</v>
      </c>
      <c r="M88" s="445"/>
      <c r="N88" s="439"/>
      <c r="O88" s="439"/>
      <c r="P88" s="441"/>
      <c r="Q88" s="270"/>
      <c r="R88" s="398"/>
      <c r="S88" s="447"/>
      <c r="T88" s="447"/>
      <c r="U88" s="399"/>
      <c r="V88" s="444" t="str">
        <f>IF(V87&gt;W87,"○",IF(V87&lt;W87,"×",IF(V87=W87,"△")))</f>
        <v>△</v>
      </c>
      <c r="W88" s="445"/>
      <c r="X88" s="450"/>
      <c r="Y88" s="451"/>
      <c r="Z88" s="444" t="str">
        <f>IF(Z87&gt;AA87,"○",IF(Z87&lt;AA87,"×",IF(Z87=AA87,"△")))</f>
        <v>△</v>
      </c>
      <c r="AA88" s="445"/>
      <c r="AB88" s="444" t="str">
        <f>IF(AB87&gt;AC87,"○",IF(AB87&lt;AC87,"×",IF(AB87=AC87,"△")))</f>
        <v>△</v>
      </c>
      <c r="AC88" s="445"/>
      <c r="AD88" s="439"/>
      <c r="AE88" s="439"/>
      <c r="AF88" s="441"/>
    </row>
    <row r="89" spans="2:33" ht="20.100000000000001" customHeight="1">
      <c r="B89" s="396" t="str">
        <f>K49</f>
        <v>N3</v>
      </c>
      <c r="C89" s="446"/>
      <c r="D89" s="446"/>
      <c r="E89" s="397"/>
      <c r="F89" s="233">
        <f>K85</f>
        <v>0</v>
      </c>
      <c r="G89" s="233">
        <f>J85</f>
        <v>0</v>
      </c>
      <c r="H89" s="233">
        <f>K87</f>
        <v>0</v>
      </c>
      <c r="I89" s="233">
        <f>J87</f>
        <v>0</v>
      </c>
      <c r="J89" s="448"/>
      <c r="K89" s="449"/>
      <c r="L89" s="233">
        <f>N60</f>
        <v>0</v>
      </c>
      <c r="M89" s="233">
        <f>T60</f>
        <v>0</v>
      </c>
      <c r="N89" s="438">
        <f>COUNTIF(F90:M90,"○")*3+COUNTIF(F90:M90,"△")</f>
        <v>3</v>
      </c>
      <c r="O89" s="438">
        <f>F89-G89+H89-I89+L89-M89</f>
        <v>0</v>
      </c>
      <c r="P89" s="440"/>
      <c r="Q89" s="270"/>
      <c r="R89" s="396" t="str">
        <f>Z49</f>
        <v>N7</v>
      </c>
      <c r="S89" s="446"/>
      <c r="T89" s="446"/>
      <c r="U89" s="397"/>
      <c r="V89" s="233">
        <f>AA85</f>
        <v>0</v>
      </c>
      <c r="W89" s="233">
        <f>Z85</f>
        <v>0</v>
      </c>
      <c r="X89" s="233">
        <f>AA87</f>
        <v>0</v>
      </c>
      <c r="Y89" s="233">
        <f>Z87</f>
        <v>0</v>
      </c>
      <c r="Z89" s="448"/>
      <c r="AA89" s="449"/>
      <c r="AB89" s="233">
        <f>N64</f>
        <v>0</v>
      </c>
      <c r="AC89" s="233">
        <f>T64</f>
        <v>0</v>
      </c>
      <c r="AD89" s="438">
        <f>COUNTIF(V90:AC90,"○")*3+COUNTIF(V90:AC90,"△")</f>
        <v>3</v>
      </c>
      <c r="AE89" s="438">
        <f>V89-W89+X89-Y89+AB89-AC89</f>
        <v>0</v>
      </c>
      <c r="AF89" s="440"/>
    </row>
    <row r="90" spans="2:33" ht="20.100000000000001" customHeight="1">
      <c r="B90" s="398"/>
      <c r="C90" s="447"/>
      <c r="D90" s="447"/>
      <c r="E90" s="399"/>
      <c r="F90" s="444" t="str">
        <f>IF(F89&gt;G89,"○",IF(F89&lt;G89,"×",IF(F89=G89,"△")))</f>
        <v>△</v>
      </c>
      <c r="G90" s="445"/>
      <c r="H90" s="444" t="str">
        <f>IF(H89&gt;I89,"○",IF(H89&lt;I89,"×",IF(H89=I89,"△")))</f>
        <v>△</v>
      </c>
      <c r="I90" s="445"/>
      <c r="J90" s="450"/>
      <c r="K90" s="451"/>
      <c r="L90" s="444" t="str">
        <f>IF(L89&gt;M89,"○",IF(L89&lt;M89,"×",IF(L89=M89,"△")))</f>
        <v>△</v>
      </c>
      <c r="M90" s="445"/>
      <c r="N90" s="439"/>
      <c r="O90" s="439"/>
      <c r="P90" s="441"/>
      <c r="Q90" s="270"/>
      <c r="R90" s="398"/>
      <c r="S90" s="447"/>
      <c r="T90" s="447"/>
      <c r="U90" s="399"/>
      <c r="V90" s="444" t="str">
        <f>IF(V89&gt;W89,"○",IF(V89&lt;W89,"×",IF(V89=W89,"△")))</f>
        <v>△</v>
      </c>
      <c r="W90" s="445"/>
      <c r="X90" s="444" t="str">
        <f>IF(X89&gt;Y89,"○",IF(X89&lt;Y89,"×",IF(X89=Y89,"△")))</f>
        <v>△</v>
      </c>
      <c r="Y90" s="445"/>
      <c r="Z90" s="450"/>
      <c r="AA90" s="451"/>
      <c r="AB90" s="444" t="str">
        <f>IF(AB89&gt;AC89,"○",IF(AB89&lt;AC89,"×",IF(AB89=AC89,"△")))</f>
        <v>△</v>
      </c>
      <c r="AC90" s="445"/>
      <c r="AD90" s="439"/>
      <c r="AE90" s="439"/>
      <c r="AF90" s="441"/>
    </row>
    <row r="91" spans="2:33" ht="20.100000000000001" customHeight="1">
      <c r="B91" s="396" t="str">
        <f>O49</f>
        <v>N4</v>
      </c>
      <c r="C91" s="446"/>
      <c r="D91" s="446"/>
      <c r="E91" s="397"/>
      <c r="F91" s="233">
        <f>M85</f>
        <v>0</v>
      </c>
      <c r="G91" s="233">
        <f>L85</f>
        <v>0</v>
      </c>
      <c r="H91" s="233">
        <f>M87</f>
        <v>0</v>
      </c>
      <c r="I91" s="233">
        <f>L87</f>
        <v>0</v>
      </c>
      <c r="J91" s="233">
        <f>M89</f>
        <v>0</v>
      </c>
      <c r="K91" s="233">
        <f>L89</f>
        <v>0</v>
      </c>
      <c r="L91" s="448"/>
      <c r="M91" s="449"/>
      <c r="N91" s="438">
        <f>COUNTIF(F92:M92,"○")*3+COUNTIF(F92:M92,"△")</f>
        <v>3</v>
      </c>
      <c r="O91" s="438">
        <f>F91-G91+H91-I91+J91-K91</f>
        <v>0</v>
      </c>
      <c r="P91" s="440"/>
      <c r="Q91" s="270"/>
      <c r="R91" s="396" t="str">
        <f>AD49</f>
        <v>N8</v>
      </c>
      <c r="S91" s="446"/>
      <c r="T91" s="446"/>
      <c r="U91" s="397"/>
      <c r="V91" s="233">
        <f>AC85</f>
        <v>0</v>
      </c>
      <c r="W91" s="233">
        <f>AB85</f>
        <v>0</v>
      </c>
      <c r="X91" s="233">
        <f>AC87</f>
        <v>0</v>
      </c>
      <c r="Y91" s="233">
        <f>AB87</f>
        <v>0</v>
      </c>
      <c r="Z91" s="233">
        <f>AC89</f>
        <v>0</v>
      </c>
      <c r="AA91" s="233">
        <f>AB89</f>
        <v>0</v>
      </c>
      <c r="AB91" s="448"/>
      <c r="AC91" s="449"/>
      <c r="AD91" s="438">
        <f>COUNTIF(V92:AC92,"○")*3+COUNTIF(V92:AC92,"△")</f>
        <v>3</v>
      </c>
      <c r="AE91" s="438">
        <f>V91-W91+X91-Y91+Z91-AA91</f>
        <v>0</v>
      </c>
      <c r="AF91" s="440"/>
    </row>
    <row r="92" spans="2:33" ht="20.100000000000001" customHeight="1">
      <c r="B92" s="398"/>
      <c r="C92" s="447"/>
      <c r="D92" s="447"/>
      <c r="E92" s="399"/>
      <c r="F92" s="444" t="str">
        <f>IF(F91&gt;G91,"○",IF(F91&lt;G91,"×",IF(F91=G91,"△")))</f>
        <v>△</v>
      </c>
      <c r="G92" s="445"/>
      <c r="H92" s="444" t="str">
        <f>IF(H91&gt;I91,"○",IF(H91&lt;I91,"×",IF(H91=I91,"△")))</f>
        <v>△</v>
      </c>
      <c r="I92" s="445"/>
      <c r="J92" s="444" t="str">
        <f>IF(J91&gt;K91,"○",IF(J91&lt;K91,"×",IF(J91=K91,"△")))</f>
        <v>△</v>
      </c>
      <c r="K92" s="445"/>
      <c r="L92" s="450"/>
      <c r="M92" s="451"/>
      <c r="N92" s="439"/>
      <c r="O92" s="439"/>
      <c r="P92" s="441"/>
      <c r="Q92" s="270"/>
      <c r="R92" s="398"/>
      <c r="S92" s="447"/>
      <c r="T92" s="447"/>
      <c r="U92" s="399"/>
      <c r="V92" s="444" t="str">
        <f>IF(V91&gt;W91,"○",IF(V91&lt;W91,"×",IF(V91=W91,"△")))</f>
        <v>△</v>
      </c>
      <c r="W92" s="445"/>
      <c r="X92" s="444" t="str">
        <f>IF(X91&gt;Y91,"○",IF(X91&lt;Y91,"×",IF(X91=Y91,"△")))</f>
        <v>△</v>
      </c>
      <c r="Y92" s="445"/>
      <c r="Z92" s="444" t="str">
        <f>IF(Z91&gt;AA91,"○",IF(Z91&lt;AA91,"×",IF(Z91=AA91,"△")))</f>
        <v>△</v>
      </c>
      <c r="AA92" s="445"/>
      <c r="AB92" s="450"/>
      <c r="AC92" s="451"/>
      <c r="AD92" s="439"/>
      <c r="AE92" s="439"/>
      <c r="AF92" s="441"/>
    </row>
  </sheetData>
  <mergeCells count="452">
    <mergeCell ref="A1:L1"/>
    <mergeCell ref="N1:R1"/>
    <mergeCell ref="T1:W1"/>
    <mergeCell ref="X1:AG1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9:AG20"/>
    <mergeCell ref="AF16:AF17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AB16:AB17"/>
    <mergeCell ref="AC16:AC17"/>
    <mergeCell ref="AD16:AD17"/>
    <mergeCell ref="AE16:AE17"/>
    <mergeCell ref="B16:B17"/>
    <mergeCell ref="C16:E17"/>
    <mergeCell ref="G16:M17"/>
    <mergeCell ref="N16:N17"/>
    <mergeCell ref="O16:O17"/>
    <mergeCell ref="S16:S17"/>
    <mergeCell ref="G22:M23"/>
    <mergeCell ref="N22:N23"/>
    <mergeCell ref="O22:O23"/>
    <mergeCell ref="S22:S23"/>
    <mergeCell ref="AB19:AB20"/>
    <mergeCell ref="AC19:AC20"/>
    <mergeCell ref="AD19:AD20"/>
    <mergeCell ref="AE19:AE20"/>
    <mergeCell ref="AF19:AF20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B28:B29"/>
    <mergeCell ref="C28:E29"/>
    <mergeCell ref="G28:M29"/>
    <mergeCell ref="N28:N29"/>
    <mergeCell ref="O28:O29"/>
    <mergeCell ref="S28:S29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AB28:AB29"/>
    <mergeCell ref="AC28:AC29"/>
    <mergeCell ref="AD28:AD29"/>
    <mergeCell ref="AE28:AE29"/>
    <mergeCell ref="AB36:AB37"/>
    <mergeCell ref="AC36:AC37"/>
    <mergeCell ref="AD36:AD37"/>
    <mergeCell ref="AE36:AE37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E40:AE41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AB38:AB39"/>
    <mergeCell ref="AC38:AC39"/>
    <mergeCell ref="AD38:AD39"/>
    <mergeCell ref="AE38:AE39"/>
    <mergeCell ref="G41:H41"/>
    <mergeCell ref="I41:J41"/>
    <mergeCell ref="V41:W41"/>
    <mergeCell ref="X41:Y41"/>
    <mergeCell ref="R40:U41"/>
    <mergeCell ref="Z40:AA41"/>
    <mergeCell ref="AB40:AB41"/>
    <mergeCell ref="AC40:AC41"/>
    <mergeCell ref="AD40:AD41"/>
    <mergeCell ref="AE62:AE63"/>
    <mergeCell ref="AF62:AF63"/>
    <mergeCell ref="AG62:AG63"/>
    <mergeCell ref="B62:B63"/>
    <mergeCell ref="G62:M63"/>
    <mergeCell ref="N62:N63"/>
    <mergeCell ref="O62:O63"/>
    <mergeCell ref="S62:S63"/>
    <mergeCell ref="T62:T63"/>
    <mergeCell ref="U62:AA63"/>
    <mergeCell ref="K48:L48"/>
    <mergeCell ref="O48:P48"/>
    <mergeCell ref="R48:S48"/>
    <mergeCell ref="V48:W48"/>
    <mergeCell ref="Z48:AA48"/>
    <mergeCell ref="AD48:AE48"/>
    <mergeCell ref="A43:L43"/>
    <mergeCell ref="N43:R43"/>
    <mergeCell ref="T43:W43"/>
    <mergeCell ref="X43:AG43"/>
    <mergeCell ref="I45:J45"/>
    <mergeCell ref="X45:Y45"/>
    <mergeCell ref="C48:D48"/>
    <mergeCell ref="G48:H48"/>
    <mergeCell ref="Z49:AA56"/>
    <mergeCell ref="AD49:AE56"/>
    <mergeCell ref="B58:B59"/>
    <mergeCell ref="C58:C59"/>
    <mergeCell ref="D58:F59"/>
    <mergeCell ref="G58:M59"/>
    <mergeCell ref="N58:N59"/>
    <mergeCell ref="O58:O59"/>
    <mergeCell ref="S58:S59"/>
    <mergeCell ref="T58:T59"/>
    <mergeCell ref="C49:D56"/>
    <mergeCell ref="G49:H56"/>
    <mergeCell ref="K49:L56"/>
    <mergeCell ref="O49:P56"/>
    <mergeCell ref="R49:S56"/>
    <mergeCell ref="V49:W56"/>
    <mergeCell ref="U58:AA59"/>
    <mergeCell ref="AB58:AB59"/>
    <mergeCell ref="AC58:AC59"/>
    <mergeCell ref="AD58:AD59"/>
    <mergeCell ref="AE58:AE59"/>
    <mergeCell ref="T60:T61"/>
    <mergeCell ref="T64:T65"/>
    <mergeCell ref="AF58:AF59"/>
    <mergeCell ref="AG58:AG59"/>
    <mergeCell ref="B60:B61"/>
    <mergeCell ref="C60:C61"/>
    <mergeCell ref="D60:F61"/>
    <mergeCell ref="G60:M61"/>
    <mergeCell ref="N60:N61"/>
    <mergeCell ref="O60:O61"/>
    <mergeCell ref="S60:S61"/>
    <mergeCell ref="AF60:AF61"/>
    <mergeCell ref="AG60:AG61"/>
    <mergeCell ref="U60:AA61"/>
    <mergeCell ref="AB60:AB61"/>
    <mergeCell ref="AC60:AC61"/>
    <mergeCell ref="AD60:AD61"/>
    <mergeCell ref="AE60:AE61"/>
    <mergeCell ref="AB62:AB63"/>
    <mergeCell ref="AC62:AC63"/>
    <mergeCell ref="AD62:AD63"/>
    <mergeCell ref="AD64:AD65"/>
    <mergeCell ref="AE64:AE65"/>
    <mergeCell ref="C62:C63"/>
    <mergeCell ref="D62:F63"/>
    <mergeCell ref="B64:B65"/>
    <mergeCell ref="C64:C65"/>
    <mergeCell ref="D64:F65"/>
    <mergeCell ref="G64:M65"/>
    <mergeCell ref="N64:N65"/>
    <mergeCell ref="O64:O65"/>
    <mergeCell ref="AF64:AF65"/>
    <mergeCell ref="AG64:AG65"/>
    <mergeCell ref="B66:B67"/>
    <mergeCell ref="C66:C67"/>
    <mergeCell ref="D66:F67"/>
    <mergeCell ref="G66:M67"/>
    <mergeCell ref="N66:N67"/>
    <mergeCell ref="O66:O67"/>
    <mergeCell ref="S66:S67"/>
    <mergeCell ref="AF66:AF67"/>
    <mergeCell ref="AG66:AG67"/>
    <mergeCell ref="AC66:AC67"/>
    <mergeCell ref="AD66:AD67"/>
    <mergeCell ref="AE66:AE67"/>
    <mergeCell ref="U64:AA65"/>
    <mergeCell ref="AB64:AB65"/>
    <mergeCell ref="AC64:AC65"/>
    <mergeCell ref="S64:S65"/>
    <mergeCell ref="B70:B71"/>
    <mergeCell ref="C70:C71"/>
    <mergeCell ref="D70:F71"/>
    <mergeCell ref="G70:M71"/>
    <mergeCell ref="N70:N71"/>
    <mergeCell ref="O70:O71"/>
    <mergeCell ref="T66:T67"/>
    <mergeCell ref="U66:AA67"/>
    <mergeCell ref="AB66:AB67"/>
    <mergeCell ref="T70:T71"/>
    <mergeCell ref="U70:AA71"/>
    <mergeCell ref="AB70:AB71"/>
    <mergeCell ref="B68:B69"/>
    <mergeCell ref="G68:M69"/>
    <mergeCell ref="N68:N69"/>
    <mergeCell ref="O68:O69"/>
    <mergeCell ref="S68:S69"/>
    <mergeCell ref="T68:T69"/>
    <mergeCell ref="U68:AA69"/>
    <mergeCell ref="C68:C69"/>
    <mergeCell ref="D68:F69"/>
    <mergeCell ref="AC70:AC71"/>
    <mergeCell ref="S70:S71"/>
    <mergeCell ref="AB68:AB69"/>
    <mergeCell ref="AC68:AC69"/>
    <mergeCell ref="AD68:AD69"/>
    <mergeCell ref="AD70:AD71"/>
    <mergeCell ref="AE70:AE71"/>
    <mergeCell ref="AF70:AF71"/>
    <mergeCell ref="AG70:AG71"/>
    <mergeCell ref="AE68:AE69"/>
    <mergeCell ref="AF68:AF69"/>
    <mergeCell ref="AG68:AG69"/>
    <mergeCell ref="B74:B75"/>
    <mergeCell ref="G74:M75"/>
    <mergeCell ref="N74:N75"/>
    <mergeCell ref="O74:O75"/>
    <mergeCell ref="S74:S75"/>
    <mergeCell ref="T74:T75"/>
    <mergeCell ref="U74:AA75"/>
    <mergeCell ref="AB76:AB77"/>
    <mergeCell ref="B72:B73"/>
    <mergeCell ref="C72:C73"/>
    <mergeCell ref="D72:F73"/>
    <mergeCell ref="G72:M73"/>
    <mergeCell ref="N72:N73"/>
    <mergeCell ref="O72:O73"/>
    <mergeCell ref="S72:S73"/>
    <mergeCell ref="B76:B77"/>
    <mergeCell ref="C76:C77"/>
    <mergeCell ref="D76:F77"/>
    <mergeCell ref="G76:M77"/>
    <mergeCell ref="N76:N77"/>
    <mergeCell ref="O76:O77"/>
    <mergeCell ref="AC76:AC77"/>
    <mergeCell ref="AD76:AD77"/>
    <mergeCell ref="AE76:AE77"/>
    <mergeCell ref="AF76:AF77"/>
    <mergeCell ref="AG76:AG77"/>
    <mergeCell ref="AF72:AF73"/>
    <mergeCell ref="AG72:AG73"/>
    <mergeCell ref="C74:C75"/>
    <mergeCell ref="D74:F75"/>
    <mergeCell ref="AC72:AC73"/>
    <mergeCell ref="AD72:AD73"/>
    <mergeCell ref="AE72:AE73"/>
    <mergeCell ref="AC74:AC75"/>
    <mergeCell ref="AD74:AD75"/>
    <mergeCell ref="AE74:AE75"/>
    <mergeCell ref="AF74:AF75"/>
    <mergeCell ref="AG74:AG75"/>
    <mergeCell ref="T72:T73"/>
    <mergeCell ref="U72:AA73"/>
    <mergeCell ref="AB72:AB73"/>
    <mergeCell ref="S76:S77"/>
    <mergeCell ref="T76:T77"/>
    <mergeCell ref="U76:AA77"/>
    <mergeCell ref="AB74:AB75"/>
    <mergeCell ref="AD78:AD79"/>
    <mergeCell ref="AE78:AE79"/>
    <mergeCell ref="AF78:AF79"/>
    <mergeCell ref="AG78:AG79"/>
    <mergeCell ref="B80:B81"/>
    <mergeCell ref="C80:C81"/>
    <mergeCell ref="D80:F81"/>
    <mergeCell ref="G80:M81"/>
    <mergeCell ref="N80:N81"/>
    <mergeCell ref="B78:B79"/>
    <mergeCell ref="C78:C79"/>
    <mergeCell ref="D78:F79"/>
    <mergeCell ref="G78:M79"/>
    <mergeCell ref="N78:N79"/>
    <mergeCell ref="O78:O79"/>
    <mergeCell ref="AD80:AD81"/>
    <mergeCell ref="AE80:AE81"/>
    <mergeCell ref="S78:S79"/>
    <mergeCell ref="T78:T79"/>
    <mergeCell ref="U78:AA79"/>
    <mergeCell ref="AB78:AB79"/>
    <mergeCell ref="AF80:AF81"/>
    <mergeCell ref="AG80:AG81"/>
    <mergeCell ref="O80:O81"/>
    <mergeCell ref="S80:S81"/>
    <mergeCell ref="T80:T81"/>
    <mergeCell ref="U80:AA81"/>
    <mergeCell ref="AB80:AB81"/>
    <mergeCell ref="AC80:AC81"/>
    <mergeCell ref="R83:U84"/>
    <mergeCell ref="Z83:AA84"/>
    <mergeCell ref="AC78:AC79"/>
    <mergeCell ref="AD83:AD84"/>
    <mergeCell ref="AE83:AE84"/>
    <mergeCell ref="N83:N84"/>
    <mergeCell ref="O83:O84"/>
    <mergeCell ref="P83:P84"/>
    <mergeCell ref="AF83:AF84"/>
    <mergeCell ref="B85:E86"/>
    <mergeCell ref="F85:G86"/>
    <mergeCell ref="N85:N86"/>
    <mergeCell ref="O85:O86"/>
    <mergeCell ref="P85:P86"/>
    <mergeCell ref="R85:U86"/>
    <mergeCell ref="V85:W86"/>
    <mergeCell ref="AD85:AD86"/>
    <mergeCell ref="AE85:AE86"/>
    <mergeCell ref="B83:E84"/>
    <mergeCell ref="F83:G84"/>
    <mergeCell ref="H83:I84"/>
    <mergeCell ref="J83:K84"/>
    <mergeCell ref="L83:M84"/>
    <mergeCell ref="V83:W84"/>
    <mergeCell ref="X83:Y84"/>
    <mergeCell ref="AB83:AC84"/>
    <mergeCell ref="AF85:AF86"/>
    <mergeCell ref="H86:I86"/>
    <mergeCell ref="J86:K86"/>
    <mergeCell ref="L86:M86"/>
    <mergeCell ref="X86:Y86"/>
    <mergeCell ref="Z86:AA86"/>
    <mergeCell ref="AB86:AC86"/>
    <mergeCell ref="X87:Y88"/>
    <mergeCell ref="AD87:AD88"/>
    <mergeCell ref="AE87:AE88"/>
    <mergeCell ref="AF87:AF88"/>
    <mergeCell ref="J88:K88"/>
    <mergeCell ref="L88:M88"/>
    <mergeCell ref="V88:W88"/>
    <mergeCell ref="Z88:AA88"/>
    <mergeCell ref="AB88:AC88"/>
    <mergeCell ref="B89:E90"/>
    <mergeCell ref="J89:K90"/>
    <mergeCell ref="N89:N90"/>
    <mergeCell ref="O89:O90"/>
    <mergeCell ref="P89:P90"/>
    <mergeCell ref="R89:U90"/>
    <mergeCell ref="B87:E88"/>
    <mergeCell ref="H87:I88"/>
    <mergeCell ref="N87:N88"/>
    <mergeCell ref="O87:O88"/>
    <mergeCell ref="P87:P88"/>
    <mergeCell ref="R87:U88"/>
    <mergeCell ref="F88:G88"/>
    <mergeCell ref="Z89:AA90"/>
    <mergeCell ref="AD89:AD90"/>
    <mergeCell ref="AE89:AE90"/>
    <mergeCell ref="AB91:AC92"/>
    <mergeCell ref="AD91:AD92"/>
    <mergeCell ref="AE91:AE92"/>
    <mergeCell ref="AF89:AF90"/>
    <mergeCell ref="F90:G90"/>
    <mergeCell ref="H90:I90"/>
    <mergeCell ref="L90:M90"/>
    <mergeCell ref="V90:W90"/>
    <mergeCell ref="X90:Y90"/>
    <mergeCell ref="AB90:AC90"/>
    <mergeCell ref="AF91:AF92"/>
    <mergeCell ref="F92:G92"/>
    <mergeCell ref="H92:I92"/>
    <mergeCell ref="J92:K92"/>
    <mergeCell ref="V92:W92"/>
    <mergeCell ref="X92:Y92"/>
    <mergeCell ref="Z92:AA92"/>
    <mergeCell ref="B91:E92"/>
    <mergeCell ref="L91:M92"/>
    <mergeCell ref="N91:N92"/>
    <mergeCell ref="O91:O92"/>
    <mergeCell ref="P91:P92"/>
    <mergeCell ref="R91:U92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23</vt:i4>
      </vt:variant>
    </vt:vector>
  </HeadingPairs>
  <TitlesOfParts>
    <vt:vector size="47" baseType="lpstr">
      <vt:lpstr>U12組合せ①</vt:lpstr>
      <vt:lpstr>U12選手権②</vt:lpstr>
      <vt:lpstr>AB</vt:lpstr>
      <vt:lpstr>CD</vt:lpstr>
      <vt:lpstr>EF</vt:lpstr>
      <vt:lpstr>GH</vt:lpstr>
      <vt:lpstr>IJ</vt:lpstr>
      <vt:lpstr>KL</vt:lpstr>
      <vt:lpstr>MN</vt:lpstr>
      <vt:lpstr>OP</vt:lpstr>
      <vt:lpstr>QR</vt:lpstr>
      <vt:lpstr>ST</vt:lpstr>
      <vt:lpstr>UV</vt:lpstr>
      <vt:lpstr>WX</vt:lpstr>
      <vt:lpstr>YZ</vt:lpstr>
      <vt:lpstr>a</vt:lpstr>
      <vt:lpstr>2日目ab</vt:lpstr>
      <vt:lpstr>2日目cd</vt:lpstr>
      <vt:lpstr>2日目ef</vt:lpstr>
      <vt:lpstr>2日目gh</vt:lpstr>
      <vt:lpstr>3日目</vt:lpstr>
      <vt:lpstr>4日目（準決勝・決勝） </vt:lpstr>
      <vt:lpstr>予備4x3</vt:lpstr>
      <vt:lpstr>予備4×4</vt:lpstr>
      <vt:lpstr>'2日目ab'!Print_Area</vt:lpstr>
      <vt:lpstr>'2日目cd'!Print_Area</vt:lpstr>
      <vt:lpstr>'2日目ef'!Print_Area</vt:lpstr>
      <vt:lpstr>'2日目gh'!Print_Area</vt:lpstr>
      <vt:lpstr>'4日目（準決勝・決勝） '!Print_Area</vt:lpstr>
      <vt:lpstr>a!Print_Area</vt:lpstr>
      <vt:lpstr>AB!Print_Area</vt:lpstr>
      <vt:lpstr>CD!Print_Area</vt:lpstr>
      <vt:lpstr>EF!Print_Area</vt:lpstr>
      <vt:lpstr>GH!Print_Area</vt:lpstr>
      <vt:lpstr>IJ!Print_Area</vt:lpstr>
      <vt:lpstr>KL!Print_Area</vt:lpstr>
      <vt:lpstr>MN!Print_Area</vt:lpstr>
      <vt:lpstr>OP!Print_Area</vt:lpstr>
      <vt:lpstr>QR!Print_Area</vt:lpstr>
      <vt:lpstr>ST!Print_Area</vt:lpstr>
      <vt:lpstr>U12選手権②!Print_Area</vt:lpstr>
      <vt:lpstr>U12組合せ①!Print_Area</vt:lpstr>
      <vt:lpstr>UV!Print_Area</vt:lpstr>
      <vt:lpstr>WX!Print_Area</vt:lpstr>
      <vt:lpstr>YZ!Print_Area</vt:lpstr>
      <vt:lpstr>予備4×4!Print_Area</vt:lpstr>
      <vt:lpstr>予備4x3!Print_Area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USER</cp:lastModifiedBy>
  <cp:lastPrinted>2020-12-27T07:44:27Z</cp:lastPrinted>
  <dcterms:created xsi:type="dcterms:W3CDTF">2005-09-26T14:53:02Z</dcterms:created>
  <dcterms:modified xsi:type="dcterms:W3CDTF">2021-01-06T01:31:36Z</dcterms:modified>
</cp:coreProperties>
</file>