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amom\Desktop\サッカー関係\競技運営委員会\03_大会関係\05_U11選手権\2023\組合せ・結果\"/>
    </mc:Choice>
  </mc:AlternateContent>
  <xr:revisionPtr revIDLastSave="0" documentId="13_ncr:1_{657E2523-CAC1-43FA-A294-C6CAF8115DA0}" xr6:coauthVersionLast="47" xr6:coauthVersionMax="47" xr10:uidLastSave="{00000000-0000-0000-0000-000000000000}"/>
  <bookViews>
    <workbookView xWindow="1080" yWindow="675" windowWidth="21600" windowHeight="11715" tabRatio="925" activeTab="11" xr2:uid="{00000000-000D-0000-FFFF-FFFF00000000}"/>
  </bookViews>
  <sheets>
    <sheet name="U11組合せ" sheetId="85" r:id="rId1"/>
    <sheet name="AB" sheetId="147" r:id="rId2"/>
    <sheet name="CD" sheetId="144" r:id="rId3"/>
    <sheet name="EF" sheetId="148" r:id="rId4"/>
    <sheet name="GH" sheetId="146" r:id="rId5"/>
    <sheet name="IJ" sheetId="136" r:id="rId6"/>
    <sheet name="KL" sheetId="149" r:id="rId7"/>
    <sheet name="MN" sheetId="150" r:id="rId8"/>
    <sheet name="OP" sheetId="151" r:id="rId9"/>
    <sheet name="２日目ab" sheetId="88" r:id="rId10"/>
    <sheet name="２日目cd" sheetId="89" r:id="rId11"/>
    <sheet name="3日目（準決勝・決勝） " sheetId="135" r:id="rId12"/>
  </sheets>
  <definedNames>
    <definedName name="_xlnm.Print_Area" localSheetId="9">'２日目ab'!$A$1:$Y$78</definedName>
    <definedName name="_xlnm.Print_Area" localSheetId="10">'２日目cd'!$A$1:$Y$78</definedName>
    <definedName name="_xlnm.Print_Area" localSheetId="11">'3日目（準決勝・決勝） '!$A$1:$W$63</definedName>
    <definedName name="_xlnm.Print_Area" localSheetId="1">AB!$A$1:$AG$102</definedName>
    <definedName name="_xlnm.Print_Area" localSheetId="2">CD!$A$1:$AG$84</definedName>
    <definedName name="_xlnm.Print_Area" localSheetId="3">EF!$A$1:$AG$93</definedName>
    <definedName name="_xlnm.Print_Area" localSheetId="4">GH!$A$1:$AG$84</definedName>
    <definedName name="_xlnm.Print_Area" localSheetId="5">IJ!$A$1:$AG$96</definedName>
    <definedName name="_xlnm.Print_Area" localSheetId="6">KL!$A$1:$AG$84</definedName>
    <definedName name="_xlnm.Print_Area" localSheetId="7">MN!$A$1:$AG$93</definedName>
    <definedName name="_xlnm.Print_Area" localSheetId="8">OP!$A$1:$AG$84</definedName>
    <definedName name="_xlnm.Print_Area" localSheetId="0">U11組合せ!$A$1:$AL$143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0" i="151" l="1"/>
  <c r="U68" i="151" s="1"/>
  <c r="W50" i="151"/>
  <c r="S50" i="151"/>
  <c r="G62" i="151" s="1"/>
  <c r="N50" i="151"/>
  <c r="J50" i="151"/>
  <c r="U59" i="151" s="1"/>
  <c r="F50" i="151"/>
  <c r="G65" i="151" s="1"/>
  <c r="AA7" i="151"/>
  <c r="R40" i="151" s="1"/>
  <c r="Z34" i="151" s="1"/>
  <c r="W7" i="151"/>
  <c r="R38" i="151" s="1"/>
  <c r="X34" i="151" s="1"/>
  <c r="S7" i="151"/>
  <c r="R36" i="151" s="1"/>
  <c r="V34" i="151" s="1"/>
  <c r="N7" i="151"/>
  <c r="C40" i="151" s="1"/>
  <c r="K34" i="151" s="1"/>
  <c r="J7" i="151"/>
  <c r="C38" i="151" s="1"/>
  <c r="I34" i="151" s="1"/>
  <c r="F7" i="151"/>
  <c r="X44" i="151"/>
  <c r="X1" i="151"/>
  <c r="L81" i="151"/>
  <c r="I83" i="151" s="1"/>
  <c r="C81" i="151"/>
  <c r="I77" i="151" s="1"/>
  <c r="AA79" i="151"/>
  <c r="V83" i="151" s="1"/>
  <c r="J79" i="151"/>
  <c r="G81" i="151" s="1"/>
  <c r="I79" i="151"/>
  <c r="H81" i="151" s="1"/>
  <c r="C79" i="151"/>
  <c r="G77" i="151" s="1"/>
  <c r="R77" i="151"/>
  <c r="C77" i="151"/>
  <c r="T74" i="151"/>
  <c r="AA81" i="151" s="1"/>
  <c r="X83" i="151" s="1"/>
  <c r="N74" i="151"/>
  <c r="Z81" i="151" s="1"/>
  <c r="G74" i="151"/>
  <c r="T71" i="151"/>
  <c r="N71" i="151"/>
  <c r="K81" i="151" s="1"/>
  <c r="G71" i="151"/>
  <c r="T68" i="151"/>
  <c r="N68" i="151"/>
  <c r="Z79" i="151" s="1"/>
  <c r="T65" i="151"/>
  <c r="L79" i="151" s="1"/>
  <c r="G83" i="151" s="1"/>
  <c r="N65" i="151"/>
  <c r="K79" i="151" s="1"/>
  <c r="T62" i="151"/>
  <c r="Y79" i="151" s="1"/>
  <c r="V81" i="151" s="1"/>
  <c r="N62" i="151"/>
  <c r="X79" i="151" s="1"/>
  <c r="T59" i="151"/>
  <c r="N59" i="151"/>
  <c r="U62" i="151"/>
  <c r="AA38" i="151"/>
  <c r="X40" i="151" s="1"/>
  <c r="Z38" i="151"/>
  <c r="Y40" i="151" s="1"/>
  <c r="V38" i="151"/>
  <c r="R34" i="151"/>
  <c r="C34" i="151"/>
  <c r="T31" i="151"/>
  <c r="N31" i="151"/>
  <c r="G31" i="151"/>
  <c r="U28" i="151"/>
  <c r="T28" i="151"/>
  <c r="L38" i="151" s="1"/>
  <c r="I40" i="151" s="1"/>
  <c r="N28" i="151"/>
  <c r="K38" i="151" s="1"/>
  <c r="T25" i="151"/>
  <c r="AA36" i="151" s="1"/>
  <c r="V40" i="151" s="1"/>
  <c r="N25" i="151"/>
  <c r="Z36" i="151" s="1"/>
  <c r="T22" i="151"/>
  <c r="L36" i="151" s="1"/>
  <c r="G40" i="151" s="1"/>
  <c r="N22" i="151"/>
  <c r="K36" i="151" s="1"/>
  <c r="H40" i="151" s="1"/>
  <c r="U19" i="151"/>
  <c r="T19" i="151"/>
  <c r="Y36" i="151" s="1"/>
  <c r="N19" i="151"/>
  <c r="X36" i="151" s="1"/>
  <c r="G19" i="151"/>
  <c r="U16" i="151"/>
  <c r="T16" i="151"/>
  <c r="J36" i="151" s="1"/>
  <c r="G38" i="151" s="1"/>
  <c r="N16" i="151"/>
  <c r="I36" i="151" s="1"/>
  <c r="G16" i="151"/>
  <c r="I1" i="151"/>
  <c r="I44" i="151" s="1"/>
  <c r="A1" i="151"/>
  <c r="A44" i="151" s="1"/>
  <c r="AA58" i="150"/>
  <c r="U76" i="150" s="1"/>
  <c r="W58" i="150"/>
  <c r="G82" i="150" s="1"/>
  <c r="S58" i="150"/>
  <c r="R87" i="150" s="1"/>
  <c r="V85" i="150" s="1"/>
  <c r="N58" i="150"/>
  <c r="U79" i="150" s="1"/>
  <c r="J58" i="150"/>
  <c r="G79" i="150" s="1"/>
  <c r="F58" i="150"/>
  <c r="C87" i="150" s="1"/>
  <c r="G85" i="150" s="1"/>
  <c r="AD7" i="150"/>
  <c r="R49" i="150" s="1"/>
  <c r="Z7" i="150"/>
  <c r="R47" i="150" s="1"/>
  <c r="V7" i="150"/>
  <c r="X41" i="150" s="1"/>
  <c r="R7" i="150"/>
  <c r="R43" i="150" s="1"/>
  <c r="O7" i="150"/>
  <c r="K7" i="150"/>
  <c r="B47" i="150" s="1"/>
  <c r="J41" i="150" s="1"/>
  <c r="G7" i="150"/>
  <c r="G34" i="150" s="1"/>
  <c r="C7" i="150"/>
  <c r="G16" i="150" s="1"/>
  <c r="X52" i="150"/>
  <c r="X1" i="150"/>
  <c r="L89" i="150"/>
  <c r="I91" i="150" s="1"/>
  <c r="C89" i="150"/>
  <c r="I85" i="150" s="1"/>
  <c r="AA87" i="150"/>
  <c r="V91" i="150" s="1"/>
  <c r="J87" i="150"/>
  <c r="G89" i="150" s="1"/>
  <c r="I87" i="150"/>
  <c r="H89" i="150" s="1"/>
  <c r="R85" i="150"/>
  <c r="C85" i="150"/>
  <c r="T82" i="150"/>
  <c r="AA89" i="150" s="1"/>
  <c r="X91" i="150" s="1"/>
  <c r="N82" i="150"/>
  <c r="Z89" i="150" s="1"/>
  <c r="T79" i="150"/>
  <c r="N79" i="150"/>
  <c r="K89" i="150" s="1"/>
  <c r="T76" i="150"/>
  <c r="N76" i="150"/>
  <c r="Z87" i="150" s="1"/>
  <c r="T73" i="150"/>
  <c r="L87" i="150" s="1"/>
  <c r="G91" i="150" s="1"/>
  <c r="N73" i="150"/>
  <c r="K87" i="150" s="1"/>
  <c r="T70" i="150"/>
  <c r="Y87" i="150" s="1"/>
  <c r="V89" i="150" s="1"/>
  <c r="N70" i="150"/>
  <c r="X87" i="150" s="1"/>
  <c r="T67" i="150"/>
  <c r="N67" i="150"/>
  <c r="U67" i="150"/>
  <c r="J49" i="150"/>
  <c r="AB47" i="150"/>
  <c r="AA49" i="150" s="1"/>
  <c r="M47" i="150"/>
  <c r="L47" i="150"/>
  <c r="L48" i="150" s="1"/>
  <c r="AA45" i="150"/>
  <c r="X47" i="150" s="1"/>
  <c r="V45" i="150"/>
  <c r="R45" i="150"/>
  <c r="M45" i="150"/>
  <c r="H49" i="150" s="1"/>
  <c r="L45" i="150"/>
  <c r="I49" i="150" s="1"/>
  <c r="X44" i="150"/>
  <c r="Y43" i="150"/>
  <c r="X43" i="150"/>
  <c r="W45" i="150" s="1"/>
  <c r="M43" i="150"/>
  <c r="F49" i="150" s="1"/>
  <c r="L43" i="150"/>
  <c r="G49" i="150" s="1"/>
  <c r="K43" i="150"/>
  <c r="F47" i="150" s="1"/>
  <c r="R41" i="150"/>
  <c r="B41" i="150"/>
  <c r="U38" i="150"/>
  <c r="T38" i="150"/>
  <c r="N38" i="150"/>
  <c r="Z45" i="150" s="1"/>
  <c r="G38" i="150"/>
  <c r="T36" i="150"/>
  <c r="AC43" i="150" s="1"/>
  <c r="V49" i="150" s="1"/>
  <c r="N36" i="150"/>
  <c r="AB43" i="150" s="1"/>
  <c r="T34" i="150"/>
  <c r="K45" i="150" s="1"/>
  <c r="H47" i="150" s="1"/>
  <c r="N34" i="150"/>
  <c r="J45" i="150" s="1"/>
  <c r="T32" i="150"/>
  <c r="N32" i="150"/>
  <c r="T30" i="150"/>
  <c r="AC45" i="150" s="1"/>
  <c r="X49" i="150" s="1"/>
  <c r="N30" i="150"/>
  <c r="AB45" i="150" s="1"/>
  <c r="G30" i="150"/>
  <c r="U28" i="150"/>
  <c r="T28" i="150"/>
  <c r="AA43" i="150" s="1"/>
  <c r="V47" i="150" s="1"/>
  <c r="N28" i="150"/>
  <c r="Z43" i="150" s="1"/>
  <c r="T26" i="150"/>
  <c r="N26" i="150"/>
  <c r="T24" i="150"/>
  <c r="N24" i="150"/>
  <c r="J43" i="150" s="1"/>
  <c r="T22" i="150"/>
  <c r="AC47" i="150" s="1"/>
  <c r="Z49" i="150" s="1"/>
  <c r="N22" i="150"/>
  <c r="G22" i="150"/>
  <c r="U20" i="150"/>
  <c r="T20" i="150"/>
  <c r="N20" i="150"/>
  <c r="T18" i="150"/>
  <c r="N18" i="150"/>
  <c r="T16" i="150"/>
  <c r="I43" i="150" s="1"/>
  <c r="F45" i="150" s="1"/>
  <c r="N16" i="150"/>
  <c r="H43" i="150" s="1"/>
  <c r="G20" i="150"/>
  <c r="U32" i="150"/>
  <c r="I1" i="150"/>
  <c r="I52" i="150" s="1"/>
  <c r="A1" i="150"/>
  <c r="A52" i="150" s="1"/>
  <c r="AA50" i="149"/>
  <c r="U68" i="149" s="1"/>
  <c r="W50" i="149"/>
  <c r="G74" i="149" s="1"/>
  <c r="S50" i="149"/>
  <c r="G62" i="149" s="1"/>
  <c r="N50" i="149"/>
  <c r="U71" i="149" s="1"/>
  <c r="J50" i="149"/>
  <c r="U59" i="149" s="1"/>
  <c r="F50" i="149"/>
  <c r="G59" i="149" s="1"/>
  <c r="AA7" i="149"/>
  <c r="U31" i="149" s="1"/>
  <c r="W7" i="149"/>
  <c r="S7" i="149"/>
  <c r="N7" i="149"/>
  <c r="U28" i="149" s="1"/>
  <c r="J7" i="149"/>
  <c r="U16" i="149" s="1"/>
  <c r="F7" i="149"/>
  <c r="G16" i="149" s="1"/>
  <c r="X44" i="149"/>
  <c r="X1" i="149"/>
  <c r="O83" i="149"/>
  <c r="AA81" i="149"/>
  <c r="X83" i="149" s="1"/>
  <c r="L81" i="149"/>
  <c r="I83" i="149" s="1"/>
  <c r="K81" i="149"/>
  <c r="K82" i="149" s="1"/>
  <c r="H81" i="149"/>
  <c r="G81" i="149"/>
  <c r="G82" i="149" s="1"/>
  <c r="M81" i="149" s="1"/>
  <c r="AA79" i="149"/>
  <c r="V83" i="149" s="1"/>
  <c r="Z79" i="149"/>
  <c r="J79" i="149"/>
  <c r="I79" i="149"/>
  <c r="R77" i="149"/>
  <c r="C77" i="149"/>
  <c r="T74" i="149"/>
  <c r="N74" i="149"/>
  <c r="Z81" i="149" s="1"/>
  <c r="T71" i="149"/>
  <c r="N71" i="149"/>
  <c r="T68" i="149"/>
  <c r="N68" i="149"/>
  <c r="T65" i="149"/>
  <c r="L79" i="149" s="1"/>
  <c r="G83" i="149" s="1"/>
  <c r="N65" i="149"/>
  <c r="K79" i="149" s="1"/>
  <c r="T62" i="149"/>
  <c r="Y79" i="149" s="1"/>
  <c r="V81" i="149" s="1"/>
  <c r="N62" i="149"/>
  <c r="X79" i="149" s="1"/>
  <c r="T59" i="149"/>
  <c r="N59" i="149"/>
  <c r="I44" i="149"/>
  <c r="V40" i="149"/>
  <c r="K39" i="149"/>
  <c r="I37" i="149"/>
  <c r="J36" i="149"/>
  <c r="G38" i="149" s="1"/>
  <c r="I36" i="149"/>
  <c r="R34" i="149"/>
  <c r="C34" i="149"/>
  <c r="T31" i="149"/>
  <c r="AA38" i="149" s="1"/>
  <c r="X40" i="149" s="1"/>
  <c r="N31" i="149"/>
  <c r="Z38" i="149" s="1"/>
  <c r="Z39" i="149" s="1"/>
  <c r="T28" i="149"/>
  <c r="L38" i="149" s="1"/>
  <c r="I40" i="149" s="1"/>
  <c r="N28" i="149"/>
  <c r="K38" i="149" s="1"/>
  <c r="J40" i="149" s="1"/>
  <c r="T25" i="149"/>
  <c r="AA36" i="149" s="1"/>
  <c r="N25" i="149"/>
  <c r="Z36" i="149" s="1"/>
  <c r="Z37" i="149" s="1"/>
  <c r="T22" i="149"/>
  <c r="L36" i="149" s="1"/>
  <c r="G40" i="149" s="1"/>
  <c r="N22" i="149"/>
  <c r="K36" i="149" s="1"/>
  <c r="T19" i="149"/>
  <c r="Y36" i="149" s="1"/>
  <c r="V38" i="149" s="1"/>
  <c r="N19" i="149"/>
  <c r="X36" i="149" s="1"/>
  <c r="T16" i="149"/>
  <c r="N16" i="149"/>
  <c r="C36" i="149"/>
  <c r="G34" i="149" s="1"/>
  <c r="I1" i="149"/>
  <c r="A1" i="149"/>
  <c r="A44" i="149" s="1"/>
  <c r="AA50" i="146"/>
  <c r="U74" i="146" s="1"/>
  <c r="W50" i="146"/>
  <c r="U62" i="146" s="1"/>
  <c r="S50" i="146"/>
  <c r="G68" i="146" s="1"/>
  <c r="N50" i="146"/>
  <c r="U71" i="146" s="1"/>
  <c r="J50" i="146"/>
  <c r="C81" i="146" s="1"/>
  <c r="I77" i="146" s="1"/>
  <c r="F50" i="146"/>
  <c r="C79" i="146" s="1"/>
  <c r="G77" i="146" s="1"/>
  <c r="AA7" i="146"/>
  <c r="W7" i="146"/>
  <c r="S7" i="146"/>
  <c r="G25" i="146" s="1"/>
  <c r="N7" i="146"/>
  <c r="J7" i="146"/>
  <c r="U16" i="146" s="1"/>
  <c r="F7" i="146"/>
  <c r="G16" i="146" s="1"/>
  <c r="X44" i="146"/>
  <c r="X1" i="146"/>
  <c r="AA58" i="148"/>
  <c r="U76" i="148" s="1"/>
  <c r="W58" i="148"/>
  <c r="U70" i="148" s="1"/>
  <c r="S58" i="148"/>
  <c r="R87" i="148" s="1"/>
  <c r="V85" i="148" s="1"/>
  <c r="N58" i="148"/>
  <c r="U79" i="148" s="1"/>
  <c r="J58" i="148"/>
  <c r="U67" i="148" s="1"/>
  <c r="F58" i="148"/>
  <c r="AD7" i="148"/>
  <c r="AB41" i="148" s="1"/>
  <c r="Z7" i="148"/>
  <c r="Z41" i="148" s="1"/>
  <c r="V7" i="148"/>
  <c r="G38" i="148" s="1"/>
  <c r="R7" i="148"/>
  <c r="V41" i="148" s="1"/>
  <c r="O7" i="148"/>
  <c r="U18" i="148" s="1"/>
  <c r="K7" i="148"/>
  <c r="U24" i="148" s="1"/>
  <c r="G7" i="148"/>
  <c r="G26" i="148" s="1"/>
  <c r="C7" i="148"/>
  <c r="G24" i="148" s="1"/>
  <c r="X1" i="148"/>
  <c r="X52" i="148"/>
  <c r="I52" i="148"/>
  <c r="A52" i="148"/>
  <c r="AA89" i="148"/>
  <c r="X91" i="148" s="1"/>
  <c r="J87" i="148"/>
  <c r="G89" i="148" s="1"/>
  <c r="O89" i="148" s="1"/>
  <c r="I87" i="148"/>
  <c r="H89" i="148" s="1"/>
  <c r="R85" i="148"/>
  <c r="C85" i="148"/>
  <c r="T82" i="148"/>
  <c r="N82" i="148"/>
  <c r="Z89" i="148" s="1"/>
  <c r="T79" i="148"/>
  <c r="L89" i="148" s="1"/>
  <c r="I91" i="148" s="1"/>
  <c r="N79" i="148"/>
  <c r="K89" i="148" s="1"/>
  <c r="T76" i="148"/>
  <c r="AA87" i="148" s="1"/>
  <c r="V91" i="148" s="1"/>
  <c r="N76" i="148"/>
  <c r="Z87" i="148" s="1"/>
  <c r="Z88" i="148" s="1"/>
  <c r="T73" i="148"/>
  <c r="L87" i="148" s="1"/>
  <c r="G91" i="148" s="1"/>
  <c r="N73" i="148"/>
  <c r="K87" i="148" s="1"/>
  <c r="T70" i="148"/>
  <c r="Y87" i="148" s="1"/>
  <c r="V89" i="148" s="1"/>
  <c r="N70" i="148"/>
  <c r="X87" i="148" s="1"/>
  <c r="T67" i="148"/>
  <c r="N67" i="148"/>
  <c r="G67" i="148"/>
  <c r="AB47" i="148"/>
  <c r="AA49" i="148" s="1"/>
  <c r="AC45" i="148"/>
  <c r="X49" i="148" s="1"/>
  <c r="AB45" i="148"/>
  <c r="Y49" i="148" s="1"/>
  <c r="AC43" i="148"/>
  <c r="V49" i="148" s="1"/>
  <c r="AB43" i="148"/>
  <c r="AB44" i="148" s="1"/>
  <c r="AA43" i="148"/>
  <c r="V47" i="148" s="1"/>
  <c r="Z43" i="148"/>
  <c r="W47" i="148" s="1"/>
  <c r="Y43" i="148"/>
  <c r="V45" i="148" s="1"/>
  <c r="H43" i="148"/>
  <c r="R41" i="148"/>
  <c r="B41" i="148"/>
  <c r="T38" i="148"/>
  <c r="AA45" i="148" s="1"/>
  <c r="X47" i="148" s="1"/>
  <c r="N38" i="148"/>
  <c r="Z45" i="148" s="1"/>
  <c r="T36" i="148"/>
  <c r="N36" i="148"/>
  <c r="T34" i="148"/>
  <c r="K45" i="148" s="1"/>
  <c r="H47" i="148" s="1"/>
  <c r="N34" i="148"/>
  <c r="J45" i="148" s="1"/>
  <c r="T32" i="148"/>
  <c r="M43" i="148" s="1"/>
  <c r="F49" i="148" s="1"/>
  <c r="N32" i="148"/>
  <c r="L43" i="148" s="1"/>
  <c r="T30" i="148"/>
  <c r="N30" i="148"/>
  <c r="T28" i="148"/>
  <c r="N28" i="148"/>
  <c r="T26" i="148"/>
  <c r="M45" i="148" s="1"/>
  <c r="H49" i="148" s="1"/>
  <c r="N26" i="148"/>
  <c r="L45" i="148" s="1"/>
  <c r="T24" i="148"/>
  <c r="K43" i="148" s="1"/>
  <c r="F47" i="148" s="1"/>
  <c r="N24" i="148"/>
  <c r="J43" i="148" s="1"/>
  <c r="T22" i="148"/>
  <c r="AC47" i="148" s="1"/>
  <c r="N22" i="148"/>
  <c r="T20" i="148"/>
  <c r="N20" i="148"/>
  <c r="X43" i="148" s="1"/>
  <c r="T18" i="148"/>
  <c r="M47" i="148" s="1"/>
  <c r="J49" i="148" s="1"/>
  <c r="N18" i="148"/>
  <c r="L47" i="148" s="1"/>
  <c r="T16" i="148"/>
  <c r="I43" i="148" s="1"/>
  <c r="F45" i="148" s="1"/>
  <c r="N16" i="148"/>
  <c r="B45" i="148"/>
  <c r="H41" i="148" s="1"/>
  <c r="I1" i="148"/>
  <c r="A1" i="148"/>
  <c r="AD58" i="147"/>
  <c r="Z58" i="147"/>
  <c r="V58" i="147"/>
  <c r="R58" i="147"/>
  <c r="O58" i="147"/>
  <c r="U77" i="147" s="1"/>
  <c r="K58" i="147"/>
  <c r="G58" i="147"/>
  <c r="U67" i="147" s="1"/>
  <c r="C58" i="147"/>
  <c r="G83" i="147" s="1"/>
  <c r="X52" i="147"/>
  <c r="I52" i="147"/>
  <c r="A52" i="147"/>
  <c r="AD7" i="147"/>
  <c r="U22" i="147" s="1"/>
  <c r="Z7" i="147"/>
  <c r="V7" i="147"/>
  <c r="R7" i="147"/>
  <c r="V41" i="147" s="1"/>
  <c r="O7" i="147"/>
  <c r="K7" i="147"/>
  <c r="G7" i="147"/>
  <c r="C7" i="147"/>
  <c r="G24" i="147" s="1"/>
  <c r="I1" i="147"/>
  <c r="X1" i="147"/>
  <c r="A1" i="147"/>
  <c r="Z100" i="147"/>
  <c r="Y100" i="147"/>
  <c r="X100" i="147"/>
  <c r="X101" i="147" s="1"/>
  <c r="I100" i="147"/>
  <c r="G100" i="147"/>
  <c r="AC98" i="147"/>
  <c r="AB98" i="147"/>
  <c r="AB99" i="147" s="1"/>
  <c r="Y98" i="147"/>
  <c r="X98" i="147"/>
  <c r="X99" i="147" s="1"/>
  <c r="L98" i="147"/>
  <c r="K100" i="147" s="1"/>
  <c r="H98" i="147"/>
  <c r="G98" i="147"/>
  <c r="F98" i="147"/>
  <c r="B98" i="147"/>
  <c r="J92" i="147" s="1"/>
  <c r="AC96" i="147"/>
  <c r="AB96" i="147"/>
  <c r="AB97" i="147" s="1"/>
  <c r="Z96" i="147"/>
  <c r="Z97" i="147" s="1"/>
  <c r="L96" i="147"/>
  <c r="K96" i="147"/>
  <c r="F96" i="147"/>
  <c r="B96" i="147"/>
  <c r="H92" i="147" s="1"/>
  <c r="AC94" i="147"/>
  <c r="V100" i="147" s="1"/>
  <c r="AB94" i="147"/>
  <c r="W100" i="147" s="1"/>
  <c r="AA94" i="147"/>
  <c r="V98" i="147" s="1"/>
  <c r="Z94" i="147"/>
  <c r="L94" i="147"/>
  <c r="K94" i="147"/>
  <c r="J94" i="147"/>
  <c r="J95" i="147" s="1"/>
  <c r="I94" i="147"/>
  <c r="H94" i="147"/>
  <c r="V92" i="147"/>
  <c r="R92" i="147"/>
  <c r="B92" i="147"/>
  <c r="T89" i="147"/>
  <c r="AA96" i="147" s="1"/>
  <c r="N89" i="147"/>
  <c r="T87" i="147"/>
  <c r="N87" i="147"/>
  <c r="G87" i="147"/>
  <c r="T85" i="147"/>
  <c r="N85" i="147"/>
  <c r="J96" i="147" s="1"/>
  <c r="T83" i="147"/>
  <c r="M94" i="147" s="1"/>
  <c r="L95" i="147" s="1"/>
  <c r="N83" i="147"/>
  <c r="T81" i="147"/>
  <c r="N81" i="147"/>
  <c r="G81" i="147"/>
  <c r="T79" i="147"/>
  <c r="N79" i="147"/>
  <c r="G79" i="147"/>
  <c r="T77" i="147"/>
  <c r="M96" i="147" s="1"/>
  <c r="N77" i="147"/>
  <c r="T75" i="147"/>
  <c r="N75" i="147"/>
  <c r="T73" i="147"/>
  <c r="N73" i="147"/>
  <c r="U71" i="147"/>
  <c r="T71" i="147"/>
  <c r="Y94" i="147" s="1"/>
  <c r="V96" i="147" s="1"/>
  <c r="N71" i="147"/>
  <c r="X94" i="147" s="1"/>
  <c r="T69" i="147"/>
  <c r="M98" i="147" s="1"/>
  <c r="N69" i="147"/>
  <c r="T67" i="147"/>
  <c r="N67" i="147"/>
  <c r="G89" i="147"/>
  <c r="G71" i="147"/>
  <c r="U69" i="147"/>
  <c r="U75" i="147"/>
  <c r="J50" i="147"/>
  <c r="R49" i="147"/>
  <c r="O49" i="147"/>
  <c r="AC47" i="147"/>
  <c r="Z49" i="147" s="1"/>
  <c r="R47" i="147"/>
  <c r="V45" i="147"/>
  <c r="R45" i="147"/>
  <c r="X44" i="147"/>
  <c r="Y43" i="147"/>
  <c r="X43" i="147"/>
  <c r="R43" i="147"/>
  <c r="AB41" i="147"/>
  <c r="Z41" i="147"/>
  <c r="X41" i="147"/>
  <c r="R41" i="147"/>
  <c r="B41" i="147"/>
  <c r="T38" i="147"/>
  <c r="AA45" i="147" s="1"/>
  <c r="X47" i="147" s="1"/>
  <c r="N38" i="147"/>
  <c r="Z45" i="147" s="1"/>
  <c r="G38" i="147"/>
  <c r="U36" i="147"/>
  <c r="T36" i="147"/>
  <c r="AC43" i="147" s="1"/>
  <c r="V49" i="147" s="1"/>
  <c r="N36" i="147"/>
  <c r="AB43" i="147" s="1"/>
  <c r="T34" i="147"/>
  <c r="K45" i="147" s="1"/>
  <c r="H47" i="147" s="1"/>
  <c r="H48" i="147" s="1"/>
  <c r="N34" i="147"/>
  <c r="J45" i="147" s="1"/>
  <c r="I47" i="147" s="1"/>
  <c r="T32" i="147"/>
  <c r="M43" i="147" s="1"/>
  <c r="F49" i="147" s="1"/>
  <c r="F50" i="147" s="1"/>
  <c r="N32" i="147"/>
  <c r="L43" i="147" s="1"/>
  <c r="G49" i="147" s="1"/>
  <c r="G32" i="147"/>
  <c r="U30" i="147"/>
  <c r="T30" i="147"/>
  <c r="AC45" i="147" s="1"/>
  <c r="X49" i="147" s="1"/>
  <c r="N30" i="147"/>
  <c r="AB45" i="147" s="1"/>
  <c r="T28" i="147"/>
  <c r="AA43" i="147" s="1"/>
  <c r="V47" i="147" s="1"/>
  <c r="N28" i="147"/>
  <c r="Z43" i="147" s="1"/>
  <c r="T26" i="147"/>
  <c r="M45" i="147" s="1"/>
  <c r="H49" i="147" s="1"/>
  <c r="H50" i="147" s="1"/>
  <c r="N49" i="147" s="1"/>
  <c r="N26" i="147"/>
  <c r="L45" i="147" s="1"/>
  <c r="I49" i="147" s="1"/>
  <c r="T24" i="147"/>
  <c r="K43" i="147" s="1"/>
  <c r="F47" i="147" s="1"/>
  <c r="F48" i="147" s="1"/>
  <c r="N24" i="147"/>
  <c r="J43" i="147" s="1"/>
  <c r="G47" i="147" s="1"/>
  <c r="T22" i="147"/>
  <c r="N22" i="147"/>
  <c r="AB47" i="147" s="1"/>
  <c r="T20" i="147"/>
  <c r="N20" i="147"/>
  <c r="T18" i="147"/>
  <c r="M47" i="147" s="1"/>
  <c r="J49" i="147" s="1"/>
  <c r="N18" i="147"/>
  <c r="L47" i="147" s="1"/>
  <c r="K49" i="147" s="1"/>
  <c r="T16" i="147"/>
  <c r="I43" i="147" s="1"/>
  <c r="F45" i="147" s="1"/>
  <c r="N16" i="147"/>
  <c r="H43" i="147" s="1"/>
  <c r="U28" i="147"/>
  <c r="G30" i="147"/>
  <c r="G36" i="147"/>
  <c r="U18" i="147"/>
  <c r="L81" i="146"/>
  <c r="I83" i="146" s="1"/>
  <c r="AA79" i="146"/>
  <c r="V83" i="146" s="1"/>
  <c r="J79" i="146"/>
  <c r="G81" i="146" s="1"/>
  <c r="I79" i="146"/>
  <c r="H81" i="146" s="1"/>
  <c r="R77" i="146"/>
  <c r="C77" i="146"/>
  <c r="T74" i="146"/>
  <c r="AA81" i="146" s="1"/>
  <c r="X83" i="146" s="1"/>
  <c r="N74" i="146"/>
  <c r="Z81" i="146" s="1"/>
  <c r="G74" i="146"/>
  <c r="T71" i="146"/>
  <c r="N71" i="146"/>
  <c r="K81" i="146" s="1"/>
  <c r="T68" i="146"/>
  <c r="N68" i="146"/>
  <c r="Z79" i="146" s="1"/>
  <c r="T65" i="146"/>
  <c r="L79" i="146" s="1"/>
  <c r="G83" i="146" s="1"/>
  <c r="N65" i="146"/>
  <c r="K79" i="146" s="1"/>
  <c r="T62" i="146"/>
  <c r="Y79" i="146" s="1"/>
  <c r="V81" i="146" s="1"/>
  <c r="N62" i="146"/>
  <c r="X79" i="146" s="1"/>
  <c r="T59" i="146"/>
  <c r="N59" i="146"/>
  <c r="G59" i="146"/>
  <c r="C40" i="146"/>
  <c r="AA38" i="146"/>
  <c r="X40" i="146" s="1"/>
  <c r="Z38" i="146"/>
  <c r="Y40" i="146" s="1"/>
  <c r="R34" i="146"/>
  <c r="K34" i="146"/>
  <c r="C34" i="146"/>
  <c r="T31" i="146"/>
  <c r="N31" i="146"/>
  <c r="U28" i="146"/>
  <c r="T28" i="146"/>
  <c r="L38" i="146" s="1"/>
  <c r="I40" i="146" s="1"/>
  <c r="N28" i="146"/>
  <c r="K38" i="146" s="1"/>
  <c r="U25" i="146"/>
  <c r="T25" i="146"/>
  <c r="AA36" i="146" s="1"/>
  <c r="V40" i="146" s="1"/>
  <c r="N25" i="146"/>
  <c r="Z36" i="146" s="1"/>
  <c r="U22" i="146"/>
  <c r="T22" i="146"/>
  <c r="L36" i="146" s="1"/>
  <c r="G40" i="146" s="1"/>
  <c r="N22" i="146"/>
  <c r="K36" i="146" s="1"/>
  <c r="U19" i="146"/>
  <c r="T19" i="146"/>
  <c r="Y36" i="146" s="1"/>
  <c r="V38" i="146" s="1"/>
  <c r="N19" i="146"/>
  <c r="X36" i="146" s="1"/>
  <c r="T16" i="146"/>
  <c r="J36" i="146" s="1"/>
  <c r="G38" i="146" s="1"/>
  <c r="N16" i="146"/>
  <c r="I36" i="146" s="1"/>
  <c r="U31" i="146"/>
  <c r="R38" i="146"/>
  <c r="X34" i="146" s="1"/>
  <c r="I1" i="146"/>
  <c r="I44" i="146" s="1"/>
  <c r="A1" i="146"/>
  <c r="A44" i="146" s="1"/>
  <c r="X44" i="144"/>
  <c r="AA50" i="144"/>
  <c r="R83" i="144" s="1"/>
  <c r="Z77" i="144" s="1"/>
  <c r="W50" i="144"/>
  <c r="G74" i="144" s="1"/>
  <c r="S50" i="144"/>
  <c r="N50" i="144"/>
  <c r="J50" i="144"/>
  <c r="F50" i="144"/>
  <c r="AA7" i="144"/>
  <c r="W7" i="144"/>
  <c r="U19" i="144" s="1"/>
  <c r="S7" i="144"/>
  <c r="N7" i="144"/>
  <c r="J7" i="144"/>
  <c r="F7" i="144"/>
  <c r="G22" i="144" s="1"/>
  <c r="X1" i="144"/>
  <c r="I1" i="144"/>
  <c r="A1" i="144"/>
  <c r="U16" i="144"/>
  <c r="U28" i="144"/>
  <c r="G19" i="144"/>
  <c r="G16" i="144"/>
  <c r="N16" i="144"/>
  <c r="I36" i="144" s="1"/>
  <c r="T16" i="144"/>
  <c r="J36" i="144" s="1"/>
  <c r="G38" i="144" s="1"/>
  <c r="N19" i="144"/>
  <c r="T19" i="144"/>
  <c r="N22" i="144"/>
  <c r="T22" i="144"/>
  <c r="U22" i="144"/>
  <c r="G25" i="144"/>
  <c r="N25" i="144"/>
  <c r="Z36" i="144" s="1"/>
  <c r="T25" i="144"/>
  <c r="AA36" i="144" s="1"/>
  <c r="V40" i="144" s="1"/>
  <c r="N28" i="144"/>
  <c r="T28" i="144"/>
  <c r="N31" i="144"/>
  <c r="Z38" i="144" s="1"/>
  <c r="Z39" i="144" s="1"/>
  <c r="T31" i="144"/>
  <c r="AA38" i="144" s="1"/>
  <c r="C34" i="144"/>
  <c r="R34" i="144"/>
  <c r="C36" i="144"/>
  <c r="G34" i="144" s="1"/>
  <c r="K36" i="144"/>
  <c r="K37" i="144" s="1"/>
  <c r="L36" i="144"/>
  <c r="G40" i="144" s="1"/>
  <c r="X36" i="144"/>
  <c r="Y36" i="144"/>
  <c r="X37" i="144"/>
  <c r="K38" i="144"/>
  <c r="J40" i="144" s="1"/>
  <c r="L38" i="144"/>
  <c r="I40" i="144" s="1"/>
  <c r="I41" i="144" s="1"/>
  <c r="R38" i="144"/>
  <c r="X34" i="144" s="1"/>
  <c r="V38" i="144"/>
  <c r="W38" i="144"/>
  <c r="K39" i="144"/>
  <c r="C40" i="144"/>
  <c r="K34" i="144" s="1"/>
  <c r="X40" i="144"/>
  <c r="A44" i="144"/>
  <c r="I44" i="144"/>
  <c r="G59" i="144"/>
  <c r="N59" i="144"/>
  <c r="T59" i="144"/>
  <c r="J79" i="144" s="1"/>
  <c r="G81" i="144" s="1"/>
  <c r="N62" i="144"/>
  <c r="T62" i="144"/>
  <c r="N65" i="144"/>
  <c r="K79" i="144" s="1"/>
  <c r="T65" i="144"/>
  <c r="N68" i="144"/>
  <c r="T68" i="144"/>
  <c r="N71" i="144"/>
  <c r="K81" i="144" s="1"/>
  <c r="T71" i="144"/>
  <c r="L81" i="144" s="1"/>
  <c r="I83" i="144" s="1"/>
  <c r="U71" i="144"/>
  <c r="N74" i="144"/>
  <c r="Z81" i="144" s="1"/>
  <c r="T74" i="144"/>
  <c r="C77" i="144"/>
  <c r="R77" i="144"/>
  <c r="I79" i="144"/>
  <c r="L79" i="144"/>
  <c r="X79" i="144"/>
  <c r="Y79" i="144"/>
  <c r="V81" i="144" s="1"/>
  <c r="Z79" i="144"/>
  <c r="AA79" i="144"/>
  <c r="V83" i="144" s="1"/>
  <c r="AA81" i="144"/>
  <c r="X83" i="144" s="1"/>
  <c r="AD81" i="144"/>
  <c r="G83" i="144"/>
  <c r="R83" i="151" l="1"/>
  <c r="Z77" i="151" s="1"/>
  <c r="G59" i="151"/>
  <c r="U31" i="151"/>
  <c r="U25" i="151"/>
  <c r="G25" i="151"/>
  <c r="G28" i="151"/>
  <c r="O40" i="151"/>
  <c r="G41" i="151"/>
  <c r="W81" i="151"/>
  <c r="X80" i="151"/>
  <c r="AD79" i="151"/>
  <c r="AC79" i="151" s="1"/>
  <c r="AD40" i="151"/>
  <c r="V41" i="151"/>
  <c r="I37" i="151"/>
  <c r="H38" i="151"/>
  <c r="G39" i="151" s="1"/>
  <c r="M38" i="151" s="1"/>
  <c r="O36" i="151"/>
  <c r="N36" i="151" s="1"/>
  <c r="H83" i="151"/>
  <c r="G84" i="151" s="1"/>
  <c r="M83" i="151" s="1"/>
  <c r="K80" i="151"/>
  <c r="O83" i="151"/>
  <c r="J83" i="151"/>
  <c r="K82" i="151"/>
  <c r="Z37" i="151"/>
  <c r="W40" i="151"/>
  <c r="X84" i="151"/>
  <c r="AD81" i="151"/>
  <c r="AC81" i="151" s="1"/>
  <c r="V82" i="151"/>
  <c r="AB81" i="151" s="1"/>
  <c r="Z80" i="151"/>
  <c r="W83" i="151"/>
  <c r="V84" i="151" s="1"/>
  <c r="AB83" i="151" s="1"/>
  <c r="I84" i="151"/>
  <c r="Y83" i="151"/>
  <c r="Z82" i="151"/>
  <c r="O38" i="151"/>
  <c r="K39" i="151"/>
  <c r="J40" i="151"/>
  <c r="U71" i="151"/>
  <c r="C83" i="151"/>
  <c r="K77" i="151" s="1"/>
  <c r="U65" i="151"/>
  <c r="I41" i="151"/>
  <c r="K37" i="151"/>
  <c r="O81" i="151"/>
  <c r="N81" i="151" s="1"/>
  <c r="G82" i="151"/>
  <c r="AD36" i="151"/>
  <c r="AC36" i="151" s="1"/>
  <c r="W38" i="151"/>
  <c r="X37" i="151"/>
  <c r="V39" i="151"/>
  <c r="AD38" i="151"/>
  <c r="AC38" i="151" s="1"/>
  <c r="AD83" i="151"/>
  <c r="X41" i="151"/>
  <c r="U74" i="151"/>
  <c r="G68" i="151"/>
  <c r="I80" i="151"/>
  <c r="M79" i="151" s="1"/>
  <c r="R81" i="151"/>
  <c r="X77" i="151" s="1"/>
  <c r="G22" i="151"/>
  <c r="C36" i="151"/>
  <c r="G34" i="151" s="1"/>
  <c r="O79" i="151"/>
  <c r="N79" i="151" s="1"/>
  <c r="R79" i="151"/>
  <c r="V77" i="151" s="1"/>
  <c r="U22" i="151"/>
  <c r="Z39" i="151"/>
  <c r="R91" i="150"/>
  <c r="Z85" i="150" s="1"/>
  <c r="U70" i="150"/>
  <c r="G67" i="150"/>
  <c r="G73" i="150"/>
  <c r="U36" i="150"/>
  <c r="U30" i="150"/>
  <c r="U22" i="150"/>
  <c r="AB41" i="150"/>
  <c r="Z41" i="150"/>
  <c r="V41" i="150"/>
  <c r="G28" i="150"/>
  <c r="G36" i="150"/>
  <c r="G18" i="150"/>
  <c r="U34" i="150"/>
  <c r="U16" i="150"/>
  <c r="AD91" i="150"/>
  <c r="W47" i="150"/>
  <c r="V48" i="150" s="1"/>
  <c r="AD47" i="150" s="1"/>
  <c r="Z44" i="150"/>
  <c r="AD43" i="150" s="1"/>
  <c r="AE43" i="150"/>
  <c r="W49" i="150"/>
  <c r="AB44" i="150"/>
  <c r="J91" i="150"/>
  <c r="K90" i="150"/>
  <c r="I92" i="150"/>
  <c r="V50" i="150"/>
  <c r="AD49" i="150" s="1"/>
  <c r="AE49" i="150"/>
  <c r="F50" i="150"/>
  <c r="Y49" i="150"/>
  <c r="AB46" i="150"/>
  <c r="Z90" i="150"/>
  <c r="Y91" i="150"/>
  <c r="X92" i="150" s="1"/>
  <c r="Z50" i="150"/>
  <c r="X50" i="150"/>
  <c r="Y47" i="150"/>
  <c r="X48" i="150" s="1"/>
  <c r="Z46" i="150"/>
  <c r="AE45" i="150"/>
  <c r="V46" i="150"/>
  <c r="AD45" i="150" s="1"/>
  <c r="J50" i="150"/>
  <c r="W89" i="150"/>
  <c r="X88" i="150"/>
  <c r="AD87" i="150"/>
  <c r="AC87" i="150" s="1"/>
  <c r="G45" i="150"/>
  <c r="H44" i="150"/>
  <c r="O43" i="150"/>
  <c r="AD89" i="150"/>
  <c r="AC89" i="150" s="1"/>
  <c r="V90" i="150"/>
  <c r="AB89" i="150" s="1"/>
  <c r="F46" i="150"/>
  <c r="N45" i="150" s="1"/>
  <c r="O45" i="150"/>
  <c r="J44" i="150"/>
  <c r="G47" i="150"/>
  <c r="H91" i="150"/>
  <c r="K88" i="150"/>
  <c r="I47" i="150"/>
  <c r="O47" i="150" s="1"/>
  <c r="J46" i="150"/>
  <c r="H50" i="150"/>
  <c r="O91" i="150"/>
  <c r="N91" i="150" s="1"/>
  <c r="G92" i="150"/>
  <c r="H48" i="150"/>
  <c r="Z88" i="150"/>
  <c r="W91" i="150"/>
  <c r="V92" i="150" s="1"/>
  <c r="G90" i="150"/>
  <c r="M89" i="150" s="1"/>
  <c r="O89" i="150"/>
  <c r="N89" i="150" s="1"/>
  <c r="F48" i="150"/>
  <c r="G24" i="150"/>
  <c r="K49" i="150"/>
  <c r="O49" i="150" s="1"/>
  <c r="L44" i="150"/>
  <c r="L46" i="150"/>
  <c r="U73" i="150"/>
  <c r="U82" i="150"/>
  <c r="U18" i="150"/>
  <c r="U24" i="150"/>
  <c r="G76" i="150"/>
  <c r="I88" i="150"/>
  <c r="R89" i="150"/>
  <c r="X85" i="150" s="1"/>
  <c r="G26" i="150"/>
  <c r="G32" i="150"/>
  <c r="AB48" i="150"/>
  <c r="B43" i="150"/>
  <c r="F41" i="150" s="1"/>
  <c r="B45" i="150"/>
  <c r="H41" i="150" s="1"/>
  <c r="B49" i="150"/>
  <c r="L41" i="150" s="1"/>
  <c r="O87" i="150"/>
  <c r="N87" i="150" s="1"/>
  <c r="C91" i="150"/>
  <c r="K85" i="150" s="1"/>
  <c r="U26" i="150"/>
  <c r="G70" i="150"/>
  <c r="R83" i="149"/>
  <c r="Z77" i="149" s="1"/>
  <c r="U62" i="149"/>
  <c r="R81" i="149"/>
  <c r="X77" i="149" s="1"/>
  <c r="G68" i="149"/>
  <c r="R79" i="149"/>
  <c r="V77" i="149" s="1"/>
  <c r="U22" i="149"/>
  <c r="C40" i="149"/>
  <c r="K34" i="149" s="1"/>
  <c r="G28" i="149"/>
  <c r="C38" i="149"/>
  <c r="I34" i="149" s="1"/>
  <c r="I84" i="149"/>
  <c r="M36" i="149"/>
  <c r="V82" i="149"/>
  <c r="AB81" i="149" s="1"/>
  <c r="AD81" i="149"/>
  <c r="AC81" i="149" s="1"/>
  <c r="X84" i="149"/>
  <c r="W81" i="149"/>
  <c r="X80" i="149"/>
  <c r="AD79" i="149"/>
  <c r="AC79" i="149" s="1"/>
  <c r="H40" i="149"/>
  <c r="K37" i="149"/>
  <c r="AD38" i="149"/>
  <c r="AC38" i="149" s="1"/>
  <c r="V39" i="149"/>
  <c r="AB38" i="149" s="1"/>
  <c r="O40" i="149"/>
  <c r="N40" i="149" s="1"/>
  <c r="G41" i="149"/>
  <c r="M40" i="149" s="1"/>
  <c r="W38" i="149"/>
  <c r="X37" i="149"/>
  <c r="AB36" i="149" s="1"/>
  <c r="G65" i="149"/>
  <c r="AD83" i="149"/>
  <c r="R36" i="149"/>
  <c r="V34" i="149" s="1"/>
  <c r="G19" i="149"/>
  <c r="G25" i="149"/>
  <c r="V41" i="149"/>
  <c r="AD40" i="149"/>
  <c r="G71" i="149"/>
  <c r="C79" i="149"/>
  <c r="G77" i="149" s="1"/>
  <c r="G31" i="149"/>
  <c r="U19" i="149"/>
  <c r="W40" i="149"/>
  <c r="O79" i="149"/>
  <c r="N79" i="149" s="1"/>
  <c r="R40" i="149"/>
  <c r="Z34" i="149" s="1"/>
  <c r="U25" i="149"/>
  <c r="H38" i="149"/>
  <c r="O36" i="149"/>
  <c r="N36" i="149" s="1"/>
  <c r="G39" i="149"/>
  <c r="M38" i="149" s="1"/>
  <c r="Y40" i="149"/>
  <c r="X41" i="149" s="1"/>
  <c r="O38" i="149"/>
  <c r="N38" i="149" s="1"/>
  <c r="I41" i="149"/>
  <c r="R38" i="149"/>
  <c r="X34" i="149" s="1"/>
  <c r="Y83" i="149"/>
  <c r="Z82" i="149"/>
  <c r="J83" i="149"/>
  <c r="Z80" i="149"/>
  <c r="W83" i="149"/>
  <c r="V84" i="149" s="1"/>
  <c r="AB83" i="149" s="1"/>
  <c r="H83" i="149"/>
  <c r="G84" i="149" s="1"/>
  <c r="M83" i="149" s="1"/>
  <c r="K80" i="149"/>
  <c r="C81" i="149"/>
  <c r="I77" i="149" s="1"/>
  <c r="C83" i="149"/>
  <c r="K77" i="149" s="1"/>
  <c r="U65" i="149"/>
  <c r="O81" i="149"/>
  <c r="N81" i="149" s="1"/>
  <c r="AD36" i="149"/>
  <c r="AC36" i="149" s="1"/>
  <c r="U74" i="149"/>
  <c r="I80" i="149"/>
  <c r="G22" i="149"/>
  <c r="R83" i="146"/>
  <c r="Z77" i="146" s="1"/>
  <c r="U59" i="146"/>
  <c r="G71" i="146"/>
  <c r="G65" i="146"/>
  <c r="G19" i="146"/>
  <c r="R36" i="146"/>
  <c r="V34" i="146" s="1"/>
  <c r="C38" i="146"/>
  <c r="I34" i="146" s="1"/>
  <c r="G28" i="146"/>
  <c r="R89" i="148"/>
  <c r="X85" i="148" s="1"/>
  <c r="G76" i="148"/>
  <c r="U30" i="148"/>
  <c r="R49" i="148"/>
  <c r="G22" i="148"/>
  <c r="R45" i="148"/>
  <c r="X41" i="148"/>
  <c r="G30" i="148"/>
  <c r="G18" i="148"/>
  <c r="U34" i="148"/>
  <c r="B47" i="148"/>
  <c r="J41" i="148" s="1"/>
  <c r="G34" i="148"/>
  <c r="U16" i="148"/>
  <c r="V50" i="148"/>
  <c r="AD49" i="148" s="1"/>
  <c r="AE43" i="148"/>
  <c r="X44" i="148"/>
  <c r="AD43" i="148" s="1"/>
  <c r="X50" i="148"/>
  <c r="AB48" i="148"/>
  <c r="Z49" i="148"/>
  <c r="L48" i="148"/>
  <c r="V48" i="148"/>
  <c r="AB46" i="148"/>
  <c r="W49" i="148"/>
  <c r="AE49" i="148" s="1"/>
  <c r="B43" i="148"/>
  <c r="F41" i="148" s="1"/>
  <c r="Z44" i="148"/>
  <c r="G79" i="148"/>
  <c r="U28" i="148"/>
  <c r="O43" i="148"/>
  <c r="R47" i="148"/>
  <c r="C89" i="148"/>
  <c r="I85" i="148" s="1"/>
  <c r="U36" i="148"/>
  <c r="G82" i="148"/>
  <c r="U22" i="148"/>
  <c r="R43" i="148"/>
  <c r="Z50" i="148"/>
  <c r="G70" i="148"/>
  <c r="G32" i="148"/>
  <c r="R91" i="148"/>
  <c r="Z85" i="148" s="1"/>
  <c r="K90" i="148"/>
  <c r="J91" i="148"/>
  <c r="I92" i="148" s="1"/>
  <c r="Y91" i="148"/>
  <c r="X92" i="148" s="1"/>
  <c r="Z90" i="148"/>
  <c r="W89" i="148"/>
  <c r="X88" i="148"/>
  <c r="AB87" i="148" s="1"/>
  <c r="AD87" i="148"/>
  <c r="AC87" i="148" s="1"/>
  <c r="AD89" i="148"/>
  <c r="AC89" i="148" s="1"/>
  <c r="V90" i="148"/>
  <c r="AB89" i="148" s="1"/>
  <c r="H91" i="148"/>
  <c r="G92" i="148" s="1"/>
  <c r="K88" i="148"/>
  <c r="O87" i="148"/>
  <c r="N87" i="148" s="1"/>
  <c r="O91" i="148"/>
  <c r="N91" i="148" s="1"/>
  <c r="AD91" i="148"/>
  <c r="N89" i="148"/>
  <c r="G73" i="148"/>
  <c r="C87" i="148"/>
  <c r="G85" i="148" s="1"/>
  <c r="G90" i="148"/>
  <c r="W91" i="148"/>
  <c r="V92" i="148" s="1"/>
  <c r="U73" i="148"/>
  <c r="U82" i="148"/>
  <c r="I88" i="148"/>
  <c r="M87" i="148" s="1"/>
  <c r="C91" i="148"/>
  <c r="K85" i="148" s="1"/>
  <c r="U32" i="148"/>
  <c r="U26" i="148"/>
  <c r="B49" i="148"/>
  <c r="L41" i="148" s="1"/>
  <c r="J44" i="148"/>
  <c r="G47" i="148"/>
  <c r="O47" i="148" s="1"/>
  <c r="L44" i="148"/>
  <c r="G49" i="148"/>
  <c r="F50" i="148" s="1"/>
  <c r="Y47" i="148"/>
  <c r="AE47" i="148" s="1"/>
  <c r="Z46" i="148"/>
  <c r="O49" i="148"/>
  <c r="J50" i="148"/>
  <c r="L46" i="148"/>
  <c r="I49" i="148"/>
  <c r="J46" i="148"/>
  <c r="I47" i="148"/>
  <c r="H50" i="148"/>
  <c r="H48" i="148"/>
  <c r="G20" i="148"/>
  <c r="U20" i="148"/>
  <c r="U38" i="148"/>
  <c r="G16" i="148"/>
  <c r="G28" i="148"/>
  <c r="G45" i="148"/>
  <c r="O45" i="148" s="1"/>
  <c r="W45" i="148"/>
  <c r="V46" i="148" s="1"/>
  <c r="H44" i="148"/>
  <c r="G36" i="148"/>
  <c r="F48" i="148"/>
  <c r="K49" i="148"/>
  <c r="U83" i="147"/>
  <c r="B100" i="147"/>
  <c r="L92" i="147" s="1"/>
  <c r="G77" i="147"/>
  <c r="G85" i="147"/>
  <c r="G67" i="147"/>
  <c r="B94" i="147"/>
  <c r="F92" i="147" s="1"/>
  <c r="B43" i="147"/>
  <c r="F41" i="147" s="1"/>
  <c r="AB92" i="147"/>
  <c r="R100" i="147"/>
  <c r="U87" i="147"/>
  <c r="U81" i="147"/>
  <c r="U73" i="147"/>
  <c r="W49" i="147"/>
  <c r="AB44" i="147"/>
  <c r="AD43" i="147" s="1"/>
  <c r="AE49" i="147"/>
  <c r="V50" i="147"/>
  <c r="H44" i="147"/>
  <c r="N43" i="147" s="1"/>
  <c r="G45" i="147"/>
  <c r="O45" i="147" s="1"/>
  <c r="W47" i="147"/>
  <c r="Z44" i="147"/>
  <c r="AE43" i="147"/>
  <c r="O47" i="147"/>
  <c r="L99" i="147"/>
  <c r="J100" i="147"/>
  <c r="J101" i="147" s="1"/>
  <c r="F100" i="147"/>
  <c r="W96" i="147"/>
  <c r="V97" i="147" s="1"/>
  <c r="AD96" i="147" s="1"/>
  <c r="X95" i="147"/>
  <c r="AE94" i="147"/>
  <c r="V101" i="147"/>
  <c r="J46" i="147"/>
  <c r="F46" i="147"/>
  <c r="N45" i="147" s="1"/>
  <c r="V48" i="147"/>
  <c r="O43" i="147"/>
  <c r="L46" i="147"/>
  <c r="L97" i="147"/>
  <c r="H100" i="147"/>
  <c r="H101" i="147" s="1"/>
  <c r="I98" i="147"/>
  <c r="H99" i="147" s="1"/>
  <c r="J97" i="147"/>
  <c r="O94" i="147"/>
  <c r="H95" i="147"/>
  <c r="N94" i="147" s="1"/>
  <c r="G96" i="147"/>
  <c r="O96" i="147" s="1"/>
  <c r="Y49" i="147"/>
  <c r="X50" i="147" s="1"/>
  <c r="AB46" i="147"/>
  <c r="Y47" i="147"/>
  <c r="X48" i="147" s="1"/>
  <c r="Z46" i="147"/>
  <c r="G26" i="147"/>
  <c r="U16" i="147"/>
  <c r="G34" i="147"/>
  <c r="B45" i="147"/>
  <c r="H41" i="147" s="1"/>
  <c r="J44" i="147"/>
  <c r="Z50" i="147"/>
  <c r="AE96" i="147"/>
  <c r="G18" i="147"/>
  <c r="U34" i="147"/>
  <c r="B47" i="147"/>
  <c r="J41" i="147" s="1"/>
  <c r="U24" i="147"/>
  <c r="AA49" i="147"/>
  <c r="AB48" i="147"/>
  <c r="L44" i="147"/>
  <c r="W98" i="147"/>
  <c r="Z95" i="147"/>
  <c r="F99" i="147"/>
  <c r="L48" i="147"/>
  <c r="N47" i="147" s="1"/>
  <c r="V99" i="147"/>
  <c r="AD98" i="147" s="1"/>
  <c r="AE98" i="147"/>
  <c r="Z92" i="147"/>
  <c r="R98" i="147"/>
  <c r="U79" i="147"/>
  <c r="G73" i="147"/>
  <c r="U89" i="147"/>
  <c r="G20" i="147"/>
  <c r="AA100" i="147"/>
  <c r="Z101" i="147" s="1"/>
  <c r="B49" i="147"/>
  <c r="L41" i="147" s="1"/>
  <c r="U85" i="147"/>
  <c r="U20" i="147"/>
  <c r="U26" i="147"/>
  <c r="U32" i="147"/>
  <c r="U38" i="147"/>
  <c r="G69" i="147"/>
  <c r="G75" i="147"/>
  <c r="G16" i="147"/>
  <c r="G22" i="147"/>
  <c r="G28" i="147"/>
  <c r="X92" i="147"/>
  <c r="R94" i="147"/>
  <c r="R96" i="147"/>
  <c r="W45" i="147"/>
  <c r="V46" i="147" s="1"/>
  <c r="AB95" i="147"/>
  <c r="O38" i="146"/>
  <c r="Y83" i="146"/>
  <c r="Z82" i="146"/>
  <c r="X84" i="146"/>
  <c r="AD36" i="146"/>
  <c r="AC36" i="146" s="1"/>
  <c r="W38" i="146"/>
  <c r="X37" i="146"/>
  <c r="AB36" i="146" s="1"/>
  <c r="V39" i="146"/>
  <c r="AB38" i="146" s="1"/>
  <c r="AD38" i="146"/>
  <c r="AC38" i="146" s="1"/>
  <c r="O83" i="146"/>
  <c r="N83" i="146" s="1"/>
  <c r="K37" i="146"/>
  <c r="H40" i="146"/>
  <c r="G41" i="146" s="1"/>
  <c r="M40" i="146" s="1"/>
  <c r="O40" i="146"/>
  <c r="O81" i="146"/>
  <c r="N81" i="146" s="1"/>
  <c r="G82" i="146"/>
  <c r="M81" i="146" s="1"/>
  <c r="V84" i="146"/>
  <c r="AB83" i="146" s="1"/>
  <c r="AD83" i="146"/>
  <c r="AC83" i="146" s="1"/>
  <c r="J40" i="146"/>
  <c r="I41" i="146" s="1"/>
  <c r="K39" i="146"/>
  <c r="Z37" i="146"/>
  <c r="W40" i="146"/>
  <c r="K82" i="146"/>
  <c r="J83" i="146"/>
  <c r="X41" i="146"/>
  <c r="H83" i="146"/>
  <c r="G84" i="146" s="1"/>
  <c r="M83" i="146" s="1"/>
  <c r="K80" i="146"/>
  <c r="W83" i="146"/>
  <c r="Z80" i="146"/>
  <c r="V41" i="146"/>
  <c r="AB40" i="146" s="1"/>
  <c r="AD40" i="146"/>
  <c r="AC40" i="146" s="1"/>
  <c r="I84" i="146"/>
  <c r="AD79" i="146"/>
  <c r="AC79" i="146" s="1"/>
  <c r="W81" i="146"/>
  <c r="X80" i="146"/>
  <c r="AD81" i="146"/>
  <c r="AC81" i="146" s="1"/>
  <c r="V82" i="146"/>
  <c r="AB81" i="146" s="1"/>
  <c r="I37" i="146"/>
  <c r="M36" i="146" s="1"/>
  <c r="H38" i="146"/>
  <c r="G39" i="146" s="1"/>
  <c r="M38" i="146" s="1"/>
  <c r="O36" i="146"/>
  <c r="N36" i="146" s="1"/>
  <c r="U65" i="146"/>
  <c r="G22" i="146"/>
  <c r="G31" i="146"/>
  <c r="C36" i="146"/>
  <c r="G34" i="146" s="1"/>
  <c r="R40" i="146"/>
  <c r="Z34" i="146" s="1"/>
  <c r="U68" i="146"/>
  <c r="O79" i="146"/>
  <c r="N79" i="146" s="1"/>
  <c r="I80" i="146"/>
  <c r="G62" i="146"/>
  <c r="R79" i="146"/>
  <c r="V77" i="146" s="1"/>
  <c r="C83" i="146"/>
  <c r="K77" i="146" s="1"/>
  <c r="R81" i="146"/>
  <c r="X77" i="146" s="1"/>
  <c r="Z39" i="146"/>
  <c r="U74" i="144"/>
  <c r="U68" i="144"/>
  <c r="U62" i="144"/>
  <c r="R81" i="144"/>
  <c r="X77" i="144" s="1"/>
  <c r="O40" i="144"/>
  <c r="AD83" i="144"/>
  <c r="O81" i="144"/>
  <c r="O83" i="144"/>
  <c r="J83" i="144"/>
  <c r="I84" i="144" s="1"/>
  <c r="K82" i="144"/>
  <c r="K80" i="144"/>
  <c r="H83" i="144"/>
  <c r="G84" i="144" s="1"/>
  <c r="G65" i="144"/>
  <c r="O36" i="144"/>
  <c r="N36" i="144" s="1"/>
  <c r="H38" i="144"/>
  <c r="G39" i="144" s="1"/>
  <c r="M38" i="144" s="1"/>
  <c r="W83" i="144"/>
  <c r="V84" i="144" s="1"/>
  <c r="AB83" i="144" s="1"/>
  <c r="Z80" i="144"/>
  <c r="AD38" i="144"/>
  <c r="AC38" i="144" s="1"/>
  <c r="V39" i="144"/>
  <c r="AB38" i="144" s="1"/>
  <c r="V82" i="144"/>
  <c r="Z82" i="144"/>
  <c r="Y83" i="144"/>
  <c r="X84" i="144" s="1"/>
  <c r="AD40" i="144"/>
  <c r="U25" i="144"/>
  <c r="R40" i="144"/>
  <c r="Z34" i="144" s="1"/>
  <c r="AD79" i="144"/>
  <c r="AC79" i="144" s="1"/>
  <c r="X80" i="144"/>
  <c r="W81" i="144"/>
  <c r="AC81" i="144" s="1"/>
  <c r="O38" i="144"/>
  <c r="N38" i="144" s="1"/>
  <c r="Z37" i="144"/>
  <c r="AB36" i="144" s="1"/>
  <c r="W40" i="144"/>
  <c r="V41" i="144" s="1"/>
  <c r="AB40" i="144" s="1"/>
  <c r="I80" i="144"/>
  <c r="O79" i="144"/>
  <c r="N79" i="144" s="1"/>
  <c r="Y40" i="144"/>
  <c r="C79" i="144"/>
  <c r="G77" i="144" s="1"/>
  <c r="X41" i="144"/>
  <c r="H40" i="144"/>
  <c r="G41" i="144" s="1"/>
  <c r="M40" i="144" s="1"/>
  <c r="G68" i="144"/>
  <c r="G62" i="144"/>
  <c r="R79" i="144"/>
  <c r="V77" i="144" s="1"/>
  <c r="I37" i="144"/>
  <c r="M36" i="144" s="1"/>
  <c r="H81" i="144"/>
  <c r="G82" i="144" s="1"/>
  <c r="M81" i="144" s="1"/>
  <c r="U65" i="144"/>
  <c r="C83" i="144"/>
  <c r="K77" i="144" s="1"/>
  <c r="AD36" i="144"/>
  <c r="AC36" i="144" s="1"/>
  <c r="U31" i="144"/>
  <c r="U59" i="144"/>
  <c r="G71" i="144"/>
  <c r="C81" i="144"/>
  <c r="I77" i="144" s="1"/>
  <c r="G31" i="144"/>
  <c r="C38" i="144"/>
  <c r="I34" i="144" s="1"/>
  <c r="R36" i="144"/>
  <c r="V34" i="144" s="1"/>
  <c r="G28" i="144"/>
  <c r="M36" i="151" l="1"/>
  <c r="AB40" i="151"/>
  <c r="AC40" i="151"/>
  <c r="AB38" i="151"/>
  <c r="AB36" i="151"/>
  <c r="AB79" i="151"/>
  <c r="N38" i="151"/>
  <c r="AC83" i="151"/>
  <c r="M40" i="151"/>
  <c r="M81" i="151"/>
  <c r="N83" i="151"/>
  <c r="N40" i="151"/>
  <c r="AB91" i="150"/>
  <c r="M91" i="150"/>
  <c r="N43" i="150"/>
  <c r="AE47" i="150"/>
  <c r="N47" i="150"/>
  <c r="AB87" i="150"/>
  <c r="M87" i="150"/>
  <c r="N49" i="150"/>
  <c r="AC91" i="150"/>
  <c r="AC40" i="149"/>
  <c r="AB40" i="149"/>
  <c r="N83" i="149"/>
  <c r="M79" i="149"/>
  <c r="AC83" i="149"/>
  <c r="AB79" i="149"/>
  <c r="F46" i="148"/>
  <c r="N45" i="148" s="1"/>
  <c r="AB91" i="148"/>
  <c r="M91" i="148"/>
  <c r="M89" i="148"/>
  <c r="AC91" i="148"/>
  <c r="AD45" i="148"/>
  <c r="X48" i="148"/>
  <c r="AD47" i="148" s="1"/>
  <c r="AE45" i="148"/>
  <c r="N43" i="148"/>
  <c r="N47" i="148"/>
  <c r="N49" i="148"/>
  <c r="AD47" i="147"/>
  <c r="AE47" i="147"/>
  <c r="AD94" i="147"/>
  <c r="F97" i="147"/>
  <c r="N96" i="147" s="1"/>
  <c r="O100" i="147"/>
  <c r="F101" i="147"/>
  <c r="N100" i="147" s="1"/>
  <c r="AE45" i="147"/>
  <c r="N98" i="147"/>
  <c r="AD100" i="147"/>
  <c r="AD45" i="147"/>
  <c r="AE100" i="147"/>
  <c r="O98" i="147"/>
  <c r="AD49" i="147"/>
  <c r="N40" i="146"/>
  <c r="AB79" i="146"/>
  <c r="M79" i="146"/>
  <c r="N38" i="146"/>
  <c r="M79" i="144"/>
  <c r="AB81" i="144"/>
  <c r="N83" i="144"/>
  <c r="AB79" i="144"/>
  <c r="N81" i="144"/>
  <c r="AC83" i="144"/>
  <c r="N40" i="144"/>
  <c r="AC40" i="144"/>
  <c r="M83" i="144"/>
  <c r="X52" i="136" l="1"/>
  <c r="X1" i="136"/>
  <c r="Z58" i="136"/>
  <c r="U83" i="136" s="1"/>
  <c r="V58" i="136"/>
  <c r="G83" i="136" s="1"/>
  <c r="R58" i="136"/>
  <c r="G71" i="136" s="1"/>
  <c r="O58" i="136"/>
  <c r="U69" i="136" s="1"/>
  <c r="K58" i="136"/>
  <c r="G69" i="136" s="1"/>
  <c r="G58" i="136"/>
  <c r="G81" i="136" s="1"/>
  <c r="C58" i="136"/>
  <c r="G73" i="136" s="1"/>
  <c r="AD7" i="136"/>
  <c r="AB41" i="136" s="1"/>
  <c r="Z7" i="136"/>
  <c r="R47" i="136" s="1"/>
  <c r="V7" i="136"/>
  <c r="R7" i="136"/>
  <c r="O7" i="136"/>
  <c r="U32" i="136" s="1"/>
  <c r="K7" i="136"/>
  <c r="B47" i="136" s="1"/>
  <c r="J41" i="136" s="1"/>
  <c r="G7" i="136"/>
  <c r="U16" i="136" s="1"/>
  <c r="C7" i="136"/>
  <c r="G32" i="136" s="1"/>
  <c r="J94" i="136"/>
  <c r="I94" i="136"/>
  <c r="H94" i="136"/>
  <c r="H95" i="136" s="1"/>
  <c r="F94" i="136"/>
  <c r="Y92" i="136"/>
  <c r="X92" i="136"/>
  <c r="X93" i="136" s="1"/>
  <c r="W92" i="136"/>
  <c r="V92" i="136"/>
  <c r="V93" i="136" s="1"/>
  <c r="AB92" i="136" s="1"/>
  <c r="Z91" i="136"/>
  <c r="V91" i="136"/>
  <c r="AB90" i="136" s="1"/>
  <c r="AA90" i="136"/>
  <c r="Z90" i="136"/>
  <c r="W90" i="136"/>
  <c r="V90" i="136"/>
  <c r="AC90" i="136" s="1"/>
  <c r="M90" i="136"/>
  <c r="X89" i="136"/>
  <c r="Y88" i="136"/>
  <c r="X88" i="136"/>
  <c r="K88" i="136"/>
  <c r="J88" i="136"/>
  <c r="J89" i="136" s="1"/>
  <c r="R86" i="136"/>
  <c r="B86" i="136"/>
  <c r="T83" i="136"/>
  <c r="N83" i="136"/>
  <c r="T81" i="136"/>
  <c r="K90" i="136" s="1"/>
  <c r="N81" i="136"/>
  <c r="J90" i="136" s="1"/>
  <c r="J91" i="136" s="1"/>
  <c r="T79" i="136"/>
  <c r="M88" i="136" s="1"/>
  <c r="N79" i="136"/>
  <c r="G94" i="136" s="1"/>
  <c r="T77" i="136"/>
  <c r="AA88" i="136" s="1"/>
  <c r="N77" i="136"/>
  <c r="Z88" i="136" s="1"/>
  <c r="T75" i="136"/>
  <c r="N75" i="136"/>
  <c r="L90" i="136" s="1"/>
  <c r="L91" i="136" s="1"/>
  <c r="T73" i="136"/>
  <c r="F92" i="136" s="1"/>
  <c r="N73" i="136"/>
  <c r="G92" i="136" s="1"/>
  <c r="T71" i="136"/>
  <c r="N71" i="136"/>
  <c r="T69" i="136"/>
  <c r="M92" i="136" s="1"/>
  <c r="N69" i="136"/>
  <c r="L92" i="136" s="1"/>
  <c r="T67" i="136"/>
  <c r="I88" i="136" s="1"/>
  <c r="N67" i="136"/>
  <c r="H88" i="136" s="1"/>
  <c r="I52" i="136"/>
  <c r="A52" i="136"/>
  <c r="X50" i="136"/>
  <c r="Z49" i="136"/>
  <c r="Y49" i="136"/>
  <c r="X49" i="136"/>
  <c r="W49" i="136"/>
  <c r="V49" i="136"/>
  <c r="V50" i="136" s="1"/>
  <c r="AD49" i="136" s="1"/>
  <c r="J49" i="136"/>
  <c r="AB48" i="136"/>
  <c r="AC47" i="136"/>
  <c r="AB47" i="136"/>
  <c r="AA49" i="136" s="1"/>
  <c r="Z50" i="136" s="1"/>
  <c r="W47" i="136"/>
  <c r="V47" i="136"/>
  <c r="V48" i="136" s="1"/>
  <c r="M47" i="136"/>
  <c r="L47" i="136"/>
  <c r="L48" i="136" s="1"/>
  <c r="G47" i="136"/>
  <c r="F47" i="136"/>
  <c r="AB46" i="136"/>
  <c r="AC45" i="136"/>
  <c r="AB45" i="136"/>
  <c r="V45" i="136"/>
  <c r="F45" i="136"/>
  <c r="B45" i="136"/>
  <c r="H41" i="136" s="1"/>
  <c r="AB44" i="136"/>
  <c r="Z44" i="136"/>
  <c r="AC43" i="136"/>
  <c r="AB43" i="136"/>
  <c r="AA43" i="136"/>
  <c r="Z43" i="136"/>
  <c r="Y43" i="136"/>
  <c r="X43" i="136"/>
  <c r="X44" i="136" s="1"/>
  <c r="AD43" i="136" s="1"/>
  <c r="K43" i="136"/>
  <c r="J43" i="136"/>
  <c r="J44" i="136" s="1"/>
  <c r="I43" i="136"/>
  <c r="H43" i="136"/>
  <c r="B43" i="136"/>
  <c r="F41" i="136" s="1"/>
  <c r="R41" i="136"/>
  <c r="B41" i="136"/>
  <c r="T38" i="136"/>
  <c r="AA45" i="136" s="1"/>
  <c r="X47" i="136" s="1"/>
  <c r="N38" i="136"/>
  <c r="Z45" i="136" s="1"/>
  <c r="G38" i="136"/>
  <c r="T36" i="136"/>
  <c r="N36" i="136"/>
  <c r="U34" i="136"/>
  <c r="T34" i="136"/>
  <c r="K45" i="136" s="1"/>
  <c r="H47" i="136" s="1"/>
  <c r="N34" i="136"/>
  <c r="J45" i="136" s="1"/>
  <c r="G34" i="136"/>
  <c r="T32" i="136"/>
  <c r="M43" i="136" s="1"/>
  <c r="F49" i="136" s="1"/>
  <c r="N32" i="136"/>
  <c r="L43" i="136" s="1"/>
  <c r="T30" i="136"/>
  <c r="N30" i="136"/>
  <c r="T28" i="136"/>
  <c r="N28" i="136"/>
  <c r="T26" i="136"/>
  <c r="M45" i="136" s="1"/>
  <c r="H49" i="136" s="1"/>
  <c r="N26" i="136"/>
  <c r="L45" i="136" s="1"/>
  <c r="G26" i="136"/>
  <c r="T24" i="136"/>
  <c r="N24" i="136"/>
  <c r="T22" i="136"/>
  <c r="N22" i="136"/>
  <c r="T20" i="136"/>
  <c r="N20" i="136"/>
  <c r="T18" i="136"/>
  <c r="N18" i="136"/>
  <c r="T16" i="136"/>
  <c r="N16" i="136"/>
  <c r="G16" i="136"/>
  <c r="R45" i="136"/>
  <c r="R43" i="136"/>
  <c r="I1" i="136"/>
  <c r="A1" i="136"/>
  <c r="O34" i="135"/>
  <c r="I34" i="135"/>
  <c r="O28" i="135"/>
  <c r="I28" i="135"/>
  <c r="O24" i="135"/>
  <c r="I24" i="135"/>
  <c r="Q1" i="135"/>
  <c r="G1" i="135"/>
  <c r="A1" i="135"/>
  <c r="P28" i="135"/>
  <c r="E28" i="135"/>
  <c r="P24" i="135"/>
  <c r="E24" i="135"/>
  <c r="Z86" i="136" l="1"/>
  <c r="R92" i="136"/>
  <c r="X86" i="136"/>
  <c r="U71" i="136"/>
  <c r="R90" i="136"/>
  <c r="G77" i="136"/>
  <c r="R88" i="136"/>
  <c r="V86" i="136"/>
  <c r="L86" i="136"/>
  <c r="U79" i="136"/>
  <c r="U75" i="136"/>
  <c r="B94" i="136"/>
  <c r="J86" i="136"/>
  <c r="U73" i="136"/>
  <c r="B92" i="136"/>
  <c r="U81" i="136"/>
  <c r="G75" i="136"/>
  <c r="U67" i="136"/>
  <c r="B90" i="136"/>
  <c r="H86" i="136"/>
  <c r="G79" i="136"/>
  <c r="G67" i="136"/>
  <c r="B88" i="136"/>
  <c r="F86" i="136"/>
  <c r="R49" i="136"/>
  <c r="Z41" i="136"/>
  <c r="U26" i="136"/>
  <c r="B49" i="136"/>
  <c r="L41" i="136" s="1"/>
  <c r="U18" i="136"/>
  <c r="G18" i="136"/>
  <c r="U24" i="136"/>
  <c r="G24" i="136"/>
  <c r="Y47" i="136"/>
  <c r="Z46" i="136"/>
  <c r="X48" i="136"/>
  <c r="AD47" i="136"/>
  <c r="O88" i="136"/>
  <c r="H89" i="136"/>
  <c r="N88" i="136" s="1"/>
  <c r="F93" i="136"/>
  <c r="N92" i="136" s="1"/>
  <c r="H48" i="136"/>
  <c r="O43" i="136"/>
  <c r="Z89" i="136"/>
  <c r="AC88" i="136"/>
  <c r="L44" i="136"/>
  <c r="G49" i="136"/>
  <c r="O49" i="136" s="1"/>
  <c r="O47" i="136"/>
  <c r="AB88" i="136"/>
  <c r="L46" i="136"/>
  <c r="I49" i="136"/>
  <c r="H50" i="136" s="1"/>
  <c r="J46" i="136"/>
  <c r="I47" i="136"/>
  <c r="L93" i="136"/>
  <c r="L88" i="136"/>
  <c r="L89" i="136" s="1"/>
  <c r="U20" i="136"/>
  <c r="G28" i="136"/>
  <c r="G45" i="136"/>
  <c r="O45" i="136" s="1"/>
  <c r="H92" i="136"/>
  <c r="H93" i="136" s="1"/>
  <c r="AC92" i="136"/>
  <c r="K94" i="136"/>
  <c r="J95" i="136" s="1"/>
  <c r="U28" i="136"/>
  <c r="G30" i="136"/>
  <c r="G36" i="136"/>
  <c r="H44" i="136"/>
  <c r="F48" i="136"/>
  <c r="K49" i="136"/>
  <c r="J50" i="136" s="1"/>
  <c r="G90" i="136"/>
  <c r="F95" i="136"/>
  <c r="V41" i="136"/>
  <c r="G20" i="136"/>
  <c r="W45" i="136"/>
  <c r="AE45" i="136" s="1"/>
  <c r="U38" i="136"/>
  <c r="G22" i="136"/>
  <c r="U22" i="136"/>
  <c r="AE43" i="136"/>
  <c r="AE47" i="136"/>
  <c r="AE49" i="136"/>
  <c r="F90" i="136"/>
  <c r="I92" i="136"/>
  <c r="U30" i="136"/>
  <c r="U36" i="136"/>
  <c r="X41" i="136"/>
  <c r="U77" i="136"/>
  <c r="R1" i="89"/>
  <c r="R1" i="88"/>
  <c r="P77" i="88"/>
  <c r="J77" i="88"/>
  <c r="P74" i="88"/>
  <c r="J74" i="88"/>
  <c r="P77" i="89"/>
  <c r="J77" i="89"/>
  <c r="P74" i="89"/>
  <c r="J74" i="89"/>
  <c r="F91" i="136" l="1"/>
  <c r="N90" i="136" s="1"/>
  <c r="O90" i="136"/>
  <c r="N43" i="136"/>
  <c r="V46" i="136"/>
  <c r="AD45" i="136" s="1"/>
  <c r="O94" i="136"/>
  <c r="O92" i="136"/>
  <c r="N94" i="136"/>
  <c r="N47" i="136"/>
  <c r="F50" i="136"/>
  <c r="N49" i="136" s="1"/>
  <c r="F46" i="136"/>
  <c r="N45" i="136" s="1"/>
  <c r="Y8" i="85"/>
  <c r="E44" i="88"/>
  <c r="E38" i="88"/>
  <c r="D2" i="89" l="1"/>
  <c r="D2" i="88"/>
  <c r="AG8" i="85"/>
  <c r="Q59" i="89" l="1"/>
  <c r="E59" i="89"/>
  <c r="Q56" i="89"/>
  <c r="E56" i="89"/>
  <c r="Q47" i="89"/>
  <c r="E47" i="89"/>
  <c r="Q44" i="89"/>
  <c r="E44" i="89"/>
  <c r="Q53" i="89"/>
  <c r="E53" i="89"/>
  <c r="Q50" i="89"/>
  <c r="E50" i="89"/>
  <c r="Q41" i="89"/>
  <c r="E41" i="89"/>
  <c r="Q38" i="89"/>
  <c r="E38" i="89"/>
  <c r="P71" i="89"/>
  <c r="J71" i="89"/>
  <c r="P68" i="89"/>
  <c r="J68" i="89"/>
  <c r="P65" i="89"/>
  <c r="J65" i="89"/>
  <c r="P62" i="89"/>
  <c r="J62" i="89"/>
  <c r="P59" i="89"/>
  <c r="J59" i="89"/>
  <c r="P56" i="89"/>
  <c r="J56" i="89"/>
  <c r="P53" i="89"/>
  <c r="J53" i="89"/>
  <c r="P50" i="89"/>
  <c r="J50" i="89"/>
  <c r="P47" i="89"/>
  <c r="J47" i="89"/>
  <c r="P44" i="89"/>
  <c r="J44" i="89"/>
  <c r="P41" i="89"/>
  <c r="J41" i="89"/>
  <c r="P38" i="89"/>
  <c r="J38" i="89"/>
  <c r="A1" i="89"/>
  <c r="Q59" i="88" l="1"/>
  <c r="E59" i="88"/>
  <c r="Q56" i="88"/>
  <c r="E56" i="88"/>
  <c r="Q47" i="88"/>
  <c r="E47" i="88"/>
  <c r="Q44" i="88"/>
  <c r="Q53" i="88"/>
  <c r="E53" i="88"/>
  <c r="Q50" i="88"/>
  <c r="E50" i="88"/>
  <c r="Q41" i="88"/>
  <c r="E41" i="88"/>
  <c r="Q38" i="88"/>
  <c r="A1" i="88"/>
  <c r="P71" i="88"/>
  <c r="J71" i="88"/>
  <c r="P68" i="88"/>
  <c r="J68" i="88"/>
  <c r="P65" i="88"/>
  <c r="J65" i="88"/>
  <c r="P62" i="88"/>
  <c r="J62" i="88"/>
  <c r="P59" i="88"/>
  <c r="J59" i="88"/>
  <c r="P56" i="88"/>
  <c r="J56" i="88"/>
  <c r="P53" i="88"/>
  <c r="J53" i="88"/>
  <c r="P50" i="88"/>
  <c r="J50" i="88"/>
  <c r="P47" i="88"/>
  <c r="J47" i="88"/>
  <c r="P44" i="88"/>
  <c r="J44" i="88"/>
  <c r="P41" i="88"/>
  <c r="J41" i="88"/>
  <c r="P38" i="88"/>
  <c r="J38" i="88"/>
</calcChain>
</file>

<file path=xl/sharedStrings.xml><?xml version="1.0" encoding="utf-8"?>
<sst xmlns="http://schemas.openxmlformats.org/spreadsheetml/2006/main" count="1898" uniqueCount="380">
  <si>
    <t>⑥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</si>
  <si>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</si>
  <si>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</si>
  <si>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</si>
  <si>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</si>
  <si>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</si>
  <si>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F2</t>
  </si>
  <si>
    <t>F3</t>
  </si>
  <si>
    <t>F4</t>
  </si>
  <si>
    <t>H2</t>
  </si>
  <si>
    <t>H3</t>
  </si>
  <si>
    <t>H4</t>
  </si>
  <si>
    <t>A①</t>
    <phoneticPr fontId="2"/>
  </si>
  <si>
    <t>（</t>
  </si>
  <si>
    <t>）</t>
  </si>
  <si>
    <t>B①</t>
    <phoneticPr fontId="2"/>
  </si>
  <si>
    <t>A②</t>
    <phoneticPr fontId="2"/>
  </si>
  <si>
    <t>B②</t>
    <phoneticPr fontId="2"/>
  </si>
  <si>
    <t>A③</t>
    <phoneticPr fontId="2"/>
  </si>
  <si>
    <t>A①勝</t>
    <rPh sb="2" eb="3">
      <t>カ</t>
    </rPh>
    <phoneticPr fontId="2"/>
  </si>
  <si>
    <t>B①勝</t>
    <rPh sb="2" eb="3">
      <t>カ</t>
    </rPh>
    <phoneticPr fontId="2"/>
  </si>
  <si>
    <t>B③</t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</si>
  <si>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</si>
  <si>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</si>
  <si>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A④</t>
    <phoneticPr fontId="2"/>
  </si>
  <si>
    <t>A③勝</t>
    <rPh sb="2" eb="3">
      <t>カ</t>
    </rPh>
    <phoneticPr fontId="2"/>
  </si>
  <si>
    <t>B③勝</t>
    <rPh sb="2" eb="3">
      <t>カ</t>
    </rPh>
    <phoneticPr fontId="2"/>
  </si>
  <si>
    <t>優　勝</t>
    <rPh sb="0" eb="1">
      <t>ユウ</t>
    </rPh>
    <rPh sb="2" eb="3">
      <t>マサル</t>
    </rPh>
    <phoneticPr fontId="2"/>
  </si>
  <si>
    <t>D2</t>
  </si>
  <si>
    <t>D3</t>
  </si>
  <si>
    <t>F6</t>
  </si>
  <si>
    <t>H6</t>
  </si>
  <si>
    <t>L1</t>
  </si>
  <si>
    <t>L2</t>
  </si>
  <si>
    <t>L3</t>
  </si>
  <si>
    <t>L4</t>
  </si>
  <si>
    <t>L5</t>
  </si>
  <si>
    <t>L6</t>
  </si>
  <si>
    <t>N1</t>
  </si>
  <si>
    <t>N2</t>
  </si>
  <si>
    <t>N3</t>
  </si>
  <si>
    <t>N4</t>
  </si>
  <si>
    <t>N5</t>
  </si>
  <si>
    <t>N6</t>
  </si>
  <si>
    <t>c</t>
    <phoneticPr fontId="2"/>
  </si>
  <si>
    <t>A</t>
    <phoneticPr fontId="2"/>
  </si>
  <si>
    <t>第１会場</t>
    <rPh sb="0" eb="1">
      <t>ダイ</t>
    </rPh>
    <phoneticPr fontId="2"/>
  </si>
  <si>
    <t>A⑤</t>
    <phoneticPr fontId="2"/>
  </si>
  <si>
    <t>A⑥</t>
    <phoneticPr fontId="2"/>
  </si>
  <si>
    <t>B⑤</t>
    <phoneticPr fontId="2"/>
  </si>
  <si>
    <t>B⑥</t>
    <phoneticPr fontId="2"/>
  </si>
  <si>
    <t>B④</t>
    <phoneticPr fontId="2"/>
  </si>
  <si>
    <t>＜ピッチ＞</t>
    <phoneticPr fontId="2"/>
  </si>
  <si>
    <t>－</t>
  </si>
  <si>
    <t>B</t>
    <phoneticPr fontId="2"/>
  </si>
  <si>
    <t>A④勝</t>
    <rPh sb="2" eb="3">
      <t>カ</t>
    </rPh>
    <phoneticPr fontId="2"/>
  </si>
  <si>
    <t>B④勝</t>
    <rPh sb="2" eb="3">
      <t>カ</t>
    </rPh>
    <phoneticPr fontId="2"/>
  </si>
  <si>
    <t>aブロック</t>
  </si>
  <si>
    <t>a1</t>
  </si>
  <si>
    <t>a2</t>
  </si>
  <si>
    <t>a3</t>
  </si>
  <si>
    <t>a4</t>
  </si>
  <si>
    <t>a5</t>
  </si>
  <si>
    <t>a6</t>
  </si>
  <si>
    <t>a7</t>
  </si>
  <si>
    <t>a8</t>
  </si>
  <si>
    <t>a５　　a６　　a７　　a８</t>
  </si>
  <si>
    <t>a８　　a７　　a６　　a５</t>
  </si>
  <si>
    <t>a1　　a２　　a３　　a４</t>
  </si>
  <si>
    <t>a４　　a３　　a２　　a1</t>
  </si>
  <si>
    <t>b５　　b６　　b７　　b８</t>
  </si>
  <si>
    <t>b８　　b７　　b６　　b５</t>
  </si>
  <si>
    <t>b1</t>
  </si>
  <si>
    <t>b２</t>
  </si>
  <si>
    <t>b３</t>
  </si>
  <si>
    <t>b４</t>
  </si>
  <si>
    <t>b５</t>
  </si>
  <si>
    <t>b６</t>
  </si>
  <si>
    <t>b７</t>
  </si>
  <si>
    <t>b８</t>
  </si>
  <si>
    <t>bブロック</t>
  </si>
  <si>
    <t>d</t>
    <phoneticPr fontId="2"/>
  </si>
  <si>
    <t>cブロック</t>
  </si>
  <si>
    <t>c1</t>
  </si>
  <si>
    <t>c2</t>
  </si>
  <si>
    <t>c3</t>
  </si>
  <si>
    <t>c4</t>
  </si>
  <si>
    <t>c5</t>
  </si>
  <si>
    <t>c6</t>
  </si>
  <si>
    <t>c7</t>
  </si>
  <si>
    <t>c8</t>
  </si>
  <si>
    <t>c８　　c７　　c６　　c５</t>
  </si>
  <si>
    <t>c1　　c２　　c３　　c４</t>
  </si>
  <si>
    <t>c４　　c３　　c２　　c1</t>
  </si>
  <si>
    <t>dブロック</t>
  </si>
  <si>
    <t>d1</t>
  </si>
  <si>
    <t>d２</t>
  </si>
  <si>
    <t>d３</t>
  </si>
  <si>
    <t>d４</t>
  </si>
  <si>
    <t>d５</t>
  </si>
  <si>
    <t>d６</t>
  </si>
  <si>
    <t>d７</t>
  </si>
  <si>
    <t>d８</t>
  </si>
  <si>
    <t>d５　　d６　　d７　　d８</t>
  </si>
  <si>
    <t>d８　　d７　　d６　　d５</t>
  </si>
  <si>
    <t>d1　　d２　　d３　　d４</t>
  </si>
  <si>
    <t>d４　　d３　　d２　　d1</t>
  </si>
  <si>
    <t>第2会場</t>
    <rPh sb="0" eb="1">
      <t>ダイ</t>
    </rPh>
    <phoneticPr fontId="2"/>
  </si>
  <si>
    <t>D1</t>
  </si>
  <si>
    <t>F1</t>
  </si>
  <si>
    <t>F5</t>
  </si>
  <si>
    <t>H1</t>
  </si>
  <si>
    <t>H5</t>
  </si>
  <si>
    <t>第15会場</t>
    <rPh sb="0" eb="1">
      <t>ダイ</t>
    </rPh>
    <rPh sb="3" eb="5">
      <t>カイジョウ</t>
    </rPh>
    <phoneticPr fontId="2"/>
  </si>
  <si>
    <t>a</t>
    <phoneticPr fontId="2"/>
  </si>
  <si>
    <t>b</t>
    <phoneticPr fontId="2"/>
  </si>
  <si>
    <t>A1位</t>
    <rPh sb="2" eb="3">
      <t>イ</t>
    </rPh>
    <phoneticPr fontId="2"/>
  </si>
  <si>
    <t>E1位</t>
    <rPh sb="2" eb="3">
      <t>イ</t>
    </rPh>
    <phoneticPr fontId="2"/>
  </si>
  <si>
    <t>MM1位</t>
    <rPh sb="3" eb="4">
      <t>イ</t>
    </rPh>
    <phoneticPr fontId="2"/>
  </si>
  <si>
    <t>G1位</t>
    <rPh sb="2" eb="3">
      <t>イ</t>
    </rPh>
    <phoneticPr fontId="2"/>
  </si>
  <si>
    <t>OO1位</t>
    <rPh sb="3" eb="4">
      <t>イ</t>
    </rPh>
    <phoneticPr fontId="2"/>
  </si>
  <si>
    <t>B1位</t>
    <rPh sb="2" eb="3">
      <t>イ</t>
    </rPh>
    <phoneticPr fontId="2"/>
  </si>
  <si>
    <t>JJ1位</t>
    <rPh sb="3" eb="4">
      <t>イ</t>
    </rPh>
    <phoneticPr fontId="2"/>
  </si>
  <si>
    <t>D1位</t>
    <rPh sb="2" eb="3">
      <t>イ</t>
    </rPh>
    <phoneticPr fontId="2"/>
  </si>
  <si>
    <t>LL1位</t>
    <rPh sb="3" eb="4">
      <t>イ</t>
    </rPh>
    <phoneticPr fontId="2"/>
  </si>
  <si>
    <t>F1位</t>
    <rPh sb="2" eb="3">
      <t>イ</t>
    </rPh>
    <phoneticPr fontId="2"/>
  </si>
  <si>
    <t>NN1位</t>
    <rPh sb="3" eb="4">
      <t>イ</t>
    </rPh>
    <phoneticPr fontId="2"/>
  </si>
  <si>
    <t>H1位</t>
    <rPh sb="2" eb="3">
      <t>イ</t>
    </rPh>
    <phoneticPr fontId="2"/>
  </si>
  <si>
    <t>PP1位</t>
    <rPh sb="3" eb="4">
      <t>イ</t>
    </rPh>
    <phoneticPr fontId="2"/>
  </si>
  <si>
    <t>AA1位</t>
    <rPh sb="3" eb="4">
      <t>イ</t>
    </rPh>
    <phoneticPr fontId="2"/>
  </si>
  <si>
    <t>I1位</t>
    <rPh sb="2" eb="3">
      <t>イ</t>
    </rPh>
    <phoneticPr fontId="2"/>
  </si>
  <si>
    <t>CC1位</t>
    <rPh sb="3" eb="4">
      <t>イ</t>
    </rPh>
    <phoneticPr fontId="2"/>
  </si>
  <si>
    <t>K1位</t>
    <rPh sb="2" eb="3">
      <t>イ</t>
    </rPh>
    <phoneticPr fontId="2"/>
  </si>
  <si>
    <t>M1位</t>
    <rPh sb="2" eb="3">
      <t>イ</t>
    </rPh>
    <phoneticPr fontId="2"/>
  </si>
  <si>
    <t>GG1位</t>
    <rPh sb="3" eb="4">
      <t>イ</t>
    </rPh>
    <phoneticPr fontId="2"/>
  </si>
  <si>
    <t>O1位</t>
    <rPh sb="2" eb="3">
      <t>イ</t>
    </rPh>
    <phoneticPr fontId="2"/>
  </si>
  <si>
    <t>BB1位</t>
    <rPh sb="3" eb="4">
      <t>イ</t>
    </rPh>
    <phoneticPr fontId="2"/>
  </si>
  <si>
    <t>J1位</t>
    <rPh sb="2" eb="3">
      <t>イ</t>
    </rPh>
    <phoneticPr fontId="2"/>
  </si>
  <si>
    <t>DD1位</t>
    <rPh sb="3" eb="4">
      <t>イ</t>
    </rPh>
    <phoneticPr fontId="2"/>
  </si>
  <si>
    <t>L1位</t>
    <rPh sb="2" eb="3">
      <t>イ</t>
    </rPh>
    <phoneticPr fontId="2"/>
  </si>
  <si>
    <t>FF1位</t>
    <rPh sb="3" eb="4">
      <t>イ</t>
    </rPh>
    <phoneticPr fontId="2"/>
  </si>
  <si>
    <t>N1位</t>
    <rPh sb="2" eb="3">
      <t>イ</t>
    </rPh>
    <phoneticPr fontId="2"/>
  </si>
  <si>
    <t>HH1位</t>
    <rPh sb="3" eb="4">
      <t>イ</t>
    </rPh>
    <phoneticPr fontId="2"/>
  </si>
  <si>
    <t>P1位</t>
    <rPh sb="2" eb="3">
      <t>イ</t>
    </rPh>
    <phoneticPr fontId="2"/>
  </si>
  <si>
    <t>予選リーグ</t>
    <rPh sb="0" eb="2">
      <t>ヨセン</t>
    </rPh>
    <phoneticPr fontId="2"/>
  </si>
  <si>
    <t>A5</t>
    <phoneticPr fontId="2"/>
  </si>
  <si>
    <t>A6</t>
    <phoneticPr fontId="2"/>
  </si>
  <si>
    <t>第16会場</t>
    <rPh sb="0" eb="1">
      <t>ダイ</t>
    </rPh>
    <rPh sb="3" eb="5">
      <t>カイジョウ</t>
    </rPh>
    <phoneticPr fontId="2"/>
  </si>
  <si>
    <t>D</t>
  </si>
  <si>
    <t>DD</t>
  </si>
  <si>
    <t>E1</t>
  </si>
  <si>
    <t>E</t>
  </si>
  <si>
    <t>E2</t>
  </si>
  <si>
    <t>E3</t>
  </si>
  <si>
    <t>E4</t>
  </si>
  <si>
    <t>E5</t>
  </si>
  <si>
    <t>EE</t>
  </si>
  <si>
    <t>E6</t>
  </si>
  <si>
    <t>F</t>
  </si>
  <si>
    <t>FF</t>
  </si>
  <si>
    <t>G1</t>
  </si>
  <si>
    <t>G</t>
  </si>
  <si>
    <t>G2</t>
  </si>
  <si>
    <t>G3</t>
  </si>
  <si>
    <t>G4</t>
  </si>
  <si>
    <t>G5</t>
  </si>
  <si>
    <t>GG</t>
  </si>
  <si>
    <t>G6</t>
  </si>
  <si>
    <t>H</t>
  </si>
  <si>
    <t>HH</t>
  </si>
  <si>
    <t>I</t>
  </si>
  <si>
    <t>KK</t>
  </si>
  <si>
    <t>K6</t>
  </si>
  <si>
    <t>K5</t>
  </si>
  <si>
    <t>K</t>
  </si>
  <si>
    <t>K4</t>
  </si>
  <si>
    <t>K3</t>
  </si>
  <si>
    <t>K2</t>
  </si>
  <si>
    <t>K1</t>
  </si>
  <si>
    <t>LL</t>
  </si>
  <si>
    <t>L</t>
  </si>
  <si>
    <t>MM</t>
  </si>
  <si>
    <t>M6</t>
  </si>
  <si>
    <t>M5</t>
  </si>
  <si>
    <t>M</t>
  </si>
  <si>
    <t>M4</t>
  </si>
  <si>
    <t>M3</t>
  </si>
  <si>
    <t>M2</t>
  </si>
  <si>
    <t>M1</t>
  </si>
  <si>
    <t>NN</t>
  </si>
  <si>
    <t>N</t>
  </si>
  <si>
    <t>AA</t>
    <phoneticPr fontId="2"/>
  </si>
  <si>
    <t>A</t>
    <phoneticPr fontId="2"/>
  </si>
  <si>
    <t>A1</t>
    <phoneticPr fontId="2"/>
  </si>
  <si>
    <t>A2</t>
    <phoneticPr fontId="2"/>
  </si>
  <si>
    <t>A3</t>
    <phoneticPr fontId="2"/>
  </si>
  <si>
    <t>I4</t>
    <phoneticPr fontId="2"/>
  </si>
  <si>
    <t>I3</t>
    <phoneticPr fontId="2"/>
  </si>
  <si>
    <t>I2</t>
    <phoneticPr fontId="2"/>
  </si>
  <si>
    <t>I1</t>
    <phoneticPr fontId="2"/>
  </si>
  <si>
    <t>A4</t>
    <phoneticPr fontId="2"/>
  </si>
  <si>
    <t>A7</t>
    <phoneticPr fontId="2"/>
  </si>
  <si>
    <t>A8</t>
    <phoneticPr fontId="2"/>
  </si>
  <si>
    <t>B1</t>
  </si>
  <si>
    <t>B</t>
  </si>
  <si>
    <t>B2</t>
  </si>
  <si>
    <t>B3</t>
  </si>
  <si>
    <t>B4</t>
  </si>
  <si>
    <t>B5</t>
  </si>
  <si>
    <t>B6</t>
  </si>
  <si>
    <t>B7</t>
  </si>
  <si>
    <t>CC</t>
  </si>
  <si>
    <t>E7</t>
  </si>
  <si>
    <t>M7</t>
  </si>
  <si>
    <t>OO</t>
  </si>
  <si>
    <t>O6</t>
  </si>
  <si>
    <t>O5</t>
  </si>
  <si>
    <t>O</t>
  </si>
  <si>
    <t>O4</t>
  </si>
  <si>
    <t>O3</t>
  </si>
  <si>
    <t>O2</t>
  </si>
  <si>
    <t>O1</t>
  </si>
  <si>
    <t>PP</t>
  </si>
  <si>
    <t>P6</t>
  </si>
  <si>
    <t>P5</t>
  </si>
  <si>
    <t>P</t>
  </si>
  <si>
    <t>P4</t>
  </si>
  <si>
    <t>P3</t>
  </si>
  <si>
    <t>P2</t>
  </si>
  <si>
    <t>P1</t>
  </si>
  <si>
    <t>決　勝</t>
    <rPh sb="0" eb="1">
      <t>ケッ</t>
    </rPh>
    <rPh sb="2" eb="3">
      <t>マサル</t>
    </rPh>
    <phoneticPr fontId="2"/>
  </si>
  <si>
    <t>審判委員会</t>
    <phoneticPr fontId="2"/>
  </si>
  <si>
    <t>準優勝</t>
    <rPh sb="0" eb="3">
      <t>ジュンユウショウ</t>
    </rPh>
    <phoneticPr fontId="2"/>
  </si>
  <si>
    <t>ピッチ</t>
    <phoneticPr fontId="2"/>
  </si>
  <si>
    <t>（</t>
    <phoneticPr fontId="2"/>
  </si>
  <si>
    <t>-</t>
    <phoneticPr fontId="2"/>
  </si>
  <si>
    <t>）</t>
    <phoneticPr fontId="2"/>
  </si>
  <si>
    <t>⑦</t>
    <phoneticPr fontId="2"/>
  </si>
  <si>
    <t>⑧</t>
    <phoneticPr fontId="2"/>
  </si>
  <si>
    <t>⑨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</si>
  <si>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</si>
  <si>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</si>
  <si>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</si>
  <si>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Ｂ</t>
    <phoneticPr fontId="2"/>
  </si>
  <si>
    <t>主，</t>
    <rPh sb="0" eb="1">
      <t>シュ</t>
    </rPh>
    <phoneticPr fontId="2"/>
  </si>
  <si>
    <t>副，</t>
    <rPh sb="0" eb="1">
      <t>フク</t>
    </rPh>
    <phoneticPr fontId="2"/>
  </si>
  <si>
    <t>４ｔｈ</t>
    <phoneticPr fontId="2"/>
  </si>
  <si>
    <t>Ａ</t>
    <phoneticPr fontId="2"/>
  </si>
  <si>
    <t>5,</t>
    <phoneticPr fontId="2"/>
  </si>
  <si>
    <t>6,</t>
    <phoneticPr fontId="2"/>
  </si>
  <si>
    <t>7,</t>
    <phoneticPr fontId="2"/>
  </si>
  <si>
    <t>8,</t>
    <phoneticPr fontId="2"/>
  </si>
  <si>
    <t>1,</t>
    <phoneticPr fontId="2"/>
  </si>
  <si>
    <t>2,</t>
    <phoneticPr fontId="2"/>
  </si>
  <si>
    <t>3,</t>
    <phoneticPr fontId="2"/>
  </si>
  <si>
    <t>4,</t>
    <phoneticPr fontId="2"/>
  </si>
  <si>
    <t>第1会場</t>
    <rPh sb="0" eb="1">
      <t>ダイ</t>
    </rPh>
    <rPh sb="2" eb="4">
      <t>カイジョウ</t>
    </rPh>
    <phoneticPr fontId="2"/>
  </si>
  <si>
    <t>(</t>
    <phoneticPr fontId="2"/>
  </si>
  <si>
    <t>)</t>
    <phoneticPr fontId="2"/>
  </si>
  <si>
    <t>第2会場</t>
    <rPh sb="0" eb="1">
      <t>ダイ</t>
    </rPh>
    <rPh sb="2" eb="4">
      <t>カイジョウ</t>
    </rPh>
    <phoneticPr fontId="2"/>
  </si>
  <si>
    <t>(主　 副 　 副 　 4th)</t>
    <phoneticPr fontId="2"/>
  </si>
  <si>
    <t>a６　　a５　　a８　　a７</t>
    <phoneticPr fontId="2"/>
  </si>
  <si>
    <t>b４　　b３　　b２　　b1</t>
    <phoneticPr fontId="2"/>
  </si>
  <si>
    <t>b６　　b５　　b８　　b７</t>
  </si>
  <si>
    <t>b1　　b２　　b３　　b４</t>
    <phoneticPr fontId="2"/>
  </si>
  <si>
    <t>a２　　a１　　a４　　a３</t>
    <phoneticPr fontId="2"/>
  </si>
  <si>
    <t>b２　　b１　　b４　　b３</t>
    <phoneticPr fontId="2"/>
  </si>
  <si>
    <t>c６　　c５　　c８　　c７</t>
  </si>
  <si>
    <t>d６　　d５　　d８　　d７</t>
  </si>
  <si>
    <t>d２　　d１　　d４　　d３</t>
  </si>
  <si>
    <t>A会場</t>
    <rPh sb="1" eb="3">
      <t>カイジョウ</t>
    </rPh>
    <phoneticPr fontId="2"/>
  </si>
  <si>
    <t>B会場</t>
    <rPh sb="1" eb="3">
      <t>カイジョウ</t>
    </rPh>
    <phoneticPr fontId="2"/>
  </si>
  <si>
    <t>C会場</t>
    <rPh sb="1" eb="3">
      <t>カイジョウ</t>
    </rPh>
    <phoneticPr fontId="2"/>
  </si>
  <si>
    <t>D会場</t>
    <rPh sb="1" eb="3">
      <t>カイジョウ</t>
    </rPh>
    <phoneticPr fontId="2"/>
  </si>
  <si>
    <t>E会場</t>
    <rPh sb="1" eb="3">
      <t>カイジョウ</t>
    </rPh>
    <phoneticPr fontId="2"/>
  </si>
  <si>
    <t>F会場</t>
    <rPh sb="1" eb="3">
      <t>カイジョウ</t>
    </rPh>
    <phoneticPr fontId="2"/>
  </si>
  <si>
    <t>G会場</t>
    <rPh sb="1" eb="3">
      <t>カイジョウ</t>
    </rPh>
    <phoneticPr fontId="2"/>
  </si>
  <si>
    <t>H会場</t>
    <rPh sb="1" eb="3">
      <t>カイジョウ</t>
    </rPh>
    <phoneticPr fontId="2"/>
  </si>
  <si>
    <t>P会場</t>
    <rPh sb="1" eb="3">
      <t>カイジョウ</t>
    </rPh>
    <phoneticPr fontId="2"/>
  </si>
  <si>
    <t>N会場</t>
    <rPh sb="1" eb="3">
      <t>カイジョウ</t>
    </rPh>
    <phoneticPr fontId="2"/>
  </si>
  <si>
    <t>O会場</t>
    <rPh sb="1" eb="3">
      <t>カイジョウ</t>
    </rPh>
    <phoneticPr fontId="2"/>
  </si>
  <si>
    <t>M会場</t>
    <rPh sb="1" eb="3">
      <t>カイジョウ</t>
    </rPh>
    <phoneticPr fontId="2"/>
  </si>
  <si>
    <t>L会場</t>
    <rPh sb="1" eb="3">
      <t>カイジョウ</t>
    </rPh>
    <phoneticPr fontId="2"/>
  </si>
  <si>
    <t>K会場</t>
    <rPh sb="1" eb="3">
      <t>カイジョウ</t>
    </rPh>
    <phoneticPr fontId="2"/>
  </si>
  <si>
    <t>J会場</t>
    <rPh sb="1" eb="3">
      <t>カイジョウ</t>
    </rPh>
    <phoneticPr fontId="2"/>
  </si>
  <si>
    <t>I会場</t>
    <rPh sb="1" eb="3">
      <t>カイジョウ</t>
    </rPh>
    <phoneticPr fontId="2"/>
  </si>
  <si>
    <t>BB</t>
    <phoneticPr fontId="2"/>
  </si>
  <si>
    <t>C</t>
    <phoneticPr fontId="2"/>
  </si>
  <si>
    <t>II</t>
    <phoneticPr fontId="2"/>
  </si>
  <si>
    <t>J</t>
    <phoneticPr fontId="2"/>
  </si>
  <si>
    <t>O</t>
    <phoneticPr fontId="2"/>
  </si>
  <si>
    <t>OO</t>
    <phoneticPr fontId="2"/>
  </si>
  <si>
    <t>P</t>
    <phoneticPr fontId="2"/>
  </si>
  <si>
    <t>PP</t>
    <phoneticPr fontId="2"/>
  </si>
  <si>
    <t>B8</t>
  </si>
  <si>
    <t>E8</t>
  </si>
  <si>
    <t>I8</t>
    <phoneticPr fontId="2"/>
  </si>
  <si>
    <t>I7</t>
    <phoneticPr fontId="2"/>
  </si>
  <si>
    <t>I6</t>
    <phoneticPr fontId="2"/>
  </si>
  <si>
    <t>I5</t>
    <phoneticPr fontId="2"/>
  </si>
  <si>
    <t>M8</t>
  </si>
  <si>
    <t>J1</t>
    <phoneticPr fontId="2"/>
  </si>
  <si>
    <t>J2</t>
    <phoneticPr fontId="2"/>
  </si>
  <si>
    <t>J3</t>
    <phoneticPr fontId="2"/>
  </si>
  <si>
    <t>J4</t>
    <phoneticPr fontId="2"/>
  </si>
  <si>
    <t>J5</t>
    <phoneticPr fontId="2"/>
  </si>
  <si>
    <t>J6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</si>
  <si>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</si>
  <si>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</si>
  <si>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</si>
  <si>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</si>
  <si>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C5</t>
    <phoneticPr fontId="2"/>
  </si>
  <si>
    <t>C6</t>
    <phoneticPr fontId="2"/>
  </si>
  <si>
    <t>D4</t>
  </si>
  <si>
    <t>D5</t>
  </si>
  <si>
    <t>D6</t>
  </si>
  <si>
    <t>第41回栃木県U-11サッカー選手権大会　U-11大会の部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5" eb="27">
      <t>タイカイ</t>
    </rPh>
    <rPh sb="28" eb="29">
      <t>ブ</t>
    </rPh>
    <rPh sb="30" eb="31">
      <t>ク</t>
    </rPh>
    <rPh sb="32" eb="33">
      <t>ア</t>
    </rPh>
    <rPh sb="35" eb="36">
      <t>ヒョウ</t>
    </rPh>
    <phoneticPr fontId="2"/>
  </si>
  <si>
    <t>■第1日　1月13日</t>
    <rPh sb="6" eb="7">
      <t>ツキ</t>
    </rPh>
    <rPh sb="9" eb="10">
      <t>ニチ</t>
    </rPh>
    <phoneticPr fontId="2"/>
  </si>
  <si>
    <t>■第3日　1月20日</t>
    <rPh sb="6" eb="7">
      <t>ツキ</t>
    </rPh>
    <rPh sb="9" eb="10">
      <t>ニチ</t>
    </rPh>
    <phoneticPr fontId="2"/>
  </si>
  <si>
    <t>■第2日　1月14日</t>
    <rPh sb="6" eb="7">
      <t>ツキ</t>
    </rPh>
    <rPh sb="9" eb="10">
      <t>ニチ</t>
    </rPh>
    <phoneticPr fontId="2"/>
  </si>
  <si>
    <t>決勝トーナメント１・２回戦・準々決勝</t>
    <rPh sb="0" eb="2">
      <t>ケッショウ</t>
    </rPh>
    <rPh sb="11" eb="13">
      <t>カイセン</t>
    </rPh>
    <rPh sb="14" eb="16">
      <t>ジュンジュン</t>
    </rPh>
    <rPh sb="16" eb="18">
      <t>ケッショウ</t>
    </rPh>
    <phoneticPr fontId="2"/>
  </si>
  <si>
    <t>準決勝・決勝</t>
    <rPh sb="0" eb="3">
      <t>ジュンケッショウ</t>
    </rPh>
    <rPh sb="4" eb="6">
      <t>ケッショウ</t>
    </rPh>
    <phoneticPr fontId="2"/>
  </si>
  <si>
    <t>県グリーンスタジアムサブグランド</t>
    <rPh sb="0" eb="1">
      <t>ケン</t>
    </rPh>
    <phoneticPr fontId="2"/>
  </si>
  <si>
    <t>大桶運動公園</t>
    <rPh sb="0" eb="6">
      <t>オオオケウンドウコウエン</t>
    </rPh>
    <phoneticPr fontId="2"/>
  </si>
  <si>
    <t>ハートフル保険フィールド（佐野市運動公園第２多目的球技場）</t>
    <rPh sb="5" eb="7">
      <t>ホケン</t>
    </rPh>
    <rPh sb="13" eb="21">
      <t>サノシウンドウコウエンダイ</t>
    </rPh>
    <rPh sb="22" eb="28">
      <t>タモクテキキュウギジョウ</t>
    </rPh>
    <phoneticPr fontId="2"/>
  </si>
  <si>
    <t>A⑦</t>
    <phoneticPr fontId="2"/>
  </si>
  <si>
    <t>B⑦</t>
    <phoneticPr fontId="2"/>
  </si>
  <si>
    <t>A⑤勝</t>
    <rPh sb="2" eb="3">
      <t>カ</t>
    </rPh>
    <phoneticPr fontId="2"/>
  </si>
  <si>
    <t>B⑤勝</t>
    <rPh sb="2" eb="3">
      <t>カ</t>
    </rPh>
    <phoneticPr fontId="2"/>
  </si>
  <si>
    <t>A⑥勝</t>
    <rPh sb="2" eb="3">
      <t>カ</t>
    </rPh>
    <phoneticPr fontId="2"/>
  </si>
  <si>
    <t>B⑥勝</t>
    <rPh sb="2" eb="3">
      <t>カ</t>
    </rPh>
    <phoneticPr fontId="2"/>
  </si>
  <si>
    <t>会場</t>
    <rPh sb="0" eb="1">
      <t>カイ</t>
    </rPh>
    <rPh sb="1" eb="2">
      <t>バ</t>
    </rPh>
    <phoneticPr fontId="2"/>
  </si>
  <si>
    <t>準決勝</t>
    <rPh sb="0" eb="3">
      <t>ジュンケッショウ</t>
    </rPh>
    <phoneticPr fontId="2"/>
  </si>
  <si>
    <t>①</t>
  </si>
  <si>
    <t>■成　績</t>
    <rPh sb="1" eb="2">
      <t>シゲル</t>
    </rPh>
    <rPh sb="3" eb="4">
      <t>イサオ</t>
    </rPh>
    <phoneticPr fontId="2"/>
  </si>
  <si>
    <t>３位</t>
    <rPh sb="1" eb="2">
      <t>イ</t>
    </rPh>
    <phoneticPr fontId="2"/>
  </si>
  <si>
    <t>C1位</t>
    <rPh sb="2" eb="3">
      <t>イ</t>
    </rPh>
    <phoneticPr fontId="2"/>
  </si>
  <si>
    <t>EE1位位</t>
    <rPh sb="3" eb="4">
      <t>イ</t>
    </rPh>
    <rPh sb="4" eb="5">
      <t>イ</t>
    </rPh>
    <phoneticPr fontId="2"/>
  </si>
  <si>
    <t>II1位</t>
    <rPh sb="3" eb="4">
      <t>イ</t>
    </rPh>
    <phoneticPr fontId="2"/>
  </si>
  <si>
    <t>KK1位</t>
    <rPh sb="3" eb="4">
      <t>イ</t>
    </rPh>
    <phoneticPr fontId="2"/>
  </si>
  <si>
    <t>JJ</t>
    <phoneticPr fontId="2"/>
  </si>
  <si>
    <t>J7</t>
    <phoneticPr fontId="2"/>
  </si>
  <si>
    <t>A⑤負・B⑤負・B⑤負・A⑤負</t>
    <rPh sb="2" eb="3">
      <t>マ</t>
    </rPh>
    <rPh sb="6" eb="7">
      <t>マ</t>
    </rPh>
    <rPh sb="10" eb="11">
      <t>マ</t>
    </rPh>
    <rPh sb="14" eb="15">
      <t>マ</t>
    </rPh>
    <phoneticPr fontId="2"/>
  </si>
  <si>
    <t>A⑥負・B⑥負・B⑥負・A⑥負</t>
    <rPh sb="2" eb="3">
      <t>マ</t>
    </rPh>
    <rPh sb="6" eb="7">
      <t>マ</t>
    </rPh>
    <rPh sb="10" eb="11">
      <t>マ</t>
    </rPh>
    <rPh sb="14" eb="15">
      <t>マ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</si>
  <si>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</si>
  <si>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</si>
  <si>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I</t>
    <phoneticPr fontId="2"/>
  </si>
  <si>
    <t>c５　　c６　　c７　　c８</t>
  </si>
  <si>
    <t>c２　　c１　　c４　　c３</t>
  </si>
  <si>
    <t>D</t>
    <phoneticPr fontId="2"/>
  </si>
  <si>
    <t>CC</t>
    <phoneticPr fontId="2"/>
  </si>
  <si>
    <t>第4会場</t>
    <rPh sb="0" eb="1">
      <t>ダイ</t>
    </rPh>
    <rPh sb="2" eb="4">
      <t>カイジョウ</t>
    </rPh>
    <phoneticPr fontId="2"/>
  </si>
  <si>
    <t>第3会場</t>
    <rPh sb="0" eb="1">
      <t>ダイ</t>
    </rPh>
    <rPh sb="2" eb="4">
      <t>カイジョウ</t>
    </rPh>
    <phoneticPr fontId="2"/>
  </si>
  <si>
    <t>DD</t>
    <phoneticPr fontId="2"/>
  </si>
  <si>
    <t>総得点</t>
    <rPh sb="0" eb="3">
      <t>ソウトクテン</t>
    </rPh>
    <phoneticPr fontId="2"/>
  </si>
  <si>
    <t>－</t>
    <phoneticPr fontId="2"/>
  </si>
  <si>
    <t>FF</t>
    <phoneticPr fontId="2"/>
  </si>
  <si>
    <t>F</t>
    <phoneticPr fontId="2"/>
  </si>
  <si>
    <t>第6会場</t>
    <rPh sb="0" eb="1">
      <t>ダイ</t>
    </rPh>
    <rPh sb="2" eb="4">
      <t>カイジョウ</t>
    </rPh>
    <phoneticPr fontId="2"/>
  </si>
  <si>
    <t>EE</t>
    <phoneticPr fontId="2"/>
  </si>
  <si>
    <t>E</t>
    <phoneticPr fontId="2"/>
  </si>
  <si>
    <t>第5会場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</si>
  <si>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</si>
  <si>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</si>
  <si>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G</t>
    <phoneticPr fontId="2"/>
  </si>
  <si>
    <t>GG</t>
    <phoneticPr fontId="2"/>
  </si>
  <si>
    <t>H</t>
    <phoneticPr fontId="2"/>
  </si>
  <si>
    <t>HH</t>
    <phoneticPr fontId="2"/>
  </si>
  <si>
    <t>第11会場</t>
    <rPh sb="0" eb="1">
      <t>ダイ</t>
    </rPh>
    <rPh sb="3" eb="5">
      <t>カイジョウ</t>
    </rPh>
    <phoneticPr fontId="2"/>
  </si>
  <si>
    <t>第12会場</t>
    <rPh sb="0" eb="1">
      <t>ダイ</t>
    </rPh>
    <rPh sb="3" eb="5">
      <t>カイジョウ</t>
    </rPh>
    <phoneticPr fontId="2"/>
  </si>
  <si>
    <t>K</t>
    <phoneticPr fontId="2"/>
  </si>
  <si>
    <t>KK</t>
    <phoneticPr fontId="2"/>
  </si>
  <si>
    <t>L</t>
    <phoneticPr fontId="2"/>
  </si>
  <si>
    <t>LL</t>
    <phoneticPr fontId="2"/>
  </si>
  <si>
    <t>第13会場</t>
    <rPh sb="0" eb="1">
      <t>ダイ</t>
    </rPh>
    <rPh sb="3" eb="5">
      <t>カイジョウ</t>
    </rPh>
    <phoneticPr fontId="2"/>
  </si>
  <si>
    <t>第14会場</t>
    <rPh sb="0" eb="1">
      <t>ダイ</t>
    </rPh>
    <rPh sb="3" eb="5">
      <t>カイジョウ</t>
    </rPh>
    <phoneticPr fontId="2"/>
  </si>
  <si>
    <t>M</t>
    <phoneticPr fontId="2"/>
  </si>
  <si>
    <t>MM</t>
    <phoneticPr fontId="2"/>
  </si>
  <si>
    <t>N</t>
    <phoneticPr fontId="2"/>
  </si>
  <si>
    <t>NN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</si>
</sst>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HG正楷書体-PRO"/>
      <family val="4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sz val="16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BIZ UDPゴシック"/>
      <family val="3"/>
      <charset val="128"/>
    </font>
    <font>
      <b/>
      <sz val="20"/>
      <name val="ＤＨＰ平成ゴシックW5"/>
      <family val="3"/>
      <charset val="128"/>
    </font>
    <font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auto="1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auto="1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vertical="top" textRotation="255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vertical="top" textRotation="255"/>
    </xf>
    <xf numFmtId="0" fontId="14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textRotation="255" shrinkToFit="1"/>
    </xf>
    <xf numFmtId="0" fontId="11" fillId="0" borderId="2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2" fillId="0" borderId="0" xfId="0" applyNumberFormat="1" applyFont="1">
      <alignment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vertical="center" textRotation="255" wrapText="1"/>
    </xf>
    <xf numFmtId="0" fontId="0" fillId="0" borderId="12" xfId="0" applyBorder="1">
      <alignment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vertical="center" shrinkToFit="1"/>
    </xf>
    <xf numFmtId="56" fontId="6" fillId="0" borderId="12" xfId="0" applyNumberFormat="1" applyFont="1" applyBorder="1" applyAlignment="1">
      <alignment vertical="center" shrinkToFit="1"/>
    </xf>
    <xf numFmtId="56" fontId="6" fillId="0" borderId="2" xfId="0" applyNumberFormat="1" applyFont="1" applyBorder="1" applyAlignment="1">
      <alignment vertical="center" shrinkToFit="1"/>
    </xf>
    <xf numFmtId="56" fontId="6" fillId="0" borderId="1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vertical="center" textRotation="255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textRotation="255" shrinkToFit="1"/>
    </xf>
    <xf numFmtId="0" fontId="3" fillId="0" borderId="3" xfId="0" applyFont="1" applyBorder="1">
      <alignment vertical="center"/>
    </xf>
    <xf numFmtId="20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20" fontId="13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3" xfId="0" applyFont="1" applyBorder="1">
      <alignment vertical="center"/>
    </xf>
    <xf numFmtId="56" fontId="9" fillId="0" borderId="0" xfId="0" applyNumberFormat="1" applyFont="1">
      <alignment vertical="center"/>
    </xf>
    <xf numFmtId="0" fontId="11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vertical="center" textRotation="255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6" fillId="0" borderId="10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29" xfId="0" applyFont="1" applyBorder="1" applyAlignment="1">
      <alignment horizontal="right" vertical="center" shrinkToFit="1"/>
    </xf>
    <xf numFmtId="0" fontId="24" fillId="0" borderId="14" xfId="0" applyFont="1" applyBorder="1" applyAlignment="1">
      <alignment horizontal="right" vertical="center" shrinkToFit="1"/>
    </xf>
    <xf numFmtId="0" fontId="24" fillId="0" borderId="6" xfId="0" applyFont="1" applyBorder="1" applyAlignment="1">
      <alignment horizontal="right" vertical="center" shrinkToFit="1"/>
    </xf>
    <xf numFmtId="0" fontId="24" fillId="0" borderId="10" xfId="0" applyFont="1" applyBorder="1" applyAlignment="1">
      <alignment vertical="center" shrinkToFit="1"/>
    </xf>
    <xf numFmtId="0" fontId="24" fillId="0" borderId="30" xfId="0" applyFont="1" applyBorder="1" applyAlignment="1">
      <alignment vertical="center" shrinkToFit="1"/>
    </xf>
    <xf numFmtId="0" fontId="6" fillId="0" borderId="13" xfId="0" applyFont="1" applyBorder="1" applyAlignment="1">
      <alignment horizontal="right" vertical="center" shrinkToFit="1"/>
    </xf>
    <xf numFmtId="56" fontId="6" fillId="0" borderId="0" xfId="0" applyNumberFormat="1" applyFont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top" textRotation="255" wrapText="1"/>
    </xf>
    <xf numFmtId="0" fontId="6" fillId="0" borderId="0" xfId="0" applyFont="1" applyAlignment="1">
      <alignment horizontal="center" vertical="distributed" textRotation="255"/>
    </xf>
    <xf numFmtId="0" fontId="18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255" shrinkToFit="1"/>
    </xf>
    <xf numFmtId="0" fontId="5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0" fillId="0" borderId="33" xfId="0" applyBorder="1">
      <alignment vertical="center"/>
    </xf>
    <xf numFmtId="0" fontId="6" fillId="0" borderId="0" xfId="0" applyFont="1" applyAlignment="1">
      <alignment vertical="center" textRotation="255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textRotation="255" shrinkToFit="1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vertical="center" textRotation="255" shrinkToFit="1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11" fillId="0" borderId="2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22" fillId="0" borderId="0" xfId="0" applyFont="1" applyAlignment="1">
      <alignment vertical="center" textRotation="255" shrinkToFit="1"/>
    </xf>
    <xf numFmtId="0" fontId="27" fillId="0" borderId="0" xfId="0" applyFont="1">
      <alignment vertical="center"/>
    </xf>
    <xf numFmtId="0" fontId="28" fillId="0" borderId="0" xfId="0" applyFont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9" fillId="0" borderId="0" xfId="0" applyFont="1">
      <alignment vertical="center"/>
    </xf>
    <xf numFmtId="56" fontId="30" fillId="0" borderId="0" xfId="0" applyNumberFormat="1" applyFont="1">
      <alignment vertical="center"/>
    </xf>
    <xf numFmtId="0" fontId="31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56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textRotation="255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 shrinkToFit="1"/>
    </xf>
    <xf numFmtId="56" fontId="0" fillId="0" borderId="33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56" fontId="0" fillId="0" borderId="16" xfId="0" applyNumberFormat="1" applyBorder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 shrinkToFit="1"/>
    </xf>
    <xf numFmtId="56" fontId="0" fillId="0" borderId="41" xfId="0" applyNumberForma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shrinkToFit="1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5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56" fontId="2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distributed" textRotation="255" shrinkToFit="1"/>
    </xf>
    <xf numFmtId="0" fontId="14" fillId="0" borderId="7" xfId="0" applyFont="1" applyBorder="1" applyAlignment="1">
      <alignment horizontal="center" vertical="distributed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center" vertical="top" textRotation="255" shrinkToFit="1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56" fontId="9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6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distributed"/>
    </xf>
    <xf numFmtId="0" fontId="32" fillId="0" borderId="3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/>
    </xf>
    <xf numFmtId="0" fontId="32" fillId="0" borderId="3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6" xfId="0" applyFont="1" applyBorder="1">
      <alignment vertical="center"/>
    </xf>
    <xf numFmtId="0" fontId="4" fillId="0" borderId="7" xfId="0" applyFont="1" applyBorder="1" applyAlignment="1">
      <alignment horizontal="center" vertical="top" textRotation="255" shrinkToFit="1"/>
    </xf>
    <xf numFmtId="0" fontId="4" fillId="0" borderId="11" xfId="0" applyFont="1" applyBorder="1" applyAlignment="1">
      <alignment horizontal="center" vertical="top" textRotation="255" shrinkToFit="1"/>
    </xf>
    <xf numFmtId="0" fontId="6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 textRotation="91"/>
    </xf>
    <xf numFmtId="0" fontId="16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20" fontId="3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textRotation="255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distributed" textRotation="255" shrinkToFit="1"/>
    </xf>
    <xf numFmtId="0" fontId="6" fillId="0" borderId="3" xfId="0" applyFont="1" applyBorder="1" applyAlignment="1">
      <alignment horizontal="center" vertical="distributed" textRotation="255" shrinkToFit="1"/>
    </xf>
    <xf numFmtId="0" fontId="0" fillId="0" borderId="0" xfId="0" applyAlignment="1">
      <alignment vertical="distributed" textRotation="255" wrapText="1"/>
    </xf>
    <xf numFmtId="0" fontId="6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vertical="distributed" textRotation="255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3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9</xdr:row>
      <xdr:rowOff>19050</xdr:rowOff>
    </xdr:from>
    <xdr:to>
      <xdr:col>22</xdr:col>
      <xdr:colOff>158750</xdr:colOff>
      <xdr:row>36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D1EAD2B-F84A-4429-95E5-F2A526DA8FE7}"/>
            </a:ext>
          </a:extLst>
        </xdr:cNvPr>
        <xdr:cNvSpPr/>
      </xdr:nvSpPr>
      <xdr:spPr>
        <a:xfrm>
          <a:off x="4962525" y="1809750"/>
          <a:ext cx="1520825" cy="34004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1/13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</a:p>
        <a:p>
          <a:pPr algn="l"/>
          <a:r>
            <a:rPr kumimoji="1" lang="en-US" altLang="ja-JP" sz="800"/>
            <a:t>1/14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　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　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   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 baseline="0"/>
            <a:t> </a:t>
          </a:r>
          <a:r>
            <a:rPr kumimoji="1" lang="ja-JP" altLang="en-US" sz="800"/>
            <a:t>準々決勝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1/20</a:t>
          </a:r>
        </a:p>
        <a:p>
          <a:pPr algn="l"/>
          <a:r>
            <a:rPr kumimoji="1" lang="ja-JP" altLang="en-US" sz="800"/>
            <a:t>　準決勝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決勝      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5235-3828-4261-907B-21D8BFC5C49F}">
  <sheetPr>
    <tabColor rgb="FF0000FF"/>
  </sheetPr>
  <dimension ref="A1:AL144"/>
  <sheetViews>
    <sheetView view="pageBreakPreview" topLeftCell="A111" zoomScaleNormal="104" zoomScaleSheetLayoutView="100" workbookViewId="0">
      <selection activeCell="AJ5" sqref="AJ5"/>
    </sheetView>
  </sheetViews>
  <sheetFormatPr defaultRowHeight="13.5" x14ac:dyDescent="0.15"/>
  <cols>
    <col min="1" max="1" width="4.125" customWidth="1"/>
    <col min="2" max="2" width="1.625" customWidth="1"/>
    <col min="3" max="3" width="28.25" customWidth="1"/>
    <col min="4" max="4" width="2.75" customWidth="1"/>
    <col min="5" max="5" width="2.625" customWidth="1"/>
    <col min="6" max="6" width="1.625" customWidth="1"/>
    <col min="7" max="32" width="2.625" customWidth="1"/>
    <col min="33" max="33" width="1.625" customWidth="1"/>
    <col min="34" max="35" width="2.625" customWidth="1"/>
    <col min="36" max="36" width="28.25" customWidth="1"/>
    <col min="37" max="37" width="1.625" customWidth="1"/>
    <col min="38" max="38" width="4.125" customWidth="1"/>
    <col min="260" max="260" width="7.125" customWidth="1"/>
    <col min="261" max="261" width="2.625" customWidth="1"/>
    <col min="262" max="264" width="8.625" customWidth="1"/>
    <col min="265" max="265" width="4.625" customWidth="1"/>
    <col min="266" max="266" width="2.375" customWidth="1"/>
    <col min="267" max="267" width="4.625" customWidth="1"/>
    <col min="268" max="268" width="2.875" customWidth="1"/>
    <col min="269" max="269" width="3.375" customWidth="1"/>
    <col min="270" max="271" width="4.625" customWidth="1"/>
    <col min="272" max="272" width="1.875" customWidth="1"/>
    <col min="273" max="273" width="2.5" customWidth="1"/>
    <col min="274" max="274" width="3.125" customWidth="1"/>
    <col min="275" max="275" width="2.375" customWidth="1"/>
    <col min="276" max="277" width="4.625" customWidth="1"/>
    <col min="278" max="278" width="2.375" customWidth="1"/>
    <col min="279" max="279" width="3.125" customWidth="1"/>
    <col min="280" max="280" width="2.875" customWidth="1"/>
    <col min="281" max="281" width="2.125" customWidth="1"/>
    <col min="282" max="283" width="4.625" customWidth="1"/>
    <col min="284" max="284" width="3.375" customWidth="1"/>
    <col min="285" max="285" width="2.875" customWidth="1"/>
    <col min="286" max="286" width="4.625" customWidth="1"/>
    <col min="287" max="287" width="2.875" customWidth="1"/>
    <col min="288" max="288" width="4.625" customWidth="1"/>
    <col min="289" max="291" width="8.625" customWidth="1"/>
    <col min="292" max="292" width="2.625" customWidth="1"/>
    <col min="293" max="293" width="7.875" customWidth="1"/>
    <col min="516" max="516" width="7.125" customWidth="1"/>
    <col min="517" max="517" width="2.625" customWidth="1"/>
    <col min="518" max="520" width="8.625" customWidth="1"/>
    <col min="521" max="521" width="4.625" customWidth="1"/>
    <col min="522" max="522" width="2.375" customWidth="1"/>
    <col min="523" max="523" width="4.625" customWidth="1"/>
    <col min="524" max="524" width="2.875" customWidth="1"/>
    <col min="525" max="525" width="3.375" customWidth="1"/>
    <col min="526" max="527" width="4.625" customWidth="1"/>
    <col min="528" max="528" width="1.875" customWidth="1"/>
    <col min="529" max="529" width="2.5" customWidth="1"/>
    <col min="530" max="530" width="3.125" customWidth="1"/>
    <col min="531" max="531" width="2.375" customWidth="1"/>
    <col min="532" max="533" width="4.625" customWidth="1"/>
    <col min="534" max="534" width="2.375" customWidth="1"/>
    <col min="535" max="535" width="3.125" customWidth="1"/>
    <col min="536" max="536" width="2.875" customWidth="1"/>
    <col min="537" max="537" width="2.125" customWidth="1"/>
    <col min="538" max="539" width="4.625" customWidth="1"/>
    <col min="540" max="540" width="3.375" customWidth="1"/>
    <col min="541" max="541" width="2.875" customWidth="1"/>
    <col min="542" max="542" width="4.625" customWidth="1"/>
    <col min="543" max="543" width="2.875" customWidth="1"/>
    <col min="544" max="544" width="4.625" customWidth="1"/>
    <col min="545" max="547" width="8.625" customWidth="1"/>
    <col min="548" max="548" width="2.625" customWidth="1"/>
    <col min="549" max="549" width="7.875" customWidth="1"/>
    <col min="772" max="772" width="7.125" customWidth="1"/>
    <col min="773" max="773" width="2.625" customWidth="1"/>
    <col min="774" max="776" width="8.625" customWidth="1"/>
    <col min="777" max="777" width="4.625" customWidth="1"/>
    <col min="778" max="778" width="2.375" customWidth="1"/>
    <col min="779" max="779" width="4.625" customWidth="1"/>
    <col min="780" max="780" width="2.875" customWidth="1"/>
    <col min="781" max="781" width="3.375" customWidth="1"/>
    <col min="782" max="783" width="4.625" customWidth="1"/>
    <col min="784" max="784" width="1.875" customWidth="1"/>
    <col min="785" max="785" width="2.5" customWidth="1"/>
    <col min="786" max="786" width="3.125" customWidth="1"/>
    <col min="787" max="787" width="2.375" customWidth="1"/>
    <col min="788" max="789" width="4.625" customWidth="1"/>
    <col min="790" max="790" width="2.375" customWidth="1"/>
    <col min="791" max="791" width="3.125" customWidth="1"/>
    <col min="792" max="792" width="2.875" customWidth="1"/>
    <col min="793" max="793" width="2.125" customWidth="1"/>
    <col min="794" max="795" width="4.625" customWidth="1"/>
    <col min="796" max="796" width="3.375" customWidth="1"/>
    <col min="797" max="797" width="2.875" customWidth="1"/>
    <col min="798" max="798" width="4.625" customWidth="1"/>
    <col min="799" max="799" width="2.875" customWidth="1"/>
    <col min="800" max="800" width="4.625" customWidth="1"/>
    <col min="801" max="803" width="8.625" customWidth="1"/>
    <col min="804" max="804" width="2.625" customWidth="1"/>
    <col min="805" max="805" width="7.875" customWidth="1"/>
    <col min="1028" max="1028" width="7.125" customWidth="1"/>
    <col min="1029" max="1029" width="2.625" customWidth="1"/>
    <col min="1030" max="1032" width="8.625" customWidth="1"/>
    <col min="1033" max="1033" width="4.625" customWidth="1"/>
    <col min="1034" max="1034" width="2.375" customWidth="1"/>
    <col min="1035" max="1035" width="4.625" customWidth="1"/>
    <col min="1036" max="1036" width="2.875" customWidth="1"/>
    <col min="1037" max="1037" width="3.375" customWidth="1"/>
    <col min="1038" max="1039" width="4.625" customWidth="1"/>
    <col min="1040" max="1040" width="1.875" customWidth="1"/>
    <col min="1041" max="1041" width="2.5" customWidth="1"/>
    <col min="1042" max="1042" width="3.125" customWidth="1"/>
    <col min="1043" max="1043" width="2.375" customWidth="1"/>
    <col min="1044" max="1045" width="4.625" customWidth="1"/>
    <col min="1046" max="1046" width="2.375" customWidth="1"/>
    <col min="1047" max="1047" width="3.125" customWidth="1"/>
    <col min="1048" max="1048" width="2.875" customWidth="1"/>
    <col min="1049" max="1049" width="2.125" customWidth="1"/>
    <col min="1050" max="1051" width="4.625" customWidth="1"/>
    <col min="1052" max="1052" width="3.375" customWidth="1"/>
    <col min="1053" max="1053" width="2.875" customWidth="1"/>
    <col min="1054" max="1054" width="4.625" customWidth="1"/>
    <col min="1055" max="1055" width="2.875" customWidth="1"/>
    <col min="1056" max="1056" width="4.625" customWidth="1"/>
    <col min="1057" max="1059" width="8.625" customWidth="1"/>
    <col min="1060" max="1060" width="2.625" customWidth="1"/>
    <col min="1061" max="1061" width="7.875" customWidth="1"/>
    <col min="1284" max="1284" width="7.125" customWidth="1"/>
    <col min="1285" max="1285" width="2.625" customWidth="1"/>
    <col min="1286" max="1288" width="8.625" customWidth="1"/>
    <col min="1289" max="1289" width="4.625" customWidth="1"/>
    <col min="1290" max="1290" width="2.375" customWidth="1"/>
    <col min="1291" max="1291" width="4.625" customWidth="1"/>
    <col min="1292" max="1292" width="2.875" customWidth="1"/>
    <col min="1293" max="1293" width="3.375" customWidth="1"/>
    <col min="1294" max="1295" width="4.625" customWidth="1"/>
    <col min="1296" max="1296" width="1.875" customWidth="1"/>
    <col min="1297" max="1297" width="2.5" customWidth="1"/>
    <col min="1298" max="1298" width="3.125" customWidth="1"/>
    <col min="1299" max="1299" width="2.375" customWidth="1"/>
    <col min="1300" max="1301" width="4.625" customWidth="1"/>
    <col min="1302" max="1302" width="2.375" customWidth="1"/>
    <col min="1303" max="1303" width="3.125" customWidth="1"/>
    <col min="1304" max="1304" width="2.875" customWidth="1"/>
    <col min="1305" max="1305" width="2.125" customWidth="1"/>
    <col min="1306" max="1307" width="4.625" customWidth="1"/>
    <col min="1308" max="1308" width="3.375" customWidth="1"/>
    <col min="1309" max="1309" width="2.875" customWidth="1"/>
    <col min="1310" max="1310" width="4.625" customWidth="1"/>
    <col min="1311" max="1311" width="2.875" customWidth="1"/>
    <col min="1312" max="1312" width="4.625" customWidth="1"/>
    <col min="1313" max="1315" width="8.625" customWidth="1"/>
    <col min="1316" max="1316" width="2.625" customWidth="1"/>
    <col min="1317" max="1317" width="7.875" customWidth="1"/>
    <col min="1540" max="1540" width="7.125" customWidth="1"/>
    <col min="1541" max="1541" width="2.625" customWidth="1"/>
    <col min="1542" max="1544" width="8.625" customWidth="1"/>
    <col min="1545" max="1545" width="4.625" customWidth="1"/>
    <col min="1546" max="1546" width="2.375" customWidth="1"/>
    <col min="1547" max="1547" width="4.625" customWidth="1"/>
    <col min="1548" max="1548" width="2.875" customWidth="1"/>
    <col min="1549" max="1549" width="3.375" customWidth="1"/>
    <col min="1550" max="1551" width="4.625" customWidth="1"/>
    <col min="1552" max="1552" width="1.875" customWidth="1"/>
    <col min="1553" max="1553" width="2.5" customWidth="1"/>
    <col min="1554" max="1554" width="3.125" customWidth="1"/>
    <col min="1555" max="1555" width="2.375" customWidth="1"/>
    <col min="1556" max="1557" width="4.625" customWidth="1"/>
    <col min="1558" max="1558" width="2.375" customWidth="1"/>
    <col min="1559" max="1559" width="3.125" customWidth="1"/>
    <col min="1560" max="1560" width="2.875" customWidth="1"/>
    <col min="1561" max="1561" width="2.125" customWidth="1"/>
    <col min="1562" max="1563" width="4.625" customWidth="1"/>
    <col min="1564" max="1564" width="3.375" customWidth="1"/>
    <col min="1565" max="1565" width="2.875" customWidth="1"/>
    <col min="1566" max="1566" width="4.625" customWidth="1"/>
    <col min="1567" max="1567" width="2.875" customWidth="1"/>
    <col min="1568" max="1568" width="4.625" customWidth="1"/>
    <col min="1569" max="1571" width="8.625" customWidth="1"/>
    <col min="1572" max="1572" width="2.625" customWidth="1"/>
    <col min="1573" max="1573" width="7.875" customWidth="1"/>
    <col min="1796" max="1796" width="7.125" customWidth="1"/>
    <col min="1797" max="1797" width="2.625" customWidth="1"/>
    <col min="1798" max="1800" width="8.625" customWidth="1"/>
    <col min="1801" max="1801" width="4.625" customWidth="1"/>
    <col min="1802" max="1802" width="2.375" customWidth="1"/>
    <col min="1803" max="1803" width="4.625" customWidth="1"/>
    <col min="1804" max="1804" width="2.875" customWidth="1"/>
    <col min="1805" max="1805" width="3.375" customWidth="1"/>
    <col min="1806" max="1807" width="4.625" customWidth="1"/>
    <col min="1808" max="1808" width="1.875" customWidth="1"/>
    <col min="1809" max="1809" width="2.5" customWidth="1"/>
    <col min="1810" max="1810" width="3.125" customWidth="1"/>
    <col min="1811" max="1811" width="2.375" customWidth="1"/>
    <col min="1812" max="1813" width="4.625" customWidth="1"/>
    <col min="1814" max="1814" width="2.375" customWidth="1"/>
    <col min="1815" max="1815" width="3.125" customWidth="1"/>
    <col min="1816" max="1816" width="2.875" customWidth="1"/>
    <col min="1817" max="1817" width="2.125" customWidth="1"/>
    <col min="1818" max="1819" width="4.625" customWidth="1"/>
    <col min="1820" max="1820" width="3.375" customWidth="1"/>
    <col min="1821" max="1821" width="2.875" customWidth="1"/>
    <col min="1822" max="1822" width="4.625" customWidth="1"/>
    <col min="1823" max="1823" width="2.875" customWidth="1"/>
    <col min="1824" max="1824" width="4.625" customWidth="1"/>
    <col min="1825" max="1827" width="8.625" customWidth="1"/>
    <col min="1828" max="1828" width="2.625" customWidth="1"/>
    <col min="1829" max="1829" width="7.875" customWidth="1"/>
    <col min="2052" max="2052" width="7.125" customWidth="1"/>
    <col min="2053" max="2053" width="2.625" customWidth="1"/>
    <col min="2054" max="2056" width="8.625" customWidth="1"/>
    <col min="2057" max="2057" width="4.625" customWidth="1"/>
    <col min="2058" max="2058" width="2.375" customWidth="1"/>
    <col min="2059" max="2059" width="4.625" customWidth="1"/>
    <col min="2060" max="2060" width="2.875" customWidth="1"/>
    <col min="2061" max="2061" width="3.375" customWidth="1"/>
    <col min="2062" max="2063" width="4.625" customWidth="1"/>
    <col min="2064" max="2064" width="1.875" customWidth="1"/>
    <col min="2065" max="2065" width="2.5" customWidth="1"/>
    <col min="2066" max="2066" width="3.125" customWidth="1"/>
    <col min="2067" max="2067" width="2.375" customWidth="1"/>
    <col min="2068" max="2069" width="4.625" customWidth="1"/>
    <col min="2070" max="2070" width="2.375" customWidth="1"/>
    <col min="2071" max="2071" width="3.125" customWidth="1"/>
    <col min="2072" max="2072" width="2.875" customWidth="1"/>
    <col min="2073" max="2073" width="2.125" customWidth="1"/>
    <col min="2074" max="2075" width="4.625" customWidth="1"/>
    <col min="2076" max="2076" width="3.375" customWidth="1"/>
    <col min="2077" max="2077" width="2.875" customWidth="1"/>
    <col min="2078" max="2078" width="4.625" customWidth="1"/>
    <col min="2079" max="2079" width="2.875" customWidth="1"/>
    <col min="2080" max="2080" width="4.625" customWidth="1"/>
    <col min="2081" max="2083" width="8.625" customWidth="1"/>
    <col min="2084" max="2084" width="2.625" customWidth="1"/>
    <col min="2085" max="2085" width="7.875" customWidth="1"/>
    <col min="2308" max="2308" width="7.125" customWidth="1"/>
    <col min="2309" max="2309" width="2.625" customWidth="1"/>
    <col min="2310" max="2312" width="8.625" customWidth="1"/>
    <col min="2313" max="2313" width="4.625" customWidth="1"/>
    <col min="2314" max="2314" width="2.375" customWidth="1"/>
    <col min="2315" max="2315" width="4.625" customWidth="1"/>
    <col min="2316" max="2316" width="2.875" customWidth="1"/>
    <col min="2317" max="2317" width="3.375" customWidth="1"/>
    <col min="2318" max="2319" width="4.625" customWidth="1"/>
    <col min="2320" max="2320" width="1.875" customWidth="1"/>
    <col min="2321" max="2321" width="2.5" customWidth="1"/>
    <col min="2322" max="2322" width="3.125" customWidth="1"/>
    <col min="2323" max="2323" width="2.375" customWidth="1"/>
    <col min="2324" max="2325" width="4.625" customWidth="1"/>
    <col min="2326" max="2326" width="2.375" customWidth="1"/>
    <col min="2327" max="2327" width="3.125" customWidth="1"/>
    <col min="2328" max="2328" width="2.875" customWidth="1"/>
    <col min="2329" max="2329" width="2.125" customWidth="1"/>
    <col min="2330" max="2331" width="4.625" customWidth="1"/>
    <col min="2332" max="2332" width="3.375" customWidth="1"/>
    <col min="2333" max="2333" width="2.875" customWidth="1"/>
    <col min="2334" max="2334" width="4.625" customWidth="1"/>
    <col min="2335" max="2335" width="2.875" customWidth="1"/>
    <col min="2336" max="2336" width="4.625" customWidth="1"/>
    <col min="2337" max="2339" width="8.625" customWidth="1"/>
    <col min="2340" max="2340" width="2.625" customWidth="1"/>
    <col min="2341" max="2341" width="7.875" customWidth="1"/>
    <col min="2564" max="2564" width="7.125" customWidth="1"/>
    <col min="2565" max="2565" width="2.625" customWidth="1"/>
    <col min="2566" max="2568" width="8.625" customWidth="1"/>
    <col min="2569" max="2569" width="4.625" customWidth="1"/>
    <col min="2570" max="2570" width="2.375" customWidth="1"/>
    <col min="2571" max="2571" width="4.625" customWidth="1"/>
    <col min="2572" max="2572" width="2.875" customWidth="1"/>
    <col min="2573" max="2573" width="3.375" customWidth="1"/>
    <col min="2574" max="2575" width="4.625" customWidth="1"/>
    <col min="2576" max="2576" width="1.875" customWidth="1"/>
    <col min="2577" max="2577" width="2.5" customWidth="1"/>
    <col min="2578" max="2578" width="3.125" customWidth="1"/>
    <col min="2579" max="2579" width="2.375" customWidth="1"/>
    <col min="2580" max="2581" width="4.625" customWidth="1"/>
    <col min="2582" max="2582" width="2.375" customWidth="1"/>
    <col min="2583" max="2583" width="3.125" customWidth="1"/>
    <col min="2584" max="2584" width="2.875" customWidth="1"/>
    <col min="2585" max="2585" width="2.125" customWidth="1"/>
    <col min="2586" max="2587" width="4.625" customWidth="1"/>
    <col min="2588" max="2588" width="3.375" customWidth="1"/>
    <col min="2589" max="2589" width="2.875" customWidth="1"/>
    <col min="2590" max="2590" width="4.625" customWidth="1"/>
    <col min="2591" max="2591" width="2.875" customWidth="1"/>
    <col min="2592" max="2592" width="4.625" customWidth="1"/>
    <col min="2593" max="2595" width="8.625" customWidth="1"/>
    <col min="2596" max="2596" width="2.625" customWidth="1"/>
    <col min="2597" max="2597" width="7.875" customWidth="1"/>
    <col min="2820" max="2820" width="7.125" customWidth="1"/>
    <col min="2821" max="2821" width="2.625" customWidth="1"/>
    <col min="2822" max="2824" width="8.625" customWidth="1"/>
    <col min="2825" max="2825" width="4.625" customWidth="1"/>
    <col min="2826" max="2826" width="2.375" customWidth="1"/>
    <col min="2827" max="2827" width="4.625" customWidth="1"/>
    <col min="2828" max="2828" width="2.875" customWidth="1"/>
    <col min="2829" max="2829" width="3.375" customWidth="1"/>
    <col min="2830" max="2831" width="4.625" customWidth="1"/>
    <col min="2832" max="2832" width="1.875" customWidth="1"/>
    <col min="2833" max="2833" width="2.5" customWidth="1"/>
    <col min="2834" max="2834" width="3.125" customWidth="1"/>
    <col min="2835" max="2835" width="2.375" customWidth="1"/>
    <col min="2836" max="2837" width="4.625" customWidth="1"/>
    <col min="2838" max="2838" width="2.375" customWidth="1"/>
    <col min="2839" max="2839" width="3.125" customWidth="1"/>
    <col min="2840" max="2840" width="2.875" customWidth="1"/>
    <col min="2841" max="2841" width="2.125" customWidth="1"/>
    <col min="2842" max="2843" width="4.625" customWidth="1"/>
    <col min="2844" max="2844" width="3.375" customWidth="1"/>
    <col min="2845" max="2845" width="2.875" customWidth="1"/>
    <col min="2846" max="2846" width="4.625" customWidth="1"/>
    <col min="2847" max="2847" width="2.875" customWidth="1"/>
    <col min="2848" max="2848" width="4.625" customWidth="1"/>
    <col min="2849" max="2851" width="8.625" customWidth="1"/>
    <col min="2852" max="2852" width="2.625" customWidth="1"/>
    <col min="2853" max="2853" width="7.875" customWidth="1"/>
    <col min="3076" max="3076" width="7.125" customWidth="1"/>
    <col min="3077" max="3077" width="2.625" customWidth="1"/>
    <col min="3078" max="3080" width="8.625" customWidth="1"/>
    <col min="3081" max="3081" width="4.625" customWidth="1"/>
    <col min="3082" max="3082" width="2.375" customWidth="1"/>
    <col min="3083" max="3083" width="4.625" customWidth="1"/>
    <col min="3084" max="3084" width="2.875" customWidth="1"/>
    <col min="3085" max="3085" width="3.375" customWidth="1"/>
    <col min="3086" max="3087" width="4.625" customWidth="1"/>
    <col min="3088" max="3088" width="1.875" customWidth="1"/>
    <col min="3089" max="3089" width="2.5" customWidth="1"/>
    <col min="3090" max="3090" width="3.125" customWidth="1"/>
    <col min="3091" max="3091" width="2.375" customWidth="1"/>
    <col min="3092" max="3093" width="4.625" customWidth="1"/>
    <col min="3094" max="3094" width="2.375" customWidth="1"/>
    <col min="3095" max="3095" width="3.125" customWidth="1"/>
    <col min="3096" max="3096" width="2.875" customWidth="1"/>
    <col min="3097" max="3097" width="2.125" customWidth="1"/>
    <col min="3098" max="3099" width="4.625" customWidth="1"/>
    <col min="3100" max="3100" width="3.375" customWidth="1"/>
    <col min="3101" max="3101" width="2.875" customWidth="1"/>
    <col min="3102" max="3102" width="4.625" customWidth="1"/>
    <col min="3103" max="3103" width="2.875" customWidth="1"/>
    <col min="3104" max="3104" width="4.625" customWidth="1"/>
    <col min="3105" max="3107" width="8.625" customWidth="1"/>
    <col min="3108" max="3108" width="2.625" customWidth="1"/>
    <col min="3109" max="3109" width="7.875" customWidth="1"/>
    <col min="3332" max="3332" width="7.125" customWidth="1"/>
    <col min="3333" max="3333" width="2.625" customWidth="1"/>
    <col min="3334" max="3336" width="8.625" customWidth="1"/>
    <col min="3337" max="3337" width="4.625" customWidth="1"/>
    <col min="3338" max="3338" width="2.375" customWidth="1"/>
    <col min="3339" max="3339" width="4.625" customWidth="1"/>
    <col min="3340" max="3340" width="2.875" customWidth="1"/>
    <col min="3341" max="3341" width="3.375" customWidth="1"/>
    <col min="3342" max="3343" width="4.625" customWidth="1"/>
    <col min="3344" max="3344" width="1.875" customWidth="1"/>
    <col min="3345" max="3345" width="2.5" customWidth="1"/>
    <col min="3346" max="3346" width="3.125" customWidth="1"/>
    <col min="3347" max="3347" width="2.375" customWidth="1"/>
    <col min="3348" max="3349" width="4.625" customWidth="1"/>
    <col min="3350" max="3350" width="2.375" customWidth="1"/>
    <col min="3351" max="3351" width="3.125" customWidth="1"/>
    <col min="3352" max="3352" width="2.875" customWidth="1"/>
    <col min="3353" max="3353" width="2.125" customWidth="1"/>
    <col min="3354" max="3355" width="4.625" customWidth="1"/>
    <col min="3356" max="3356" width="3.375" customWidth="1"/>
    <col min="3357" max="3357" width="2.875" customWidth="1"/>
    <col min="3358" max="3358" width="4.625" customWidth="1"/>
    <col min="3359" max="3359" width="2.875" customWidth="1"/>
    <col min="3360" max="3360" width="4.625" customWidth="1"/>
    <col min="3361" max="3363" width="8.625" customWidth="1"/>
    <col min="3364" max="3364" width="2.625" customWidth="1"/>
    <col min="3365" max="3365" width="7.875" customWidth="1"/>
    <col min="3588" max="3588" width="7.125" customWidth="1"/>
    <col min="3589" max="3589" width="2.625" customWidth="1"/>
    <col min="3590" max="3592" width="8.625" customWidth="1"/>
    <col min="3593" max="3593" width="4.625" customWidth="1"/>
    <col min="3594" max="3594" width="2.375" customWidth="1"/>
    <col min="3595" max="3595" width="4.625" customWidth="1"/>
    <col min="3596" max="3596" width="2.875" customWidth="1"/>
    <col min="3597" max="3597" width="3.375" customWidth="1"/>
    <col min="3598" max="3599" width="4.625" customWidth="1"/>
    <col min="3600" max="3600" width="1.875" customWidth="1"/>
    <col min="3601" max="3601" width="2.5" customWidth="1"/>
    <col min="3602" max="3602" width="3.125" customWidth="1"/>
    <col min="3603" max="3603" width="2.375" customWidth="1"/>
    <col min="3604" max="3605" width="4.625" customWidth="1"/>
    <col min="3606" max="3606" width="2.375" customWidth="1"/>
    <col min="3607" max="3607" width="3.125" customWidth="1"/>
    <col min="3608" max="3608" width="2.875" customWidth="1"/>
    <col min="3609" max="3609" width="2.125" customWidth="1"/>
    <col min="3610" max="3611" width="4.625" customWidth="1"/>
    <col min="3612" max="3612" width="3.375" customWidth="1"/>
    <col min="3613" max="3613" width="2.875" customWidth="1"/>
    <col min="3614" max="3614" width="4.625" customWidth="1"/>
    <col min="3615" max="3615" width="2.875" customWidth="1"/>
    <col min="3616" max="3616" width="4.625" customWidth="1"/>
    <col min="3617" max="3619" width="8.625" customWidth="1"/>
    <col min="3620" max="3620" width="2.625" customWidth="1"/>
    <col min="3621" max="3621" width="7.875" customWidth="1"/>
    <col min="3844" max="3844" width="7.125" customWidth="1"/>
    <col min="3845" max="3845" width="2.625" customWidth="1"/>
    <col min="3846" max="3848" width="8.625" customWidth="1"/>
    <col min="3849" max="3849" width="4.625" customWidth="1"/>
    <col min="3850" max="3850" width="2.375" customWidth="1"/>
    <col min="3851" max="3851" width="4.625" customWidth="1"/>
    <col min="3852" max="3852" width="2.875" customWidth="1"/>
    <col min="3853" max="3853" width="3.375" customWidth="1"/>
    <col min="3854" max="3855" width="4.625" customWidth="1"/>
    <col min="3856" max="3856" width="1.875" customWidth="1"/>
    <col min="3857" max="3857" width="2.5" customWidth="1"/>
    <col min="3858" max="3858" width="3.125" customWidth="1"/>
    <col min="3859" max="3859" width="2.375" customWidth="1"/>
    <col min="3860" max="3861" width="4.625" customWidth="1"/>
    <col min="3862" max="3862" width="2.375" customWidth="1"/>
    <col min="3863" max="3863" width="3.125" customWidth="1"/>
    <col min="3864" max="3864" width="2.875" customWidth="1"/>
    <col min="3865" max="3865" width="2.125" customWidth="1"/>
    <col min="3866" max="3867" width="4.625" customWidth="1"/>
    <col min="3868" max="3868" width="3.375" customWidth="1"/>
    <col min="3869" max="3869" width="2.875" customWidth="1"/>
    <col min="3870" max="3870" width="4.625" customWidth="1"/>
    <col min="3871" max="3871" width="2.875" customWidth="1"/>
    <col min="3872" max="3872" width="4.625" customWidth="1"/>
    <col min="3873" max="3875" width="8.625" customWidth="1"/>
    <col min="3876" max="3876" width="2.625" customWidth="1"/>
    <col min="3877" max="3877" width="7.875" customWidth="1"/>
    <col min="4100" max="4100" width="7.125" customWidth="1"/>
    <col min="4101" max="4101" width="2.625" customWidth="1"/>
    <col min="4102" max="4104" width="8.625" customWidth="1"/>
    <col min="4105" max="4105" width="4.625" customWidth="1"/>
    <col min="4106" max="4106" width="2.375" customWidth="1"/>
    <col min="4107" max="4107" width="4.625" customWidth="1"/>
    <col min="4108" max="4108" width="2.875" customWidth="1"/>
    <col min="4109" max="4109" width="3.375" customWidth="1"/>
    <col min="4110" max="4111" width="4.625" customWidth="1"/>
    <col min="4112" max="4112" width="1.875" customWidth="1"/>
    <col min="4113" max="4113" width="2.5" customWidth="1"/>
    <col min="4114" max="4114" width="3.125" customWidth="1"/>
    <col min="4115" max="4115" width="2.375" customWidth="1"/>
    <col min="4116" max="4117" width="4.625" customWidth="1"/>
    <col min="4118" max="4118" width="2.375" customWidth="1"/>
    <col min="4119" max="4119" width="3.125" customWidth="1"/>
    <col min="4120" max="4120" width="2.875" customWidth="1"/>
    <col min="4121" max="4121" width="2.125" customWidth="1"/>
    <col min="4122" max="4123" width="4.625" customWidth="1"/>
    <col min="4124" max="4124" width="3.375" customWidth="1"/>
    <col min="4125" max="4125" width="2.875" customWidth="1"/>
    <col min="4126" max="4126" width="4.625" customWidth="1"/>
    <col min="4127" max="4127" width="2.875" customWidth="1"/>
    <col min="4128" max="4128" width="4.625" customWidth="1"/>
    <col min="4129" max="4131" width="8.625" customWidth="1"/>
    <col min="4132" max="4132" width="2.625" customWidth="1"/>
    <col min="4133" max="4133" width="7.875" customWidth="1"/>
    <col min="4356" max="4356" width="7.125" customWidth="1"/>
    <col min="4357" max="4357" width="2.625" customWidth="1"/>
    <col min="4358" max="4360" width="8.625" customWidth="1"/>
    <col min="4361" max="4361" width="4.625" customWidth="1"/>
    <col min="4362" max="4362" width="2.375" customWidth="1"/>
    <col min="4363" max="4363" width="4.625" customWidth="1"/>
    <col min="4364" max="4364" width="2.875" customWidth="1"/>
    <col min="4365" max="4365" width="3.375" customWidth="1"/>
    <col min="4366" max="4367" width="4.625" customWidth="1"/>
    <col min="4368" max="4368" width="1.875" customWidth="1"/>
    <col min="4369" max="4369" width="2.5" customWidth="1"/>
    <col min="4370" max="4370" width="3.125" customWidth="1"/>
    <col min="4371" max="4371" width="2.375" customWidth="1"/>
    <col min="4372" max="4373" width="4.625" customWidth="1"/>
    <col min="4374" max="4374" width="2.375" customWidth="1"/>
    <col min="4375" max="4375" width="3.125" customWidth="1"/>
    <col min="4376" max="4376" width="2.875" customWidth="1"/>
    <col min="4377" max="4377" width="2.125" customWidth="1"/>
    <col min="4378" max="4379" width="4.625" customWidth="1"/>
    <col min="4380" max="4380" width="3.375" customWidth="1"/>
    <col min="4381" max="4381" width="2.875" customWidth="1"/>
    <col min="4382" max="4382" width="4.625" customWidth="1"/>
    <col min="4383" max="4383" width="2.875" customWidth="1"/>
    <col min="4384" max="4384" width="4.625" customWidth="1"/>
    <col min="4385" max="4387" width="8.625" customWidth="1"/>
    <col min="4388" max="4388" width="2.625" customWidth="1"/>
    <col min="4389" max="4389" width="7.875" customWidth="1"/>
    <col min="4612" max="4612" width="7.125" customWidth="1"/>
    <col min="4613" max="4613" width="2.625" customWidth="1"/>
    <col min="4614" max="4616" width="8.625" customWidth="1"/>
    <col min="4617" max="4617" width="4.625" customWidth="1"/>
    <col min="4618" max="4618" width="2.375" customWidth="1"/>
    <col min="4619" max="4619" width="4.625" customWidth="1"/>
    <col min="4620" max="4620" width="2.875" customWidth="1"/>
    <col min="4621" max="4621" width="3.375" customWidth="1"/>
    <col min="4622" max="4623" width="4.625" customWidth="1"/>
    <col min="4624" max="4624" width="1.875" customWidth="1"/>
    <col min="4625" max="4625" width="2.5" customWidth="1"/>
    <col min="4626" max="4626" width="3.125" customWidth="1"/>
    <col min="4627" max="4627" width="2.375" customWidth="1"/>
    <col min="4628" max="4629" width="4.625" customWidth="1"/>
    <col min="4630" max="4630" width="2.375" customWidth="1"/>
    <col min="4631" max="4631" width="3.125" customWidth="1"/>
    <col min="4632" max="4632" width="2.875" customWidth="1"/>
    <col min="4633" max="4633" width="2.125" customWidth="1"/>
    <col min="4634" max="4635" width="4.625" customWidth="1"/>
    <col min="4636" max="4636" width="3.375" customWidth="1"/>
    <col min="4637" max="4637" width="2.875" customWidth="1"/>
    <col min="4638" max="4638" width="4.625" customWidth="1"/>
    <col min="4639" max="4639" width="2.875" customWidth="1"/>
    <col min="4640" max="4640" width="4.625" customWidth="1"/>
    <col min="4641" max="4643" width="8.625" customWidth="1"/>
    <col min="4644" max="4644" width="2.625" customWidth="1"/>
    <col min="4645" max="4645" width="7.875" customWidth="1"/>
    <col min="4868" max="4868" width="7.125" customWidth="1"/>
    <col min="4869" max="4869" width="2.625" customWidth="1"/>
    <col min="4870" max="4872" width="8.625" customWidth="1"/>
    <col min="4873" max="4873" width="4.625" customWidth="1"/>
    <col min="4874" max="4874" width="2.375" customWidth="1"/>
    <col min="4875" max="4875" width="4.625" customWidth="1"/>
    <col min="4876" max="4876" width="2.875" customWidth="1"/>
    <col min="4877" max="4877" width="3.375" customWidth="1"/>
    <col min="4878" max="4879" width="4.625" customWidth="1"/>
    <col min="4880" max="4880" width="1.875" customWidth="1"/>
    <col min="4881" max="4881" width="2.5" customWidth="1"/>
    <col min="4882" max="4882" width="3.125" customWidth="1"/>
    <col min="4883" max="4883" width="2.375" customWidth="1"/>
    <col min="4884" max="4885" width="4.625" customWidth="1"/>
    <col min="4886" max="4886" width="2.375" customWidth="1"/>
    <col min="4887" max="4887" width="3.125" customWidth="1"/>
    <col min="4888" max="4888" width="2.875" customWidth="1"/>
    <col min="4889" max="4889" width="2.125" customWidth="1"/>
    <col min="4890" max="4891" width="4.625" customWidth="1"/>
    <col min="4892" max="4892" width="3.375" customWidth="1"/>
    <col min="4893" max="4893" width="2.875" customWidth="1"/>
    <col min="4894" max="4894" width="4.625" customWidth="1"/>
    <col min="4895" max="4895" width="2.875" customWidth="1"/>
    <col min="4896" max="4896" width="4.625" customWidth="1"/>
    <col min="4897" max="4899" width="8.625" customWidth="1"/>
    <col min="4900" max="4900" width="2.625" customWidth="1"/>
    <col min="4901" max="4901" width="7.875" customWidth="1"/>
    <col min="5124" max="5124" width="7.125" customWidth="1"/>
    <col min="5125" max="5125" width="2.625" customWidth="1"/>
    <col min="5126" max="5128" width="8.625" customWidth="1"/>
    <col min="5129" max="5129" width="4.625" customWidth="1"/>
    <col min="5130" max="5130" width="2.375" customWidth="1"/>
    <col min="5131" max="5131" width="4.625" customWidth="1"/>
    <col min="5132" max="5132" width="2.875" customWidth="1"/>
    <col min="5133" max="5133" width="3.375" customWidth="1"/>
    <col min="5134" max="5135" width="4.625" customWidth="1"/>
    <col min="5136" max="5136" width="1.875" customWidth="1"/>
    <col min="5137" max="5137" width="2.5" customWidth="1"/>
    <col min="5138" max="5138" width="3.125" customWidth="1"/>
    <col min="5139" max="5139" width="2.375" customWidth="1"/>
    <col min="5140" max="5141" width="4.625" customWidth="1"/>
    <col min="5142" max="5142" width="2.375" customWidth="1"/>
    <col min="5143" max="5143" width="3.125" customWidth="1"/>
    <col min="5144" max="5144" width="2.875" customWidth="1"/>
    <col min="5145" max="5145" width="2.125" customWidth="1"/>
    <col min="5146" max="5147" width="4.625" customWidth="1"/>
    <col min="5148" max="5148" width="3.375" customWidth="1"/>
    <col min="5149" max="5149" width="2.875" customWidth="1"/>
    <col min="5150" max="5150" width="4.625" customWidth="1"/>
    <col min="5151" max="5151" width="2.875" customWidth="1"/>
    <col min="5152" max="5152" width="4.625" customWidth="1"/>
    <col min="5153" max="5155" width="8.625" customWidth="1"/>
    <col min="5156" max="5156" width="2.625" customWidth="1"/>
    <col min="5157" max="5157" width="7.875" customWidth="1"/>
    <col min="5380" max="5380" width="7.125" customWidth="1"/>
    <col min="5381" max="5381" width="2.625" customWidth="1"/>
    <col min="5382" max="5384" width="8.625" customWidth="1"/>
    <col min="5385" max="5385" width="4.625" customWidth="1"/>
    <col min="5386" max="5386" width="2.375" customWidth="1"/>
    <col min="5387" max="5387" width="4.625" customWidth="1"/>
    <col min="5388" max="5388" width="2.875" customWidth="1"/>
    <col min="5389" max="5389" width="3.375" customWidth="1"/>
    <col min="5390" max="5391" width="4.625" customWidth="1"/>
    <col min="5392" max="5392" width="1.875" customWidth="1"/>
    <col min="5393" max="5393" width="2.5" customWidth="1"/>
    <col min="5394" max="5394" width="3.125" customWidth="1"/>
    <col min="5395" max="5395" width="2.375" customWidth="1"/>
    <col min="5396" max="5397" width="4.625" customWidth="1"/>
    <col min="5398" max="5398" width="2.375" customWidth="1"/>
    <col min="5399" max="5399" width="3.125" customWidth="1"/>
    <col min="5400" max="5400" width="2.875" customWidth="1"/>
    <col min="5401" max="5401" width="2.125" customWidth="1"/>
    <col min="5402" max="5403" width="4.625" customWidth="1"/>
    <col min="5404" max="5404" width="3.375" customWidth="1"/>
    <col min="5405" max="5405" width="2.875" customWidth="1"/>
    <col min="5406" max="5406" width="4.625" customWidth="1"/>
    <col min="5407" max="5407" width="2.875" customWidth="1"/>
    <col min="5408" max="5408" width="4.625" customWidth="1"/>
    <col min="5409" max="5411" width="8.625" customWidth="1"/>
    <col min="5412" max="5412" width="2.625" customWidth="1"/>
    <col min="5413" max="5413" width="7.875" customWidth="1"/>
    <col min="5636" max="5636" width="7.125" customWidth="1"/>
    <col min="5637" max="5637" width="2.625" customWidth="1"/>
    <col min="5638" max="5640" width="8.625" customWidth="1"/>
    <col min="5641" max="5641" width="4.625" customWidth="1"/>
    <col min="5642" max="5642" width="2.375" customWidth="1"/>
    <col min="5643" max="5643" width="4.625" customWidth="1"/>
    <col min="5644" max="5644" width="2.875" customWidth="1"/>
    <col min="5645" max="5645" width="3.375" customWidth="1"/>
    <col min="5646" max="5647" width="4.625" customWidth="1"/>
    <col min="5648" max="5648" width="1.875" customWidth="1"/>
    <col min="5649" max="5649" width="2.5" customWidth="1"/>
    <col min="5650" max="5650" width="3.125" customWidth="1"/>
    <col min="5651" max="5651" width="2.375" customWidth="1"/>
    <col min="5652" max="5653" width="4.625" customWidth="1"/>
    <col min="5654" max="5654" width="2.375" customWidth="1"/>
    <col min="5655" max="5655" width="3.125" customWidth="1"/>
    <col min="5656" max="5656" width="2.875" customWidth="1"/>
    <col min="5657" max="5657" width="2.125" customWidth="1"/>
    <col min="5658" max="5659" width="4.625" customWidth="1"/>
    <col min="5660" max="5660" width="3.375" customWidth="1"/>
    <col min="5661" max="5661" width="2.875" customWidth="1"/>
    <col min="5662" max="5662" width="4.625" customWidth="1"/>
    <col min="5663" max="5663" width="2.875" customWidth="1"/>
    <col min="5664" max="5664" width="4.625" customWidth="1"/>
    <col min="5665" max="5667" width="8.625" customWidth="1"/>
    <col min="5668" max="5668" width="2.625" customWidth="1"/>
    <col min="5669" max="5669" width="7.875" customWidth="1"/>
    <col min="5892" max="5892" width="7.125" customWidth="1"/>
    <col min="5893" max="5893" width="2.625" customWidth="1"/>
    <col min="5894" max="5896" width="8.625" customWidth="1"/>
    <col min="5897" max="5897" width="4.625" customWidth="1"/>
    <col min="5898" max="5898" width="2.375" customWidth="1"/>
    <col min="5899" max="5899" width="4.625" customWidth="1"/>
    <col min="5900" max="5900" width="2.875" customWidth="1"/>
    <col min="5901" max="5901" width="3.375" customWidth="1"/>
    <col min="5902" max="5903" width="4.625" customWidth="1"/>
    <col min="5904" max="5904" width="1.875" customWidth="1"/>
    <col min="5905" max="5905" width="2.5" customWidth="1"/>
    <col min="5906" max="5906" width="3.125" customWidth="1"/>
    <col min="5907" max="5907" width="2.375" customWidth="1"/>
    <col min="5908" max="5909" width="4.625" customWidth="1"/>
    <col min="5910" max="5910" width="2.375" customWidth="1"/>
    <col min="5911" max="5911" width="3.125" customWidth="1"/>
    <col min="5912" max="5912" width="2.875" customWidth="1"/>
    <col min="5913" max="5913" width="2.125" customWidth="1"/>
    <col min="5914" max="5915" width="4.625" customWidth="1"/>
    <col min="5916" max="5916" width="3.375" customWidth="1"/>
    <col min="5917" max="5917" width="2.875" customWidth="1"/>
    <col min="5918" max="5918" width="4.625" customWidth="1"/>
    <col min="5919" max="5919" width="2.875" customWidth="1"/>
    <col min="5920" max="5920" width="4.625" customWidth="1"/>
    <col min="5921" max="5923" width="8.625" customWidth="1"/>
    <col min="5924" max="5924" width="2.625" customWidth="1"/>
    <col min="5925" max="5925" width="7.875" customWidth="1"/>
    <col min="6148" max="6148" width="7.125" customWidth="1"/>
    <col min="6149" max="6149" width="2.625" customWidth="1"/>
    <col min="6150" max="6152" width="8.625" customWidth="1"/>
    <col min="6153" max="6153" width="4.625" customWidth="1"/>
    <col min="6154" max="6154" width="2.375" customWidth="1"/>
    <col min="6155" max="6155" width="4.625" customWidth="1"/>
    <col min="6156" max="6156" width="2.875" customWidth="1"/>
    <col min="6157" max="6157" width="3.375" customWidth="1"/>
    <col min="6158" max="6159" width="4.625" customWidth="1"/>
    <col min="6160" max="6160" width="1.875" customWidth="1"/>
    <col min="6161" max="6161" width="2.5" customWidth="1"/>
    <col min="6162" max="6162" width="3.125" customWidth="1"/>
    <col min="6163" max="6163" width="2.375" customWidth="1"/>
    <col min="6164" max="6165" width="4.625" customWidth="1"/>
    <col min="6166" max="6166" width="2.375" customWidth="1"/>
    <col min="6167" max="6167" width="3.125" customWidth="1"/>
    <col min="6168" max="6168" width="2.875" customWidth="1"/>
    <col min="6169" max="6169" width="2.125" customWidth="1"/>
    <col min="6170" max="6171" width="4.625" customWidth="1"/>
    <col min="6172" max="6172" width="3.375" customWidth="1"/>
    <col min="6173" max="6173" width="2.875" customWidth="1"/>
    <col min="6174" max="6174" width="4.625" customWidth="1"/>
    <col min="6175" max="6175" width="2.875" customWidth="1"/>
    <col min="6176" max="6176" width="4.625" customWidth="1"/>
    <col min="6177" max="6179" width="8.625" customWidth="1"/>
    <col min="6180" max="6180" width="2.625" customWidth="1"/>
    <col min="6181" max="6181" width="7.875" customWidth="1"/>
    <col min="6404" max="6404" width="7.125" customWidth="1"/>
    <col min="6405" max="6405" width="2.625" customWidth="1"/>
    <col min="6406" max="6408" width="8.625" customWidth="1"/>
    <col min="6409" max="6409" width="4.625" customWidth="1"/>
    <col min="6410" max="6410" width="2.375" customWidth="1"/>
    <col min="6411" max="6411" width="4.625" customWidth="1"/>
    <col min="6412" max="6412" width="2.875" customWidth="1"/>
    <col min="6413" max="6413" width="3.375" customWidth="1"/>
    <col min="6414" max="6415" width="4.625" customWidth="1"/>
    <col min="6416" max="6416" width="1.875" customWidth="1"/>
    <col min="6417" max="6417" width="2.5" customWidth="1"/>
    <col min="6418" max="6418" width="3.125" customWidth="1"/>
    <col min="6419" max="6419" width="2.375" customWidth="1"/>
    <col min="6420" max="6421" width="4.625" customWidth="1"/>
    <col min="6422" max="6422" width="2.375" customWidth="1"/>
    <col min="6423" max="6423" width="3.125" customWidth="1"/>
    <col min="6424" max="6424" width="2.875" customWidth="1"/>
    <col min="6425" max="6425" width="2.125" customWidth="1"/>
    <col min="6426" max="6427" width="4.625" customWidth="1"/>
    <col min="6428" max="6428" width="3.375" customWidth="1"/>
    <col min="6429" max="6429" width="2.875" customWidth="1"/>
    <col min="6430" max="6430" width="4.625" customWidth="1"/>
    <col min="6431" max="6431" width="2.875" customWidth="1"/>
    <col min="6432" max="6432" width="4.625" customWidth="1"/>
    <col min="6433" max="6435" width="8.625" customWidth="1"/>
    <col min="6436" max="6436" width="2.625" customWidth="1"/>
    <col min="6437" max="6437" width="7.875" customWidth="1"/>
    <col min="6660" max="6660" width="7.125" customWidth="1"/>
    <col min="6661" max="6661" width="2.625" customWidth="1"/>
    <col min="6662" max="6664" width="8.625" customWidth="1"/>
    <col min="6665" max="6665" width="4.625" customWidth="1"/>
    <col min="6666" max="6666" width="2.375" customWidth="1"/>
    <col min="6667" max="6667" width="4.625" customWidth="1"/>
    <col min="6668" max="6668" width="2.875" customWidth="1"/>
    <col min="6669" max="6669" width="3.375" customWidth="1"/>
    <col min="6670" max="6671" width="4.625" customWidth="1"/>
    <col min="6672" max="6672" width="1.875" customWidth="1"/>
    <col min="6673" max="6673" width="2.5" customWidth="1"/>
    <col min="6674" max="6674" width="3.125" customWidth="1"/>
    <col min="6675" max="6675" width="2.375" customWidth="1"/>
    <col min="6676" max="6677" width="4.625" customWidth="1"/>
    <col min="6678" max="6678" width="2.375" customWidth="1"/>
    <col min="6679" max="6679" width="3.125" customWidth="1"/>
    <col min="6680" max="6680" width="2.875" customWidth="1"/>
    <col min="6681" max="6681" width="2.125" customWidth="1"/>
    <col min="6682" max="6683" width="4.625" customWidth="1"/>
    <col min="6684" max="6684" width="3.375" customWidth="1"/>
    <col min="6685" max="6685" width="2.875" customWidth="1"/>
    <col min="6686" max="6686" width="4.625" customWidth="1"/>
    <col min="6687" max="6687" width="2.875" customWidth="1"/>
    <col min="6688" max="6688" width="4.625" customWidth="1"/>
    <col min="6689" max="6691" width="8.625" customWidth="1"/>
    <col min="6692" max="6692" width="2.625" customWidth="1"/>
    <col min="6693" max="6693" width="7.875" customWidth="1"/>
    <col min="6916" max="6916" width="7.125" customWidth="1"/>
    <col min="6917" max="6917" width="2.625" customWidth="1"/>
    <col min="6918" max="6920" width="8.625" customWidth="1"/>
    <col min="6921" max="6921" width="4.625" customWidth="1"/>
    <col min="6922" max="6922" width="2.375" customWidth="1"/>
    <col min="6923" max="6923" width="4.625" customWidth="1"/>
    <col min="6924" max="6924" width="2.875" customWidth="1"/>
    <col min="6925" max="6925" width="3.375" customWidth="1"/>
    <col min="6926" max="6927" width="4.625" customWidth="1"/>
    <col min="6928" max="6928" width="1.875" customWidth="1"/>
    <col min="6929" max="6929" width="2.5" customWidth="1"/>
    <col min="6930" max="6930" width="3.125" customWidth="1"/>
    <col min="6931" max="6931" width="2.375" customWidth="1"/>
    <col min="6932" max="6933" width="4.625" customWidth="1"/>
    <col min="6934" max="6934" width="2.375" customWidth="1"/>
    <col min="6935" max="6935" width="3.125" customWidth="1"/>
    <col min="6936" max="6936" width="2.875" customWidth="1"/>
    <col min="6937" max="6937" width="2.125" customWidth="1"/>
    <col min="6938" max="6939" width="4.625" customWidth="1"/>
    <col min="6940" max="6940" width="3.375" customWidth="1"/>
    <col min="6941" max="6941" width="2.875" customWidth="1"/>
    <col min="6942" max="6942" width="4.625" customWidth="1"/>
    <col min="6943" max="6943" width="2.875" customWidth="1"/>
    <col min="6944" max="6944" width="4.625" customWidth="1"/>
    <col min="6945" max="6947" width="8.625" customWidth="1"/>
    <col min="6948" max="6948" width="2.625" customWidth="1"/>
    <col min="6949" max="6949" width="7.875" customWidth="1"/>
    <col min="7172" max="7172" width="7.125" customWidth="1"/>
    <col min="7173" max="7173" width="2.625" customWidth="1"/>
    <col min="7174" max="7176" width="8.625" customWidth="1"/>
    <col min="7177" max="7177" width="4.625" customWidth="1"/>
    <col min="7178" max="7178" width="2.375" customWidth="1"/>
    <col min="7179" max="7179" width="4.625" customWidth="1"/>
    <col min="7180" max="7180" width="2.875" customWidth="1"/>
    <col min="7181" max="7181" width="3.375" customWidth="1"/>
    <col min="7182" max="7183" width="4.625" customWidth="1"/>
    <col min="7184" max="7184" width="1.875" customWidth="1"/>
    <col min="7185" max="7185" width="2.5" customWidth="1"/>
    <col min="7186" max="7186" width="3.125" customWidth="1"/>
    <col min="7187" max="7187" width="2.375" customWidth="1"/>
    <col min="7188" max="7189" width="4.625" customWidth="1"/>
    <col min="7190" max="7190" width="2.375" customWidth="1"/>
    <col min="7191" max="7191" width="3.125" customWidth="1"/>
    <col min="7192" max="7192" width="2.875" customWidth="1"/>
    <col min="7193" max="7193" width="2.125" customWidth="1"/>
    <col min="7194" max="7195" width="4.625" customWidth="1"/>
    <col min="7196" max="7196" width="3.375" customWidth="1"/>
    <col min="7197" max="7197" width="2.875" customWidth="1"/>
    <col min="7198" max="7198" width="4.625" customWidth="1"/>
    <col min="7199" max="7199" width="2.875" customWidth="1"/>
    <col min="7200" max="7200" width="4.625" customWidth="1"/>
    <col min="7201" max="7203" width="8.625" customWidth="1"/>
    <col min="7204" max="7204" width="2.625" customWidth="1"/>
    <col min="7205" max="7205" width="7.875" customWidth="1"/>
    <col min="7428" max="7428" width="7.125" customWidth="1"/>
    <col min="7429" max="7429" width="2.625" customWidth="1"/>
    <col min="7430" max="7432" width="8.625" customWidth="1"/>
    <col min="7433" max="7433" width="4.625" customWidth="1"/>
    <col min="7434" max="7434" width="2.375" customWidth="1"/>
    <col min="7435" max="7435" width="4.625" customWidth="1"/>
    <col min="7436" max="7436" width="2.875" customWidth="1"/>
    <col min="7437" max="7437" width="3.375" customWidth="1"/>
    <col min="7438" max="7439" width="4.625" customWidth="1"/>
    <col min="7440" max="7440" width="1.875" customWidth="1"/>
    <col min="7441" max="7441" width="2.5" customWidth="1"/>
    <col min="7442" max="7442" width="3.125" customWidth="1"/>
    <col min="7443" max="7443" width="2.375" customWidth="1"/>
    <col min="7444" max="7445" width="4.625" customWidth="1"/>
    <col min="7446" max="7446" width="2.375" customWidth="1"/>
    <col min="7447" max="7447" width="3.125" customWidth="1"/>
    <col min="7448" max="7448" width="2.875" customWidth="1"/>
    <col min="7449" max="7449" width="2.125" customWidth="1"/>
    <col min="7450" max="7451" width="4.625" customWidth="1"/>
    <col min="7452" max="7452" width="3.375" customWidth="1"/>
    <col min="7453" max="7453" width="2.875" customWidth="1"/>
    <col min="7454" max="7454" width="4.625" customWidth="1"/>
    <col min="7455" max="7455" width="2.875" customWidth="1"/>
    <col min="7456" max="7456" width="4.625" customWidth="1"/>
    <col min="7457" max="7459" width="8.625" customWidth="1"/>
    <col min="7460" max="7460" width="2.625" customWidth="1"/>
    <col min="7461" max="7461" width="7.875" customWidth="1"/>
    <col min="7684" max="7684" width="7.125" customWidth="1"/>
    <col min="7685" max="7685" width="2.625" customWidth="1"/>
    <col min="7686" max="7688" width="8.625" customWidth="1"/>
    <col min="7689" max="7689" width="4.625" customWidth="1"/>
    <col min="7690" max="7690" width="2.375" customWidth="1"/>
    <col min="7691" max="7691" width="4.625" customWidth="1"/>
    <col min="7692" max="7692" width="2.875" customWidth="1"/>
    <col min="7693" max="7693" width="3.375" customWidth="1"/>
    <col min="7694" max="7695" width="4.625" customWidth="1"/>
    <col min="7696" max="7696" width="1.875" customWidth="1"/>
    <col min="7697" max="7697" width="2.5" customWidth="1"/>
    <col min="7698" max="7698" width="3.125" customWidth="1"/>
    <col min="7699" max="7699" width="2.375" customWidth="1"/>
    <col min="7700" max="7701" width="4.625" customWidth="1"/>
    <col min="7702" max="7702" width="2.375" customWidth="1"/>
    <col min="7703" max="7703" width="3.125" customWidth="1"/>
    <col min="7704" max="7704" width="2.875" customWidth="1"/>
    <col min="7705" max="7705" width="2.125" customWidth="1"/>
    <col min="7706" max="7707" width="4.625" customWidth="1"/>
    <col min="7708" max="7708" width="3.375" customWidth="1"/>
    <col min="7709" max="7709" width="2.875" customWidth="1"/>
    <col min="7710" max="7710" width="4.625" customWidth="1"/>
    <col min="7711" max="7711" width="2.875" customWidth="1"/>
    <col min="7712" max="7712" width="4.625" customWidth="1"/>
    <col min="7713" max="7715" width="8.625" customWidth="1"/>
    <col min="7716" max="7716" width="2.625" customWidth="1"/>
    <col min="7717" max="7717" width="7.875" customWidth="1"/>
    <col min="7940" max="7940" width="7.125" customWidth="1"/>
    <col min="7941" max="7941" width="2.625" customWidth="1"/>
    <col min="7942" max="7944" width="8.625" customWidth="1"/>
    <col min="7945" max="7945" width="4.625" customWidth="1"/>
    <col min="7946" max="7946" width="2.375" customWidth="1"/>
    <col min="7947" max="7947" width="4.625" customWidth="1"/>
    <col min="7948" max="7948" width="2.875" customWidth="1"/>
    <col min="7949" max="7949" width="3.375" customWidth="1"/>
    <col min="7950" max="7951" width="4.625" customWidth="1"/>
    <col min="7952" max="7952" width="1.875" customWidth="1"/>
    <col min="7953" max="7953" width="2.5" customWidth="1"/>
    <col min="7954" max="7954" width="3.125" customWidth="1"/>
    <col min="7955" max="7955" width="2.375" customWidth="1"/>
    <col min="7956" max="7957" width="4.625" customWidth="1"/>
    <col min="7958" max="7958" width="2.375" customWidth="1"/>
    <col min="7959" max="7959" width="3.125" customWidth="1"/>
    <col min="7960" max="7960" width="2.875" customWidth="1"/>
    <col min="7961" max="7961" width="2.125" customWidth="1"/>
    <col min="7962" max="7963" width="4.625" customWidth="1"/>
    <col min="7964" max="7964" width="3.375" customWidth="1"/>
    <col min="7965" max="7965" width="2.875" customWidth="1"/>
    <col min="7966" max="7966" width="4.625" customWidth="1"/>
    <col min="7967" max="7967" width="2.875" customWidth="1"/>
    <col min="7968" max="7968" width="4.625" customWidth="1"/>
    <col min="7969" max="7971" width="8.625" customWidth="1"/>
    <col min="7972" max="7972" width="2.625" customWidth="1"/>
    <col min="7973" max="7973" width="7.875" customWidth="1"/>
    <col min="8196" max="8196" width="7.125" customWidth="1"/>
    <col min="8197" max="8197" width="2.625" customWidth="1"/>
    <col min="8198" max="8200" width="8.625" customWidth="1"/>
    <col min="8201" max="8201" width="4.625" customWidth="1"/>
    <col min="8202" max="8202" width="2.375" customWidth="1"/>
    <col min="8203" max="8203" width="4.625" customWidth="1"/>
    <col min="8204" max="8204" width="2.875" customWidth="1"/>
    <col min="8205" max="8205" width="3.375" customWidth="1"/>
    <col min="8206" max="8207" width="4.625" customWidth="1"/>
    <col min="8208" max="8208" width="1.875" customWidth="1"/>
    <col min="8209" max="8209" width="2.5" customWidth="1"/>
    <col min="8210" max="8210" width="3.125" customWidth="1"/>
    <col min="8211" max="8211" width="2.375" customWidth="1"/>
    <col min="8212" max="8213" width="4.625" customWidth="1"/>
    <col min="8214" max="8214" width="2.375" customWidth="1"/>
    <col min="8215" max="8215" width="3.125" customWidth="1"/>
    <col min="8216" max="8216" width="2.875" customWidth="1"/>
    <col min="8217" max="8217" width="2.125" customWidth="1"/>
    <col min="8218" max="8219" width="4.625" customWidth="1"/>
    <col min="8220" max="8220" width="3.375" customWidth="1"/>
    <col min="8221" max="8221" width="2.875" customWidth="1"/>
    <col min="8222" max="8222" width="4.625" customWidth="1"/>
    <col min="8223" max="8223" width="2.875" customWidth="1"/>
    <col min="8224" max="8224" width="4.625" customWidth="1"/>
    <col min="8225" max="8227" width="8.625" customWidth="1"/>
    <col min="8228" max="8228" width="2.625" customWidth="1"/>
    <col min="8229" max="8229" width="7.875" customWidth="1"/>
    <col min="8452" max="8452" width="7.125" customWidth="1"/>
    <col min="8453" max="8453" width="2.625" customWidth="1"/>
    <col min="8454" max="8456" width="8.625" customWidth="1"/>
    <col min="8457" max="8457" width="4.625" customWidth="1"/>
    <col min="8458" max="8458" width="2.375" customWidth="1"/>
    <col min="8459" max="8459" width="4.625" customWidth="1"/>
    <col min="8460" max="8460" width="2.875" customWidth="1"/>
    <col min="8461" max="8461" width="3.375" customWidth="1"/>
    <col min="8462" max="8463" width="4.625" customWidth="1"/>
    <col min="8464" max="8464" width="1.875" customWidth="1"/>
    <col min="8465" max="8465" width="2.5" customWidth="1"/>
    <col min="8466" max="8466" width="3.125" customWidth="1"/>
    <col min="8467" max="8467" width="2.375" customWidth="1"/>
    <col min="8468" max="8469" width="4.625" customWidth="1"/>
    <col min="8470" max="8470" width="2.375" customWidth="1"/>
    <col min="8471" max="8471" width="3.125" customWidth="1"/>
    <col min="8472" max="8472" width="2.875" customWidth="1"/>
    <col min="8473" max="8473" width="2.125" customWidth="1"/>
    <col min="8474" max="8475" width="4.625" customWidth="1"/>
    <col min="8476" max="8476" width="3.375" customWidth="1"/>
    <col min="8477" max="8477" width="2.875" customWidth="1"/>
    <col min="8478" max="8478" width="4.625" customWidth="1"/>
    <col min="8479" max="8479" width="2.875" customWidth="1"/>
    <col min="8480" max="8480" width="4.625" customWidth="1"/>
    <col min="8481" max="8483" width="8.625" customWidth="1"/>
    <col min="8484" max="8484" width="2.625" customWidth="1"/>
    <col min="8485" max="8485" width="7.875" customWidth="1"/>
    <col min="8708" max="8708" width="7.125" customWidth="1"/>
    <col min="8709" max="8709" width="2.625" customWidth="1"/>
    <col min="8710" max="8712" width="8.625" customWidth="1"/>
    <col min="8713" max="8713" width="4.625" customWidth="1"/>
    <col min="8714" max="8714" width="2.375" customWidth="1"/>
    <col min="8715" max="8715" width="4.625" customWidth="1"/>
    <col min="8716" max="8716" width="2.875" customWidth="1"/>
    <col min="8717" max="8717" width="3.375" customWidth="1"/>
    <col min="8718" max="8719" width="4.625" customWidth="1"/>
    <col min="8720" max="8720" width="1.875" customWidth="1"/>
    <col min="8721" max="8721" width="2.5" customWidth="1"/>
    <col min="8722" max="8722" width="3.125" customWidth="1"/>
    <col min="8723" max="8723" width="2.375" customWidth="1"/>
    <col min="8724" max="8725" width="4.625" customWidth="1"/>
    <col min="8726" max="8726" width="2.375" customWidth="1"/>
    <col min="8727" max="8727" width="3.125" customWidth="1"/>
    <col min="8728" max="8728" width="2.875" customWidth="1"/>
    <col min="8729" max="8729" width="2.125" customWidth="1"/>
    <col min="8730" max="8731" width="4.625" customWidth="1"/>
    <col min="8732" max="8732" width="3.375" customWidth="1"/>
    <col min="8733" max="8733" width="2.875" customWidth="1"/>
    <col min="8734" max="8734" width="4.625" customWidth="1"/>
    <col min="8735" max="8735" width="2.875" customWidth="1"/>
    <col min="8736" max="8736" width="4.625" customWidth="1"/>
    <col min="8737" max="8739" width="8.625" customWidth="1"/>
    <col min="8740" max="8740" width="2.625" customWidth="1"/>
    <col min="8741" max="8741" width="7.875" customWidth="1"/>
    <col min="8964" max="8964" width="7.125" customWidth="1"/>
    <col min="8965" max="8965" width="2.625" customWidth="1"/>
    <col min="8966" max="8968" width="8.625" customWidth="1"/>
    <col min="8969" max="8969" width="4.625" customWidth="1"/>
    <col min="8970" max="8970" width="2.375" customWidth="1"/>
    <col min="8971" max="8971" width="4.625" customWidth="1"/>
    <col min="8972" max="8972" width="2.875" customWidth="1"/>
    <col min="8973" max="8973" width="3.375" customWidth="1"/>
    <col min="8974" max="8975" width="4.625" customWidth="1"/>
    <col min="8976" max="8976" width="1.875" customWidth="1"/>
    <col min="8977" max="8977" width="2.5" customWidth="1"/>
    <col min="8978" max="8978" width="3.125" customWidth="1"/>
    <col min="8979" max="8979" width="2.375" customWidth="1"/>
    <col min="8980" max="8981" width="4.625" customWidth="1"/>
    <col min="8982" max="8982" width="2.375" customWidth="1"/>
    <col min="8983" max="8983" width="3.125" customWidth="1"/>
    <col min="8984" max="8984" width="2.875" customWidth="1"/>
    <col min="8985" max="8985" width="2.125" customWidth="1"/>
    <col min="8986" max="8987" width="4.625" customWidth="1"/>
    <col min="8988" max="8988" width="3.375" customWidth="1"/>
    <col min="8989" max="8989" width="2.875" customWidth="1"/>
    <col min="8990" max="8990" width="4.625" customWidth="1"/>
    <col min="8991" max="8991" width="2.875" customWidth="1"/>
    <col min="8992" max="8992" width="4.625" customWidth="1"/>
    <col min="8993" max="8995" width="8.625" customWidth="1"/>
    <col min="8996" max="8996" width="2.625" customWidth="1"/>
    <col min="8997" max="8997" width="7.875" customWidth="1"/>
    <col min="9220" max="9220" width="7.125" customWidth="1"/>
    <col min="9221" max="9221" width="2.625" customWidth="1"/>
    <col min="9222" max="9224" width="8.625" customWidth="1"/>
    <col min="9225" max="9225" width="4.625" customWidth="1"/>
    <col min="9226" max="9226" width="2.375" customWidth="1"/>
    <col min="9227" max="9227" width="4.625" customWidth="1"/>
    <col min="9228" max="9228" width="2.875" customWidth="1"/>
    <col min="9229" max="9229" width="3.375" customWidth="1"/>
    <col min="9230" max="9231" width="4.625" customWidth="1"/>
    <col min="9232" max="9232" width="1.875" customWidth="1"/>
    <col min="9233" max="9233" width="2.5" customWidth="1"/>
    <col min="9234" max="9234" width="3.125" customWidth="1"/>
    <col min="9235" max="9235" width="2.375" customWidth="1"/>
    <col min="9236" max="9237" width="4.625" customWidth="1"/>
    <col min="9238" max="9238" width="2.375" customWidth="1"/>
    <col min="9239" max="9239" width="3.125" customWidth="1"/>
    <col min="9240" max="9240" width="2.875" customWidth="1"/>
    <col min="9241" max="9241" width="2.125" customWidth="1"/>
    <col min="9242" max="9243" width="4.625" customWidth="1"/>
    <col min="9244" max="9244" width="3.375" customWidth="1"/>
    <col min="9245" max="9245" width="2.875" customWidth="1"/>
    <col min="9246" max="9246" width="4.625" customWidth="1"/>
    <col min="9247" max="9247" width="2.875" customWidth="1"/>
    <col min="9248" max="9248" width="4.625" customWidth="1"/>
    <col min="9249" max="9251" width="8.625" customWidth="1"/>
    <col min="9252" max="9252" width="2.625" customWidth="1"/>
    <col min="9253" max="9253" width="7.875" customWidth="1"/>
    <col min="9476" max="9476" width="7.125" customWidth="1"/>
    <col min="9477" max="9477" width="2.625" customWidth="1"/>
    <col min="9478" max="9480" width="8.625" customWidth="1"/>
    <col min="9481" max="9481" width="4.625" customWidth="1"/>
    <col min="9482" max="9482" width="2.375" customWidth="1"/>
    <col min="9483" max="9483" width="4.625" customWidth="1"/>
    <col min="9484" max="9484" width="2.875" customWidth="1"/>
    <col min="9485" max="9485" width="3.375" customWidth="1"/>
    <col min="9486" max="9487" width="4.625" customWidth="1"/>
    <col min="9488" max="9488" width="1.875" customWidth="1"/>
    <col min="9489" max="9489" width="2.5" customWidth="1"/>
    <col min="9490" max="9490" width="3.125" customWidth="1"/>
    <col min="9491" max="9491" width="2.375" customWidth="1"/>
    <col min="9492" max="9493" width="4.625" customWidth="1"/>
    <col min="9494" max="9494" width="2.375" customWidth="1"/>
    <col min="9495" max="9495" width="3.125" customWidth="1"/>
    <col min="9496" max="9496" width="2.875" customWidth="1"/>
    <col min="9497" max="9497" width="2.125" customWidth="1"/>
    <col min="9498" max="9499" width="4.625" customWidth="1"/>
    <col min="9500" max="9500" width="3.375" customWidth="1"/>
    <col min="9501" max="9501" width="2.875" customWidth="1"/>
    <col min="9502" max="9502" width="4.625" customWidth="1"/>
    <col min="9503" max="9503" width="2.875" customWidth="1"/>
    <col min="9504" max="9504" width="4.625" customWidth="1"/>
    <col min="9505" max="9507" width="8.625" customWidth="1"/>
    <col min="9508" max="9508" width="2.625" customWidth="1"/>
    <col min="9509" max="9509" width="7.875" customWidth="1"/>
    <col min="9732" max="9732" width="7.125" customWidth="1"/>
    <col min="9733" max="9733" width="2.625" customWidth="1"/>
    <col min="9734" max="9736" width="8.625" customWidth="1"/>
    <col min="9737" max="9737" width="4.625" customWidth="1"/>
    <col min="9738" max="9738" width="2.375" customWidth="1"/>
    <col min="9739" max="9739" width="4.625" customWidth="1"/>
    <col min="9740" max="9740" width="2.875" customWidth="1"/>
    <col min="9741" max="9741" width="3.375" customWidth="1"/>
    <col min="9742" max="9743" width="4.625" customWidth="1"/>
    <col min="9744" max="9744" width="1.875" customWidth="1"/>
    <col min="9745" max="9745" width="2.5" customWidth="1"/>
    <col min="9746" max="9746" width="3.125" customWidth="1"/>
    <col min="9747" max="9747" width="2.375" customWidth="1"/>
    <col min="9748" max="9749" width="4.625" customWidth="1"/>
    <col min="9750" max="9750" width="2.375" customWidth="1"/>
    <col min="9751" max="9751" width="3.125" customWidth="1"/>
    <col min="9752" max="9752" width="2.875" customWidth="1"/>
    <col min="9753" max="9753" width="2.125" customWidth="1"/>
    <col min="9754" max="9755" width="4.625" customWidth="1"/>
    <col min="9756" max="9756" width="3.375" customWidth="1"/>
    <col min="9757" max="9757" width="2.875" customWidth="1"/>
    <col min="9758" max="9758" width="4.625" customWidth="1"/>
    <col min="9759" max="9759" width="2.875" customWidth="1"/>
    <col min="9760" max="9760" width="4.625" customWidth="1"/>
    <col min="9761" max="9763" width="8.625" customWidth="1"/>
    <col min="9764" max="9764" width="2.625" customWidth="1"/>
    <col min="9765" max="9765" width="7.875" customWidth="1"/>
    <col min="9988" max="9988" width="7.125" customWidth="1"/>
    <col min="9989" max="9989" width="2.625" customWidth="1"/>
    <col min="9990" max="9992" width="8.625" customWidth="1"/>
    <col min="9993" max="9993" width="4.625" customWidth="1"/>
    <col min="9994" max="9994" width="2.375" customWidth="1"/>
    <col min="9995" max="9995" width="4.625" customWidth="1"/>
    <col min="9996" max="9996" width="2.875" customWidth="1"/>
    <col min="9997" max="9997" width="3.375" customWidth="1"/>
    <col min="9998" max="9999" width="4.625" customWidth="1"/>
    <col min="10000" max="10000" width="1.875" customWidth="1"/>
    <col min="10001" max="10001" width="2.5" customWidth="1"/>
    <col min="10002" max="10002" width="3.125" customWidth="1"/>
    <col min="10003" max="10003" width="2.375" customWidth="1"/>
    <col min="10004" max="10005" width="4.625" customWidth="1"/>
    <col min="10006" max="10006" width="2.375" customWidth="1"/>
    <col min="10007" max="10007" width="3.125" customWidth="1"/>
    <col min="10008" max="10008" width="2.875" customWidth="1"/>
    <col min="10009" max="10009" width="2.125" customWidth="1"/>
    <col min="10010" max="10011" width="4.625" customWidth="1"/>
    <col min="10012" max="10012" width="3.375" customWidth="1"/>
    <col min="10013" max="10013" width="2.875" customWidth="1"/>
    <col min="10014" max="10014" width="4.625" customWidth="1"/>
    <col min="10015" max="10015" width="2.875" customWidth="1"/>
    <col min="10016" max="10016" width="4.625" customWidth="1"/>
    <col min="10017" max="10019" width="8.625" customWidth="1"/>
    <col min="10020" max="10020" width="2.625" customWidth="1"/>
    <col min="10021" max="10021" width="7.875" customWidth="1"/>
    <col min="10244" max="10244" width="7.125" customWidth="1"/>
    <col min="10245" max="10245" width="2.625" customWidth="1"/>
    <col min="10246" max="10248" width="8.625" customWidth="1"/>
    <col min="10249" max="10249" width="4.625" customWidth="1"/>
    <col min="10250" max="10250" width="2.375" customWidth="1"/>
    <col min="10251" max="10251" width="4.625" customWidth="1"/>
    <col min="10252" max="10252" width="2.875" customWidth="1"/>
    <col min="10253" max="10253" width="3.375" customWidth="1"/>
    <col min="10254" max="10255" width="4.625" customWidth="1"/>
    <col min="10256" max="10256" width="1.875" customWidth="1"/>
    <col min="10257" max="10257" width="2.5" customWidth="1"/>
    <col min="10258" max="10258" width="3.125" customWidth="1"/>
    <col min="10259" max="10259" width="2.375" customWidth="1"/>
    <col min="10260" max="10261" width="4.625" customWidth="1"/>
    <col min="10262" max="10262" width="2.375" customWidth="1"/>
    <col min="10263" max="10263" width="3.125" customWidth="1"/>
    <col min="10264" max="10264" width="2.875" customWidth="1"/>
    <col min="10265" max="10265" width="2.125" customWidth="1"/>
    <col min="10266" max="10267" width="4.625" customWidth="1"/>
    <col min="10268" max="10268" width="3.375" customWidth="1"/>
    <col min="10269" max="10269" width="2.875" customWidth="1"/>
    <col min="10270" max="10270" width="4.625" customWidth="1"/>
    <col min="10271" max="10271" width="2.875" customWidth="1"/>
    <col min="10272" max="10272" width="4.625" customWidth="1"/>
    <col min="10273" max="10275" width="8.625" customWidth="1"/>
    <col min="10276" max="10276" width="2.625" customWidth="1"/>
    <col min="10277" max="10277" width="7.875" customWidth="1"/>
    <col min="10500" max="10500" width="7.125" customWidth="1"/>
    <col min="10501" max="10501" width="2.625" customWidth="1"/>
    <col min="10502" max="10504" width="8.625" customWidth="1"/>
    <col min="10505" max="10505" width="4.625" customWidth="1"/>
    <col min="10506" max="10506" width="2.375" customWidth="1"/>
    <col min="10507" max="10507" width="4.625" customWidth="1"/>
    <col min="10508" max="10508" width="2.875" customWidth="1"/>
    <col min="10509" max="10509" width="3.375" customWidth="1"/>
    <col min="10510" max="10511" width="4.625" customWidth="1"/>
    <col min="10512" max="10512" width="1.875" customWidth="1"/>
    <col min="10513" max="10513" width="2.5" customWidth="1"/>
    <col min="10514" max="10514" width="3.125" customWidth="1"/>
    <col min="10515" max="10515" width="2.375" customWidth="1"/>
    <col min="10516" max="10517" width="4.625" customWidth="1"/>
    <col min="10518" max="10518" width="2.375" customWidth="1"/>
    <col min="10519" max="10519" width="3.125" customWidth="1"/>
    <col min="10520" max="10520" width="2.875" customWidth="1"/>
    <col min="10521" max="10521" width="2.125" customWidth="1"/>
    <col min="10522" max="10523" width="4.625" customWidth="1"/>
    <col min="10524" max="10524" width="3.375" customWidth="1"/>
    <col min="10525" max="10525" width="2.875" customWidth="1"/>
    <col min="10526" max="10526" width="4.625" customWidth="1"/>
    <col min="10527" max="10527" width="2.875" customWidth="1"/>
    <col min="10528" max="10528" width="4.625" customWidth="1"/>
    <col min="10529" max="10531" width="8.625" customWidth="1"/>
    <col min="10532" max="10532" width="2.625" customWidth="1"/>
    <col min="10533" max="10533" width="7.875" customWidth="1"/>
    <col min="10756" max="10756" width="7.125" customWidth="1"/>
    <col min="10757" max="10757" width="2.625" customWidth="1"/>
    <col min="10758" max="10760" width="8.625" customWidth="1"/>
    <col min="10761" max="10761" width="4.625" customWidth="1"/>
    <col min="10762" max="10762" width="2.375" customWidth="1"/>
    <col min="10763" max="10763" width="4.625" customWidth="1"/>
    <col min="10764" max="10764" width="2.875" customWidth="1"/>
    <col min="10765" max="10765" width="3.375" customWidth="1"/>
    <col min="10766" max="10767" width="4.625" customWidth="1"/>
    <col min="10768" max="10768" width="1.875" customWidth="1"/>
    <col min="10769" max="10769" width="2.5" customWidth="1"/>
    <col min="10770" max="10770" width="3.125" customWidth="1"/>
    <col min="10771" max="10771" width="2.375" customWidth="1"/>
    <col min="10772" max="10773" width="4.625" customWidth="1"/>
    <col min="10774" max="10774" width="2.375" customWidth="1"/>
    <col min="10775" max="10775" width="3.125" customWidth="1"/>
    <col min="10776" max="10776" width="2.875" customWidth="1"/>
    <col min="10777" max="10777" width="2.125" customWidth="1"/>
    <col min="10778" max="10779" width="4.625" customWidth="1"/>
    <col min="10780" max="10780" width="3.375" customWidth="1"/>
    <col min="10781" max="10781" width="2.875" customWidth="1"/>
    <col min="10782" max="10782" width="4.625" customWidth="1"/>
    <col min="10783" max="10783" width="2.875" customWidth="1"/>
    <col min="10784" max="10784" width="4.625" customWidth="1"/>
    <col min="10785" max="10787" width="8.625" customWidth="1"/>
    <col min="10788" max="10788" width="2.625" customWidth="1"/>
    <col min="10789" max="10789" width="7.875" customWidth="1"/>
    <col min="11012" max="11012" width="7.125" customWidth="1"/>
    <col min="11013" max="11013" width="2.625" customWidth="1"/>
    <col min="11014" max="11016" width="8.625" customWidth="1"/>
    <col min="11017" max="11017" width="4.625" customWidth="1"/>
    <col min="11018" max="11018" width="2.375" customWidth="1"/>
    <col min="11019" max="11019" width="4.625" customWidth="1"/>
    <col min="11020" max="11020" width="2.875" customWidth="1"/>
    <col min="11021" max="11021" width="3.375" customWidth="1"/>
    <col min="11022" max="11023" width="4.625" customWidth="1"/>
    <col min="11024" max="11024" width="1.875" customWidth="1"/>
    <col min="11025" max="11025" width="2.5" customWidth="1"/>
    <col min="11026" max="11026" width="3.125" customWidth="1"/>
    <col min="11027" max="11027" width="2.375" customWidth="1"/>
    <col min="11028" max="11029" width="4.625" customWidth="1"/>
    <col min="11030" max="11030" width="2.375" customWidth="1"/>
    <col min="11031" max="11031" width="3.125" customWidth="1"/>
    <col min="11032" max="11032" width="2.875" customWidth="1"/>
    <col min="11033" max="11033" width="2.125" customWidth="1"/>
    <col min="11034" max="11035" width="4.625" customWidth="1"/>
    <col min="11036" max="11036" width="3.375" customWidth="1"/>
    <col min="11037" max="11037" width="2.875" customWidth="1"/>
    <col min="11038" max="11038" width="4.625" customWidth="1"/>
    <col min="11039" max="11039" width="2.875" customWidth="1"/>
    <col min="11040" max="11040" width="4.625" customWidth="1"/>
    <col min="11041" max="11043" width="8.625" customWidth="1"/>
    <col min="11044" max="11044" width="2.625" customWidth="1"/>
    <col min="11045" max="11045" width="7.875" customWidth="1"/>
    <col min="11268" max="11268" width="7.125" customWidth="1"/>
    <col min="11269" max="11269" width="2.625" customWidth="1"/>
    <col min="11270" max="11272" width="8.625" customWidth="1"/>
    <col min="11273" max="11273" width="4.625" customWidth="1"/>
    <col min="11274" max="11274" width="2.375" customWidth="1"/>
    <col min="11275" max="11275" width="4.625" customWidth="1"/>
    <col min="11276" max="11276" width="2.875" customWidth="1"/>
    <col min="11277" max="11277" width="3.375" customWidth="1"/>
    <col min="11278" max="11279" width="4.625" customWidth="1"/>
    <col min="11280" max="11280" width="1.875" customWidth="1"/>
    <col min="11281" max="11281" width="2.5" customWidth="1"/>
    <col min="11282" max="11282" width="3.125" customWidth="1"/>
    <col min="11283" max="11283" width="2.375" customWidth="1"/>
    <col min="11284" max="11285" width="4.625" customWidth="1"/>
    <col min="11286" max="11286" width="2.375" customWidth="1"/>
    <col min="11287" max="11287" width="3.125" customWidth="1"/>
    <col min="11288" max="11288" width="2.875" customWidth="1"/>
    <col min="11289" max="11289" width="2.125" customWidth="1"/>
    <col min="11290" max="11291" width="4.625" customWidth="1"/>
    <col min="11292" max="11292" width="3.375" customWidth="1"/>
    <col min="11293" max="11293" width="2.875" customWidth="1"/>
    <col min="11294" max="11294" width="4.625" customWidth="1"/>
    <col min="11295" max="11295" width="2.875" customWidth="1"/>
    <col min="11296" max="11296" width="4.625" customWidth="1"/>
    <col min="11297" max="11299" width="8.625" customWidth="1"/>
    <col min="11300" max="11300" width="2.625" customWidth="1"/>
    <col min="11301" max="11301" width="7.875" customWidth="1"/>
    <col min="11524" max="11524" width="7.125" customWidth="1"/>
    <col min="11525" max="11525" width="2.625" customWidth="1"/>
    <col min="11526" max="11528" width="8.625" customWidth="1"/>
    <col min="11529" max="11529" width="4.625" customWidth="1"/>
    <col min="11530" max="11530" width="2.375" customWidth="1"/>
    <col min="11531" max="11531" width="4.625" customWidth="1"/>
    <col min="11532" max="11532" width="2.875" customWidth="1"/>
    <col min="11533" max="11533" width="3.375" customWidth="1"/>
    <col min="11534" max="11535" width="4.625" customWidth="1"/>
    <col min="11536" max="11536" width="1.875" customWidth="1"/>
    <col min="11537" max="11537" width="2.5" customWidth="1"/>
    <col min="11538" max="11538" width="3.125" customWidth="1"/>
    <col min="11539" max="11539" width="2.375" customWidth="1"/>
    <col min="11540" max="11541" width="4.625" customWidth="1"/>
    <col min="11542" max="11542" width="2.375" customWidth="1"/>
    <col min="11543" max="11543" width="3.125" customWidth="1"/>
    <col min="11544" max="11544" width="2.875" customWidth="1"/>
    <col min="11545" max="11545" width="2.125" customWidth="1"/>
    <col min="11546" max="11547" width="4.625" customWidth="1"/>
    <col min="11548" max="11548" width="3.375" customWidth="1"/>
    <col min="11549" max="11549" width="2.875" customWidth="1"/>
    <col min="11550" max="11550" width="4.625" customWidth="1"/>
    <col min="11551" max="11551" width="2.875" customWidth="1"/>
    <col min="11552" max="11552" width="4.625" customWidth="1"/>
    <col min="11553" max="11555" width="8.625" customWidth="1"/>
    <col min="11556" max="11556" width="2.625" customWidth="1"/>
    <col min="11557" max="11557" width="7.875" customWidth="1"/>
    <col min="11780" max="11780" width="7.125" customWidth="1"/>
    <col min="11781" max="11781" width="2.625" customWidth="1"/>
    <col min="11782" max="11784" width="8.625" customWidth="1"/>
    <col min="11785" max="11785" width="4.625" customWidth="1"/>
    <col min="11786" max="11786" width="2.375" customWidth="1"/>
    <col min="11787" max="11787" width="4.625" customWidth="1"/>
    <col min="11788" max="11788" width="2.875" customWidth="1"/>
    <col min="11789" max="11789" width="3.375" customWidth="1"/>
    <col min="11790" max="11791" width="4.625" customWidth="1"/>
    <col min="11792" max="11792" width="1.875" customWidth="1"/>
    <col min="11793" max="11793" width="2.5" customWidth="1"/>
    <col min="11794" max="11794" width="3.125" customWidth="1"/>
    <col min="11795" max="11795" width="2.375" customWidth="1"/>
    <col min="11796" max="11797" width="4.625" customWidth="1"/>
    <col min="11798" max="11798" width="2.375" customWidth="1"/>
    <col min="11799" max="11799" width="3.125" customWidth="1"/>
    <col min="11800" max="11800" width="2.875" customWidth="1"/>
    <col min="11801" max="11801" width="2.125" customWidth="1"/>
    <col min="11802" max="11803" width="4.625" customWidth="1"/>
    <col min="11804" max="11804" width="3.375" customWidth="1"/>
    <col min="11805" max="11805" width="2.875" customWidth="1"/>
    <col min="11806" max="11806" width="4.625" customWidth="1"/>
    <col min="11807" max="11807" width="2.875" customWidth="1"/>
    <col min="11808" max="11808" width="4.625" customWidth="1"/>
    <col min="11809" max="11811" width="8.625" customWidth="1"/>
    <col min="11812" max="11812" width="2.625" customWidth="1"/>
    <col min="11813" max="11813" width="7.875" customWidth="1"/>
    <col min="12036" max="12036" width="7.125" customWidth="1"/>
    <col min="12037" max="12037" width="2.625" customWidth="1"/>
    <col min="12038" max="12040" width="8.625" customWidth="1"/>
    <col min="12041" max="12041" width="4.625" customWidth="1"/>
    <col min="12042" max="12042" width="2.375" customWidth="1"/>
    <col min="12043" max="12043" width="4.625" customWidth="1"/>
    <col min="12044" max="12044" width="2.875" customWidth="1"/>
    <col min="12045" max="12045" width="3.375" customWidth="1"/>
    <col min="12046" max="12047" width="4.625" customWidth="1"/>
    <col min="12048" max="12048" width="1.875" customWidth="1"/>
    <col min="12049" max="12049" width="2.5" customWidth="1"/>
    <col min="12050" max="12050" width="3.125" customWidth="1"/>
    <col min="12051" max="12051" width="2.375" customWidth="1"/>
    <col min="12052" max="12053" width="4.625" customWidth="1"/>
    <col min="12054" max="12054" width="2.375" customWidth="1"/>
    <col min="12055" max="12055" width="3.125" customWidth="1"/>
    <col min="12056" max="12056" width="2.875" customWidth="1"/>
    <col min="12057" max="12057" width="2.125" customWidth="1"/>
    <col min="12058" max="12059" width="4.625" customWidth="1"/>
    <col min="12060" max="12060" width="3.375" customWidth="1"/>
    <col min="12061" max="12061" width="2.875" customWidth="1"/>
    <col min="12062" max="12062" width="4.625" customWidth="1"/>
    <col min="12063" max="12063" width="2.875" customWidth="1"/>
    <col min="12064" max="12064" width="4.625" customWidth="1"/>
    <col min="12065" max="12067" width="8.625" customWidth="1"/>
    <col min="12068" max="12068" width="2.625" customWidth="1"/>
    <col min="12069" max="12069" width="7.875" customWidth="1"/>
    <col min="12292" max="12292" width="7.125" customWidth="1"/>
    <col min="12293" max="12293" width="2.625" customWidth="1"/>
    <col min="12294" max="12296" width="8.625" customWidth="1"/>
    <col min="12297" max="12297" width="4.625" customWidth="1"/>
    <col min="12298" max="12298" width="2.375" customWidth="1"/>
    <col min="12299" max="12299" width="4.625" customWidth="1"/>
    <col min="12300" max="12300" width="2.875" customWidth="1"/>
    <col min="12301" max="12301" width="3.375" customWidth="1"/>
    <col min="12302" max="12303" width="4.625" customWidth="1"/>
    <col min="12304" max="12304" width="1.875" customWidth="1"/>
    <col min="12305" max="12305" width="2.5" customWidth="1"/>
    <col min="12306" max="12306" width="3.125" customWidth="1"/>
    <col min="12307" max="12307" width="2.375" customWidth="1"/>
    <col min="12308" max="12309" width="4.625" customWidth="1"/>
    <col min="12310" max="12310" width="2.375" customWidth="1"/>
    <col min="12311" max="12311" width="3.125" customWidth="1"/>
    <col min="12312" max="12312" width="2.875" customWidth="1"/>
    <col min="12313" max="12313" width="2.125" customWidth="1"/>
    <col min="12314" max="12315" width="4.625" customWidth="1"/>
    <col min="12316" max="12316" width="3.375" customWidth="1"/>
    <col min="12317" max="12317" width="2.875" customWidth="1"/>
    <col min="12318" max="12318" width="4.625" customWidth="1"/>
    <col min="12319" max="12319" width="2.875" customWidth="1"/>
    <col min="12320" max="12320" width="4.625" customWidth="1"/>
    <col min="12321" max="12323" width="8.625" customWidth="1"/>
    <col min="12324" max="12324" width="2.625" customWidth="1"/>
    <col min="12325" max="12325" width="7.875" customWidth="1"/>
    <col min="12548" max="12548" width="7.125" customWidth="1"/>
    <col min="12549" max="12549" width="2.625" customWidth="1"/>
    <col min="12550" max="12552" width="8.625" customWidth="1"/>
    <col min="12553" max="12553" width="4.625" customWidth="1"/>
    <col min="12554" max="12554" width="2.375" customWidth="1"/>
    <col min="12555" max="12555" width="4.625" customWidth="1"/>
    <col min="12556" max="12556" width="2.875" customWidth="1"/>
    <col min="12557" max="12557" width="3.375" customWidth="1"/>
    <col min="12558" max="12559" width="4.625" customWidth="1"/>
    <col min="12560" max="12560" width="1.875" customWidth="1"/>
    <col min="12561" max="12561" width="2.5" customWidth="1"/>
    <col min="12562" max="12562" width="3.125" customWidth="1"/>
    <col min="12563" max="12563" width="2.375" customWidth="1"/>
    <col min="12564" max="12565" width="4.625" customWidth="1"/>
    <col min="12566" max="12566" width="2.375" customWidth="1"/>
    <col min="12567" max="12567" width="3.125" customWidth="1"/>
    <col min="12568" max="12568" width="2.875" customWidth="1"/>
    <col min="12569" max="12569" width="2.125" customWidth="1"/>
    <col min="12570" max="12571" width="4.625" customWidth="1"/>
    <col min="12572" max="12572" width="3.375" customWidth="1"/>
    <col min="12573" max="12573" width="2.875" customWidth="1"/>
    <col min="12574" max="12574" width="4.625" customWidth="1"/>
    <col min="12575" max="12575" width="2.875" customWidth="1"/>
    <col min="12576" max="12576" width="4.625" customWidth="1"/>
    <col min="12577" max="12579" width="8.625" customWidth="1"/>
    <col min="12580" max="12580" width="2.625" customWidth="1"/>
    <col min="12581" max="12581" width="7.875" customWidth="1"/>
    <col min="12804" max="12804" width="7.125" customWidth="1"/>
    <col min="12805" max="12805" width="2.625" customWidth="1"/>
    <col min="12806" max="12808" width="8.625" customWidth="1"/>
    <col min="12809" max="12809" width="4.625" customWidth="1"/>
    <col min="12810" max="12810" width="2.375" customWidth="1"/>
    <col min="12811" max="12811" width="4.625" customWidth="1"/>
    <col min="12812" max="12812" width="2.875" customWidth="1"/>
    <col min="12813" max="12813" width="3.375" customWidth="1"/>
    <col min="12814" max="12815" width="4.625" customWidth="1"/>
    <col min="12816" max="12816" width="1.875" customWidth="1"/>
    <col min="12817" max="12817" width="2.5" customWidth="1"/>
    <col min="12818" max="12818" width="3.125" customWidth="1"/>
    <col min="12819" max="12819" width="2.375" customWidth="1"/>
    <col min="12820" max="12821" width="4.625" customWidth="1"/>
    <col min="12822" max="12822" width="2.375" customWidth="1"/>
    <col min="12823" max="12823" width="3.125" customWidth="1"/>
    <col min="12824" max="12824" width="2.875" customWidth="1"/>
    <col min="12825" max="12825" width="2.125" customWidth="1"/>
    <col min="12826" max="12827" width="4.625" customWidth="1"/>
    <col min="12828" max="12828" width="3.375" customWidth="1"/>
    <col min="12829" max="12829" width="2.875" customWidth="1"/>
    <col min="12830" max="12830" width="4.625" customWidth="1"/>
    <col min="12831" max="12831" width="2.875" customWidth="1"/>
    <col min="12832" max="12832" width="4.625" customWidth="1"/>
    <col min="12833" max="12835" width="8.625" customWidth="1"/>
    <col min="12836" max="12836" width="2.625" customWidth="1"/>
    <col min="12837" max="12837" width="7.875" customWidth="1"/>
    <col min="13060" max="13060" width="7.125" customWidth="1"/>
    <col min="13061" max="13061" width="2.625" customWidth="1"/>
    <col min="13062" max="13064" width="8.625" customWidth="1"/>
    <col min="13065" max="13065" width="4.625" customWidth="1"/>
    <col min="13066" max="13066" width="2.375" customWidth="1"/>
    <col min="13067" max="13067" width="4.625" customWidth="1"/>
    <col min="13068" max="13068" width="2.875" customWidth="1"/>
    <col min="13069" max="13069" width="3.375" customWidth="1"/>
    <col min="13070" max="13071" width="4.625" customWidth="1"/>
    <col min="13072" max="13072" width="1.875" customWidth="1"/>
    <col min="13073" max="13073" width="2.5" customWidth="1"/>
    <col min="13074" max="13074" width="3.125" customWidth="1"/>
    <col min="13075" max="13075" width="2.375" customWidth="1"/>
    <col min="13076" max="13077" width="4.625" customWidth="1"/>
    <col min="13078" max="13078" width="2.375" customWidth="1"/>
    <col min="13079" max="13079" width="3.125" customWidth="1"/>
    <col min="13080" max="13080" width="2.875" customWidth="1"/>
    <col min="13081" max="13081" width="2.125" customWidth="1"/>
    <col min="13082" max="13083" width="4.625" customWidth="1"/>
    <col min="13084" max="13084" width="3.375" customWidth="1"/>
    <col min="13085" max="13085" width="2.875" customWidth="1"/>
    <col min="13086" max="13086" width="4.625" customWidth="1"/>
    <col min="13087" max="13087" width="2.875" customWidth="1"/>
    <col min="13088" max="13088" width="4.625" customWidth="1"/>
    <col min="13089" max="13091" width="8.625" customWidth="1"/>
    <col min="13092" max="13092" width="2.625" customWidth="1"/>
    <col min="13093" max="13093" width="7.875" customWidth="1"/>
    <col min="13316" max="13316" width="7.125" customWidth="1"/>
    <col min="13317" max="13317" width="2.625" customWidth="1"/>
    <col min="13318" max="13320" width="8.625" customWidth="1"/>
    <col min="13321" max="13321" width="4.625" customWidth="1"/>
    <col min="13322" max="13322" width="2.375" customWidth="1"/>
    <col min="13323" max="13323" width="4.625" customWidth="1"/>
    <col min="13324" max="13324" width="2.875" customWidth="1"/>
    <col min="13325" max="13325" width="3.375" customWidth="1"/>
    <col min="13326" max="13327" width="4.625" customWidth="1"/>
    <col min="13328" max="13328" width="1.875" customWidth="1"/>
    <col min="13329" max="13329" width="2.5" customWidth="1"/>
    <col min="13330" max="13330" width="3.125" customWidth="1"/>
    <col min="13331" max="13331" width="2.375" customWidth="1"/>
    <col min="13332" max="13333" width="4.625" customWidth="1"/>
    <col min="13334" max="13334" width="2.375" customWidth="1"/>
    <col min="13335" max="13335" width="3.125" customWidth="1"/>
    <col min="13336" max="13336" width="2.875" customWidth="1"/>
    <col min="13337" max="13337" width="2.125" customWidth="1"/>
    <col min="13338" max="13339" width="4.625" customWidth="1"/>
    <col min="13340" max="13340" width="3.375" customWidth="1"/>
    <col min="13341" max="13341" width="2.875" customWidth="1"/>
    <col min="13342" max="13342" width="4.625" customWidth="1"/>
    <col min="13343" max="13343" width="2.875" customWidth="1"/>
    <col min="13344" max="13344" width="4.625" customWidth="1"/>
    <col min="13345" max="13347" width="8.625" customWidth="1"/>
    <col min="13348" max="13348" width="2.625" customWidth="1"/>
    <col min="13349" max="13349" width="7.875" customWidth="1"/>
    <col min="13572" max="13572" width="7.125" customWidth="1"/>
    <col min="13573" max="13573" width="2.625" customWidth="1"/>
    <col min="13574" max="13576" width="8.625" customWidth="1"/>
    <col min="13577" max="13577" width="4.625" customWidth="1"/>
    <col min="13578" max="13578" width="2.375" customWidth="1"/>
    <col min="13579" max="13579" width="4.625" customWidth="1"/>
    <col min="13580" max="13580" width="2.875" customWidth="1"/>
    <col min="13581" max="13581" width="3.375" customWidth="1"/>
    <col min="13582" max="13583" width="4.625" customWidth="1"/>
    <col min="13584" max="13584" width="1.875" customWidth="1"/>
    <col min="13585" max="13585" width="2.5" customWidth="1"/>
    <col min="13586" max="13586" width="3.125" customWidth="1"/>
    <col min="13587" max="13587" width="2.375" customWidth="1"/>
    <col min="13588" max="13589" width="4.625" customWidth="1"/>
    <col min="13590" max="13590" width="2.375" customWidth="1"/>
    <col min="13591" max="13591" width="3.125" customWidth="1"/>
    <col min="13592" max="13592" width="2.875" customWidth="1"/>
    <col min="13593" max="13593" width="2.125" customWidth="1"/>
    <col min="13594" max="13595" width="4.625" customWidth="1"/>
    <col min="13596" max="13596" width="3.375" customWidth="1"/>
    <col min="13597" max="13597" width="2.875" customWidth="1"/>
    <col min="13598" max="13598" width="4.625" customWidth="1"/>
    <col min="13599" max="13599" width="2.875" customWidth="1"/>
    <col min="13600" max="13600" width="4.625" customWidth="1"/>
    <col min="13601" max="13603" width="8.625" customWidth="1"/>
    <col min="13604" max="13604" width="2.625" customWidth="1"/>
    <col min="13605" max="13605" width="7.875" customWidth="1"/>
    <col min="13828" max="13828" width="7.125" customWidth="1"/>
    <col min="13829" max="13829" width="2.625" customWidth="1"/>
    <col min="13830" max="13832" width="8.625" customWidth="1"/>
    <col min="13833" max="13833" width="4.625" customWidth="1"/>
    <col min="13834" max="13834" width="2.375" customWidth="1"/>
    <col min="13835" max="13835" width="4.625" customWidth="1"/>
    <col min="13836" max="13836" width="2.875" customWidth="1"/>
    <col min="13837" max="13837" width="3.375" customWidth="1"/>
    <col min="13838" max="13839" width="4.625" customWidth="1"/>
    <col min="13840" max="13840" width="1.875" customWidth="1"/>
    <col min="13841" max="13841" width="2.5" customWidth="1"/>
    <col min="13842" max="13842" width="3.125" customWidth="1"/>
    <col min="13843" max="13843" width="2.375" customWidth="1"/>
    <col min="13844" max="13845" width="4.625" customWidth="1"/>
    <col min="13846" max="13846" width="2.375" customWidth="1"/>
    <col min="13847" max="13847" width="3.125" customWidth="1"/>
    <col min="13848" max="13848" width="2.875" customWidth="1"/>
    <col min="13849" max="13849" width="2.125" customWidth="1"/>
    <col min="13850" max="13851" width="4.625" customWidth="1"/>
    <col min="13852" max="13852" width="3.375" customWidth="1"/>
    <col min="13853" max="13853" width="2.875" customWidth="1"/>
    <col min="13854" max="13854" width="4.625" customWidth="1"/>
    <col min="13855" max="13855" width="2.875" customWidth="1"/>
    <col min="13856" max="13856" width="4.625" customWidth="1"/>
    <col min="13857" max="13859" width="8.625" customWidth="1"/>
    <col min="13860" max="13860" width="2.625" customWidth="1"/>
    <col min="13861" max="13861" width="7.875" customWidth="1"/>
    <col min="14084" max="14084" width="7.125" customWidth="1"/>
    <col min="14085" max="14085" width="2.625" customWidth="1"/>
    <col min="14086" max="14088" width="8.625" customWidth="1"/>
    <col min="14089" max="14089" width="4.625" customWidth="1"/>
    <col min="14090" max="14090" width="2.375" customWidth="1"/>
    <col min="14091" max="14091" width="4.625" customWidth="1"/>
    <col min="14092" max="14092" width="2.875" customWidth="1"/>
    <col min="14093" max="14093" width="3.375" customWidth="1"/>
    <col min="14094" max="14095" width="4.625" customWidth="1"/>
    <col min="14096" max="14096" width="1.875" customWidth="1"/>
    <col min="14097" max="14097" width="2.5" customWidth="1"/>
    <col min="14098" max="14098" width="3.125" customWidth="1"/>
    <col min="14099" max="14099" width="2.375" customWidth="1"/>
    <col min="14100" max="14101" width="4.625" customWidth="1"/>
    <col min="14102" max="14102" width="2.375" customWidth="1"/>
    <col min="14103" max="14103" width="3.125" customWidth="1"/>
    <col min="14104" max="14104" width="2.875" customWidth="1"/>
    <col min="14105" max="14105" width="2.125" customWidth="1"/>
    <col min="14106" max="14107" width="4.625" customWidth="1"/>
    <col min="14108" max="14108" width="3.375" customWidth="1"/>
    <col min="14109" max="14109" width="2.875" customWidth="1"/>
    <col min="14110" max="14110" width="4.625" customWidth="1"/>
    <col min="14111" max="14111" width="2.875" customWidth="1"/>
    <col min="14112" max="14112" width="4.625" customWidth="1"/>
    <col min="14113" max="14115" width="8.625" customWidth="1"/>
    <col min="14116" max="14116" width="2.625" customWidth="1"/>
    <col min="14117" max="14117" width="7.875" customWidth="1"/>
    <col min="14340" max="14340" width="7.125" customWidth="1"/>
    <col min="14341" max="14341" width="2.625" customWidth="1"/>
    <col min="14342" max="14344" width="8.625" customWidth="1"/>
    <col min="14345" max="14345" width="4.625" customWidth="1"/>
    <col min="14346" max="14346" width="2.375" customWidth="1"/>
    <col min="14347" max="14347" width="4.625" customWidth="1"/>
    <col min="14348" max="14348" width="2.875" customWidth="1"/>
    <col min="14349" max="14349" width="3.375" customWidth="1"/>
    <col min="14350" max="14351" width="4.625" customWidth="1"/>
    <col min="14352" max="14352" width="1.875" customWidth="1"/>
    <col min="14353" max="14353" width="2.5" customWidth="1"/>
    <col min="14354" max="14354" width="3.125" customWidth="1"/>
    <col min="14355" max="14355" width="2.375" customWidth="1"/>
    <col min="14356" max="14357" width="4.625" customWidth="1"/>
    <col min="14358" max="14358" width="2.375" customWidth="1"/>
    <col min="14359" max="14359" width="3.125" customWidth="1"/>
    <col min="14360" max="14360" width="2.875" customWidth="1"/>
    <col min="14361" max="14361" width="2.125" customWidth="1"/>
    <col min="14362" max="14363" width="4.625" customWidth="1"/>
    <col min="14364" max="14364" width="3.375" customWidth="1"/>
    <col min="14365" max="14365" width="2.875" customWidth="1"/>
    <col min="14366" max="14366" width="4.625" customWidth="1"/>
    <col min="14367" max="14367" width="2.875" customWidth="1"/>
    <col min="14368" max="14368" width="4.625" customWidth="1"/>
    <col min="14369" max="14371" width="8.625" customWidth="1"/>
    <col min="14372" max="14372" width="2.625" customWidth="1"/>
    <col min="14373" max="14373" width="7.875" customWidth="1"/>
    <col min="14596" max="14596" width="7.125" customWidth="1"/>
    <col min="14597" max="14597" width="2.625" customWidth="1"/>
    <col min="14598" max="14600" width="8.625" customWidth="1"/>
    <col min="14601" max="14601" width="4.625" customWidth="1"/>
    <col min="14602" max="14602" width="2.375" customWidth="1"/>
    <col min="14603" max="14603" width="4.625" customWidth="1"/>
    <col min="14604" max="14604" width="2.875" customWidth="1"/>
    <col min="14605" max="14605" width="3.375" customWidth="1"/>
    <col min="14606" max="14607" width="4.625" customWidth="1"/>
    <col min="14608" max="14608" width="1.875" customWidth="1"/>
    <col min="14609" max="14609" width="2.5" customWidth="1"/>
    <col min="14610" max="14610" width="3.125" customWidth="1"/>
    <col min="14611" max="14611" width="2.375" customWidth="1"/>
    <col min="14612" max="14613" width="4.625" customWidth="1"/>
    <col min="14614" max="14614" width="2.375" customWidth="1"/>
    <col min="14615" max="14615" width="3.125" customWidth="1"/>
    <col min="14616" max="14616" width="2.875" customWidth="1"/>
    <col min="14617" max="14617" width="2.125" customWidth="1"/>
    <col min="14618" max="14619" width="4.625" customWidth="1"/>
    <col min="14620" max="14620" width="3.375" customWidth="1"/>
    <col min="14621" max="14621" width="2.875" customWidth="1"/>
    <col min="14622" max="14622" width="4.625" customWidth="1"/>
    <col min="14623" max="14623" width="2.875" customWidth="1"/>
    <col min="14624" max="14624" width="4.625" customWidth="1"/>
    <col min="14625" max="14627" width="8.625" customWidth="1"/>
    <col min="14628" max="14628" width="2.625" customWidth="1"/>
    <col min="14629" max="14629" width="7.875" customWidth="1"/>
    <col min="14852" max="14852" width="7.125" customWidth="1"/>
    <col min="14853" max="14853" width="2.625" customWidth="1"/>
    <col min="14854" max="14856" width="8.625" customWidth="1"/>
    <col min="14857" max="14857" width="4.625" customWidth="1"/>
    <col min="14858" max="14858" width="2.375" customWidth="1"/>
    <col min="14859" max="14859" width="4.625" customWidth="1"/>
    <col min="14860" max="14860" width="2.875" customWidth="1"/>
    <col min="14861" max="14861" width="3.375" customWidth="1"/>
    <col min="14862" max="14863" width="4.625" customWidth="1"/>
    <col min="14864" max="14864" width="1.875" customWidth="1"/>
    <col min="14865" max="14865" width="2.5" customWidth="1"/>
    <col min="14866" max="14866" width="3.125" customWidth="1"/>
    <col min="14867" max="14867" width="2.375" customWidth="1"/>
    <col min="14868" max="14869" width="4.625" customWidth="1"/>
    <col min="14870" max="14870" width="2.375" customWidth="1"/>
    <col min="14871" max="14871" width="3.125" customWidth="1"/>
    <col min="14872" max="14872" width="2.875" customWidth="1"/>
    <col min="14873" max="14873" width="2.125" customWidth="1"/>
    <col min="14874" max="14875" width="4.625" customWidth="1"/>
    <col min="14876" max="14876" width="3.375" customWidth="1"/>
    <col min="14877" max="14877" width="2.875" customWidth="1"/>
    <col min="14878" max="14878" width="4.625" customWidth="1"/>
    <col min="14879" max="14879" width="2.875" customWidth="1"/>
    <col min="14880" max="14880" width="4.625" customWidth="1"/>
    <col min="14881" max="14883" width="8.625" customWidth="1"/>
    <col min="14884" max="14884" width="2.625" customWidth="1"/>
    <col min="14885" max="14885" width="7.875" customWidth="1"/>
    <col min="15108" max="15108" width="7.125" customWidth="1"/>
    <col min="15109" max="15109" width="2.625" customWidth="1"/>
    <col min="15110" max="15112" width="8.625" customWidth="1"/>
    <col min="15113" max="15113" width="4.625" customWidth="1"/>
    <col min="15114" max="15114" width="2.375" customWidth="1"/>
    <col min="15115" max="15115" width="4.625" customWidth="1"/>
    <col min="15116" max="15116" width="2.875" customWidth="1"/>
    <col min="15117" max="15117" width="3.375" customWidth="1"/>
    <col min="15118" max="15119" width="4.625" customWidth="1"/>
    <col min="15120" max="15120" width="1.875" customWidth="1"/>
    <col min="15121" max="15121" width="2.5" customWidth="1"/>
    <col min="15122" max="15122" width="3.125" customWidth="1"/>
    <col min="15123" max="15123" width="2.375" customWidth="1"/>
    <col min="15124" max="15125" width="4.625" customWidth="1"/>
    <col min="15126" max="15126" width="2.375" customWidth="1"/>
    <col min="15127" max="15127" width="3.125" customWidth="1"/>
    <col min="15128" max="15128" width="2.875" customWidth="1"/>
    <col min="15129" max="15129" width="2.125" customWidth="1"/>
    <col min="15130" max="15131" width="4.625" customWidth="1"/>
    <col min="15132" max="15132" width="3.375" customWidth="1"/>
    <col min="15133" max="15133" width="2.875" customWidth="1"/>
    <col min="15134" max="15134" width="4.625" customWidth="1"/>
    <col min="15135" max="15135" width="2.875" customWidth="1"/>
    <col min="15136" max="15136" width="4.625" customWidth="1"/>
    <col min="15137" max="15139" width="8.625" customWidth="1"/>
    <col min="15140" max="15140" width="2.625" customWidth="1"/>
    <col min="15141" max="15141" width="7.875" customWidth="1"/>
    <col min="15364" max="15364" width="7.125" customWidth="1"/>
    <col min="15365" max="15365" width="2.625" customWidth="1"/>
    <col min="15366" max="15368" width="8.625" customWidth="1"/>
    <col min="15369" max="15369" width="4.625" customWidth="1"/>
    <col min="15370" max="15370" width="2.375" customWidth="1"/>
    <col min="15371" max="15371" width="4.625" customWidth="1"/>
    <col min="15372" max="15372" width="2.875" customWidth="1"/>
    <col min="15373" max="15373" width="3.375" customWidth="1"/>
    <col min="15374" max="15375" width="4.625" customWidth="1"/>
    <col min="15376" max="15376" width="1.875" customWidth="1"/>
    <col min="15377" max="15377" width="2.5" customWidth="1"/>
    <col min="15378" max="15378" width="3.125" customWidth="1"/>
    <col min="15379" max="15379" width="2.375" customWidth="1"/>
    <col min="15380" max="15381" width="4.625" customWidth="1"/>
    <col min="15382" max="15382" width="2.375" customWidth="1"/>
    <col min="15383" max="15383" width="3.125" customWidth="1"/>
    <col min="15384" max="15384" width="2.875" customWidth="1"/>
    <col min="15385" max="15385" width="2.125" customWidth="1"/>
    <col min="15386" max="15387" width="4.625" customWidth="1"/>
    <col min="15388" max="15388" width="3.375" customWidth="1"/>
    <col min="15389" max="15389" width="2.875" customWidth="1"/>
    <col min="15390" max="15390" width="4.625" customWidth="1"/>
    <col min="15391" max="15391" width="2.875" customWidth="1"/>
    <col min="15392" max="15392" width="4.625" customWidth="1"/>
    <col min="15393" max="15395" width="8.625" customWidth="1"/>
    <col min="15396" max="15396" width="2.625" customWidth="1"/>
    <col min="15397" max="15397" width="7.875" customWidth="1"/>
    <col min="15620" max="15620" width="7.125" customWidth="1"/>
    <col min="15621" max="15621" width="2.625" customWidth="1"/>
    <col min="15622" max="15624" width="8.625" customWidth="1"/>
    <col min="15625" max="15625" width="4.625" customWidth="1"/>
    <col min="15626" max="15626" width="2.375" customWidth="1"/>
    <col min="15627" max="15627" width="4.625" customWidth="1"/>
    <col min="15628" max="15628" width="2.875" customWidth="1"/>
    <col min="15629" max="15629" width="3.375" customWidth="1"/>
    <col min="15630" max="15631" width="4.625" customWidth="1"/>
    <col min="15632" max="15632" width="1.875" customWidth="1"/>
    <col min="15633" max="15633" width="2.5" customWidth="1"/>
    <col min="15634" max="15634" width="3.125" customWidth="1"/>
    <col min="15635" max="15635" width="2.375" customWidth="1"/>
    <col min="15636" max="15637" width="4.625" customWidth="1"/>
    <col min="15638" max="15638" width="2.375" customWidth="1"/>
    <col min="15639" max="15639" width="3.125" customWidth="1"/>
    <col min="15640" max="15640" width="2.875" customWidth="1"/>
    <col min="15641" max="15641" width="2.125" customWidth="1"/>
    <col min="15642" max="15643" width="4.625" customWidth="1"/>
    <col min="15644" max="15644" width="3.375" customWidth="1"/>
    <col min="15645" max="15645" width="2.875" customWidth="1"/>
    <col min="15646" max="15646" width="4.625" customWidth="1"/>
    <col min="15647" max="15647" width="2.875" customWidth="1"/>
    <col min="15648" max="15648" width="4.625" customWidth="1"/>
    <col min="15649" max="15651" width="8.625" customWidth="1"/>
    <col min="15652" max="15652" width="2.625" customWidth="1"/>
    <col min="15653" max="15653" width="7.875" customWidth="1"/>
    <col min="15876" max="15876" width="7.125" customWidth="1"/>
    <col min="15877" max="15877" width="2.625" customWidth="1"/>
    <col min="15878" max="15880" width="8.625" customWidth="1"/>
    <col min="15881" max="15881" width="4.625" customWidth="1"/>
    <col min="15882" max="15882" width="2.375" customWidth="1"/>
    <col min="15883" max="15883" width="4.625" customWidth="1"/>
    <col min="15884" max="15884" width="2.875" customWidth="1"/>
    <col min="15885" max="15885" width="3.375" customWidth="1"/>
    <col min="15886" max="15887" width="4.625" customWidth="1"/>
    <col min="15888" max="15888" width="1.875" customWidth="1"/>
    <col min="15889" max="15889" width="2.5" customWidth="1"/>
    <col min="15890" max="15890" width="3.125" customWidth="1"/>
    <col min="15891" max="15891" width="2.375" customWidth="1"/>
    <col min="15892" max="15893" width="4.625" customWidth="1"/>
    <col min="15894" max="15894" width="2.375" customWidth="1"/>
    <col min="15895" max="15895" width="3.125" customWidth="1"/>
    <col min="15896" max="15896" width="2.875" customWidth="1"/>
    <col min="15897" max="15897" width="2.125" customWidth="1"/>
    <col min="15898" max="15899" width="4.625" customWidth="1"/>
    <col min="15900" max="15900" width="3.375" customWidth="1"/>
    <col min="15901" max="15901" width="2.875" customWidth="1"/>
    <col min="15902" max="15902" width="4.625" customWidth="1"/>
    <col min="15903" max="15903" width="2.875" customWidth="1"/>
    <col min="15904" max="15904" width="4.625" customWidth="1"/>
    <col min="15905" max="15907" width="8.625" customWidth="1"/>
    <col min="15908" max="15908" width="2.625" customWidth="1"/>
    <col min="15909" max="15909" width="7.875" customWidth="1"/>
    <col min="16132" max="16132" width="7.125" customWidth="1"/>
    <col min="16133" max="16133" width="2.625" customWidth="1"/>
    <col min="16134" max="16136" width="8.625" customWidth="1"/>
    <col min="16137" max="16137" width="4.625" customWidth="1"/>
    <col min="16138" max="16138" width="2.375" customWidth="1"/>
    <col min="16139" max="16139" width="4.625" customWidth="1"/>
    <col min="16140" max="16140" width="2.875" customWidth="1"/>
    <col min="16141" max="16141" width="3.375" customWidth="1"/>
    <col min="16142" max="16143" width="4.625" customWidth="1"/>
    <col min="16144" max="16144" width="1.875" customWidth="1"/>
    <col min="16145" max="16145" width="2.5" customWidth="1"/>
    <col min="16146" max="16146" width="3.125" customWidth="1"/>
    <col min="16147" max="16147" width="2.375" customWidth="1"/>
    <col min="16148" max="16149" width="4.625" customWidth="1"/>
    <col min="16150" max="16150" width="2.375" customWidth="1"/>
    <col min="16151" max="16151" width="3.125" customWidth="1"/>
    <col min="16152" max="16152" width="2.875" customWidth="1"/>
    <col min="16153" max="16153" width="2.125" customWidth="1"/>
    <col min="16154" max="16155" width="4.625" customWidth="1"/>
    <col min="16156" max="16156" width="3.375" customWidth="1"/>
    <col min="16157" max="16157" width="2.875" customWidth="1"/>
    <col min="16158" max="16158" width="4.625" customWidth="1"/>
    <col min="16159" max="16159" width="2.875" customWidth="1"/>
    <col min="16160" max="16160" width="4.625" customWidth="1"/>
    <col min="16161" max="16163" width="8.625" customWidth="1"/>
    <col min="16164" max="16164" width="2.625" customWidth="1"/>
    <col min="16165" max="16165" width="7.875" customWidth="1"/>
  </cols>
  <sheetData>
    <row r="1" spans="1:38" ht="26.25" customHeight="1" x14ac:dyDescent="0.15">
      <c r="A1" s="252" t="s">
        <v>316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</row>
    <row r="2" spans="1:38" ht="6" customHeight="1" x14ac:dyDescent="0.15"/>
    <row r="3" spans="1:38" ht="18.75" customHeight="1" x14ac:dyDescent="0.15">
      <c r="G3" s="86"/>
      <c r="I3" s="86"/>
      <c r="J3" s="86" t="s">
        <v>317</v>
      </c>
      <c r="M3" s="86"/>
      <c r="N3" s="86"/>
      <c r="O3" s="86"/>
      <c r="P3" s="86"/>
      <c r="Q3" s="86"/>
      <c r="R3" s="86"/>
      <c r="S3" s="86" t="s">
        <v>144</v>
      </c>
      <c r="U3" s="86"/>
      <c r="V3" s="86"/>
      <c r="W3" s="87"/>
      <c r="X3" s="87"/>
      <c r="Y3" s="87"/>
      <c r="Z3" s="87"/>
      <c r="AA3" s="87"/>
      <c r="AB3" s="87"/>
      <c r="AC3" s="87"/>
      <c r="AD3" s="87"/>
      <c r="AE3" s="87"/>
      <c r="AG3" s="87"/>
      <c r="AH3" s="87"/>
      <c r="AI3" s="87"/>
    </row>
    <row r="4" spans="1:38" ht="19.5" customHeight="1" x14ac:dyDescent="0.15">
      <c r="D4" s="86"/>
      <c r="E4" s="86"/>
      <c r="F4" s="86"/>
      <c r="G4" s="86"/>
      <c r="H4" s="86"/>
      <c r="I4" s="86"/>
      <c r="J4" s="86" t="s">
        <v>319</v>
      </c>
      <c r="M4" s="86"/>
      <c r="N4" s="86"/>
      <c r="O4" s="86"/>
      <c r="P4" s="86"/>
      <c r="Q4" s="86"/>
      <c r="R4" s="88"/>
      <c r="S4" s="86" t="s">
        <v>320</v>
      </c>
      <c r="U4" s="86"/>
      <c r="V4" s="86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9.5" customHeight="1" x14ac:dyDescent="0.15">
      <c r="D5" s="86"/>
      <c r="E5" s="86"/>
      <c r="F5" s="86"/>
      <c r="G5" s="86"/>
      <c r="H5" s="86"/>
      <c r="I5" s="86"/>
      <c r="J5" s="86" t="s">
        <v>318</v>
      </c>
      <c r="M5" s="86"/>
      <c r="N5" s="86"/>
      <c r="O5" s="86"/>
      <c r="P5" s="86"/>
      <c r="Q5" s="86"/>
      <c r="R5" s="88"/>
      <c r="S5" s="88" t="s">
        <v>321</v>
      </c>
      <c r="T5" s="86"/>
      <c r="U5" s="86"/>
      <c r="V5" s="86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</row>
    <row r="6" spans="1:38" ht="19.5" customHeight="1" x14ac:dyDescent="0.15">
      <c r="D6" s="86"/>
      <c r="E6" s="86"/>
      <c r="F6" s="86"/>
      <c r="G6" s="86"/>
      <c r="H6" s="86"/>
      <c r="I6" s="86"/>
      <c r="J6" s="86"/>
      <c r="M6" s="86"/>
      <c r="N6" s="86"/>
      <c r="O6" s="86"/>
      <c r="P6" s="86"/>
      <c r="Q6" s="86"/>
      <c r="R6" s="88"/>
      <c r="S6" s="88"/>
      <c r="T6" s="86"/>
      <c r="U6" s="86"/>
      <c r="V6" s="86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8" ht="6.75" customHeight="1" x14ac:dyDescent="0.15">
      <c r="C7" s="58"/>
      <c r="D7" s="58"/>
      <c r="E7" s="58"/>
      <c r="F7" s="58"/>
      <c r="O7" s="253"/>
      <c r="P7" s="254"/>
      <c r="Q7" s="254"/>
      <c r="R7" s="253"/>
      <c r="S7" s="254"/>
      <c r="T7" s="254"/>
      <c r="U7" s="254"/>
      <c r="V7" s="255"/>
      <c r="W7" s="255"/>
      <c r="X7" s="255"/>
      <c r="Y7" s="255"/>
    </row>
    <row r="8" spans="1:38" ht="15" customHeight="1" thickBot="1" x14ac:dyDescent="0.2">
      <c r="A8" s="230">
        <v>44939</v>
      </c>
      <c r="B8" s="230"/>
      <c r="C8" s="230"/>
      <c r="D8" s="230"/>
      <c r="E8" s="230"/>
      <c r="F8" s="230"/>
      <c r="G8" s="229">
        <v>44575</v>
      </c>
      <c r="H8" s="230"/>
      <c r="I8" s="230"/>
      <c r="J8" s="230"/>
      <c r="K8" s="230"/>
      <c r="L8" s="230"/>
      <c r="M8" s="230"/>
      <c r="N8" s="231"/>
      <c r="O8" s="232">
        <v>44946</v>
      </c>
      <c r="P8" s="230"/>
      <c r="Q8" s="230"/>
      <c r="R8" s="230"/>
      <c r="S8" s="230"/>
      <c r="T8" s="230"/>
      <c r="U8" s="230"/>
      <c r="V8" s="230"/>
      <c r="W8" s="230"/>
      <c r="X8" s="231"/>
      <c r="Y8" s="232">
        <f>G8</f>
        <v>44575</v>
      </c>
      <c r="Z8" s="230"/>
      <c r="AA8" s="230"/>
      <c r="AB8" s="230"/>
      <c r="AC8" s="230"/>
      <c r="AD8" s="230"/>
      <c r="AE8" s="230"/>
      <c r="AF8" s="233"/>
      <c r="AG8" s="230">
        <f>A8</f>
        <v>44939</v>
      </c>
      <c r="AH8" s="230"/>
      <c r="AI8" s="230"/>
      <c r="AJ8" s="230"/>
      <c r="AK8" s="230"/>
      <c r="AL8" s="230"/>
    </row>
    <row r="9" spans="1:38" ht="9.9499999999999993" customHeight="1" thickTop="1" x14ac:dyDescent="0.15">
      <c r="A9" s="248" t="s">
        <v>270</v>
      </c>
      <c r="B9" s="95"/>
      <c r="C9" s="241" t="s">
        <v>193</v>
      </c>
      <c r="D9" s="241">
        <v>1</v>
      </c>
      <c r="E9" s="242" t="s">
        <v>192</v>
      </c>
      <c r="F9" s="89"/>
      <c r="G9" s="147"/>
      <c r="H9" s="22"/>
      <c r="I9" s="1"/>
      <c r="J9" s="1"/>
      <c r="K9" s="1"/>
      <c r="L9" s="1"/>
      <c r="M9" s="1"/>
      <c r="N9" s="45"/>
      <c r="O9" s="1"/>
      <c r="P9" s="1"/>
      <c r="Q9" s="1"/>
      <c r="R9" s="1"/>
      <c r="S9" s="1"/>
      <c r="T9" s="1"/>
      <c r="U9" s="1"/>
      <c r="V9" s="1"/>
      <c r="W9" s="1"/>
      <c r="X9" s="1"/>
      <c r="Y9" s="44"/>
      <c r="Z9" s="1"/>
      <c r="AA9" s="1"/>
      <c r="AB9" s="1"/>
      <c r="AC9" s="1"/>
      <c r="AD9" s="8"/>
      <c r="AE9" s="129"/>
      <c r="AF9" s="167"/>
      <c r="AG9" s="10"/>
      <c r="AH9" s="141"/>
      <c r="AI9" s="141"/>
      <c r="AJ9" s="142"/>
      <c r="AK9" s="90"/>
      <c r="AL9" s="245" t="s">
        <v>278</v>
      </c>
    </row>
    <row r="10" spans="1:38" ht="9.9499999999999993" customHeight="1" x14ac:dyDescent="0.15">
      <c r="A10" s="249"/>
      <c r="B10" s="95"/>
      <c r="C10" s="241"/>
      <c r="D10" s="241"/>
      <c r="E10" s="242"/>
      <c r="F10" s="89"/>
      <c r="G10" s="147"/>
      <c r="H10" s="22"/>
      <c r="I10" s="1"/>
      <c r="J10" s="1"/>
      <c r="K10" s="1"/>
      <c r="L10" s="1"/>
      <c r="M10" s="1"/>
      <c r="N10" s="45"/>
      <c r="O10" s="1"/>
      <c r="P10" s="1"/>
      <c r="Q10" s="1"/>
      <c r="R10" s="1"/>
      <c r="S10" s="1"/>
      <c r="T10" s="1"/>
      <c r="U10" s="1"/>
      <c r="V10" s="1"/>
      <c r="W10" s="1"/>
      <c r="X10" s="1"/>
      <c r="Y10" s="44"/>
      <c r="Z10" s="1"/>
      <c r="AA10" s="1"/>
      <c r="AB10" s="1"/>
      <c r="AC10" s="1"/>
      <c r="AD10" s="8"/>
      <c r="AE10" s="129"/>
      <c r="AF10" s="167"/>
      <c r="AG10" s="10"/>
      <c r="AH10" s="228" t="s">
        <v>222</v>
      </c>
      <c r="AI10" s="228">
        <v>6</v>
      </c>
      <c r="AJ10" s="240" t="s">
        <v>223</v>
      </c>
      <c r="AK10" s="90"/>
      <c r="AL10" s="246"/>
    </row>
    <row r="11" spans="1:38" ht="9.9499999999999993" customHeight="1" x14ac:dyDescent="0.15">
      <c r="A11" s="249"/>
      <c r="B11" s="95"/>
      <c r="C11" s="241" t="s">
        <v>194</v>
      </c>
      <c r="D11" s="241">
        <v>2</v>
      </c>
      <c r="E11" s="242"/>
      <c r="F11" s="89"/>
      <c r="G11" s="147"/>
      <c r="H11" s="22"/>
      <c r="I11" s="1"/>
      <c r="J11" s="1"/>
      <c r="K11" s="1"/>
      <c r="L11" s="1"/>
      <c r="M11" s="1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44"/>
      <c r="Z11" s="1"/>
      <c r="AA11" s="1"/>
      <c r="AB11" s="1"/>
      <c r="AC11" s="1"/>
      <c r="AD11" s="8"/>
      <c r="AE11" s="129"/>
      <c r="AF11" s="167"/>
      <c r="AG11" s="10"/>
      <c r="AH11" s="228"/>
      <c r="AI11" s="228"/>
      <c r="AJ11" s="240"/>
      <c r="AK11" s="90"/>
      <c r="AL11" s="246"/>
    </row>
    <row r="12" spans="1:38" ht="9.9499999999999993" customHeight="1" x14ac:dyDescent="0.15">
      <c r="A12" s="249"/>
      <c r="B12" s="95"/>
      <c r="C12" s="241"/>
      <c r="D12" s="241"/>
      <c r="E12" s="242"/>
      <c r="F12" s="89"/>
      <c r="G12" s="147"/>
      <c r="H12" s="22"/>
      <c r="I12" s="1"/>
      <c r="J12" s="1"/>
      <c r="K12" s="1"/>
      <c r="L12" s="1"/>
      <c r="M12" s="1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44"/>
      <c r="Z12" s="1"/>
      <c r="AA12" s="1"/>
      <c r="AB12" s="1"/>
      <c r="AC12" s="1"/>
      <c r="AD12" s="8"/>
      <c r="AE12" s="129"/>
      <c r="AF12" s="167"/>
      <c r="AG12" s="10"/>
      <c r="AH12" s="228"/>
      <c r="AI12" s="228">
        <v>5</v>
      </c>
      <c r="AJ12" s="240" t="s">
        <v>224</v>
      </c>
      <c r="AK12" s="90"/>
      <c r="AL12" s="246"/>
    </row>
    <row r="13" spans="1:38" ht="9.9499999999999993" customHeight="1" x14ac:dyDescent="0.15">
      <c r="A13" s="249"/>
      <c r="B13" s="95"/>
      <c r="C13" s="241" t="s">
        <v>195</v>
      </c>
      <c r="D13" s="241">
        <v>3</v>
      </c>
      <c r="E13" s="242"/>
      <c r="F13" s="144"/>
      <c r="G13" s="148"/>
      <c r="H13" s="32"/>
      <c r="I13" s="1"/>
      <c r="J13" s="1"/>
      <c r="K13" s="1"/>
      <c r="L13" s="1"/>
      <c r="M13" s="1"/>
      <c r="N13" s="45"/>
      <c r="O13" s="1"/>
      <c r="P13" s="1"/>
      <c r="Q13" s="1"/>
      <c r="R13" s="1"/>
      <c r="S13" s="1"/>
      <c r="T13" s="1"/>
      <c r="U13" s="1"/>
      <c r="V13" s="1"/>
      <c r="W13" s="1"/>
      <c r="X13" s="1"/>
      <c r="Y13" s="44"/>
      <c r="Z13" s="1"/>
      <c r="AA13" s="1"/>
      <c r="AB13" s="1"/>
      <c r="AC13" s="1"/>
      <c r="AD13" s="8"/>
      <c r="AE13" s="92"/>
      <c r="AF13" s="168"/>
      <c r="AG13" s="164"/>
      <c r="AH13" s="228"/>
      <c r="AI13" s="228"/>
      <c r="AJ13" s="240"/>
      <c r="AK13" s="90"/>
      <c r="AL13" s="246"/>
    </row>
    <row r="14" spans="1:38" ht="9.9499999999999993" customHeight="1" x14ac:dyDescent="0.15">
      <c r="A14" s="249"/>
      <c r="B14" s="95"/>
      <c r="C14" s="241"/>
      <c r="D14" s="241"/>
      <c r="E14" s="242"/>
      <c r="F14" s="89"/>
      <c r="G14" s="147"/>
      <c r="H14" s="29"/>
      <c r="I14" s="1"/>
      <c r="J14" s="1"/>
      <c r="K14" s="1"/>
      <c r="L14" s="1"/>
      <c r="M14" s="1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44"/>
      <c r="Z14" s="1"/>
      <c r="AA14" s="1"/>
      <c r="AB14" s="1"/>
      <c r="AC14" s="1"/>
      <c r="AD14" s="8"/>
      <c r="AE14" s="93"/>
      <c r="AF14" s="167"/>
      <c r="AG14" s="10"/>
      <c r="AH14" s="228"/>
      <c r="AI14" s="228">
        <v>4</v>
      </c>
      <c r="AJ14" s="240" t="s">
        <v>226</v>
      </c>
      <c r="AK14" s="90"/>
      <c r="AL14" s="246"/>
    </row>
    <row r="15" spans="1:38" ht="9.9499999999999993" customHeight="1" x14ac:dyDescent="0.15">
      <c r="A15" s="249"/>
      <c r="B15" s="95"/>
      <c r="C15" s="241" t="s">
        <v>200</v>
      </c>
      <c r="D15" s="241">
        <v>4</v>
      </c>
      <c r="E15" s="242"/>
      <c r="F15" s="89"/>
      <c r="G15" s="147"/>
      <c r="H15" s="29"/>
      <c r="I15" s="1"/>
      <c r="J15" s="1"/>
      <c r="K15" s="1"/>
      <c r="L15" s="1"/>
      <c r="M15" s="1"/>
      <c r="N15" s="45"/>
      <c r="O15" s="1"/>
      <c r="P15" s="1"/>
      <c r="Q15" s="1"/>
      <c r="R15" s="1"/>
      <c r="S15" s="1"/>
      <c r="T15" s="1"/>
      <c r="U15" s="1"/>
      <c r="V15" s="1"/>
      <c r="W15" s="1"/>
      <c r="X15" s="1"/>
      <c r="Y15" s="44"/>
      <c r="Z15" s="1"/>
      <c r="AA15" s="1"/>
      <c r="AB15" s="1"/>
      <c r="AC15" s="1"/>
      <c r="AD15" s="8"/>
      <c r="AE15" s="93"/>
      <c r="AF15" s="167"/>
      <c r="AG15" s="10"/>
      <c r="AH15" s="228"/>
      <c r="AI15" s="228"/>
      <c r="AJ15" s="240"/>
      <c r="AK15" s="90"/>
      <c r="AL15" s="246"/>
    </row>
    <row r="16" spans="1:38" ht="9.9499999999999993" customHeight="1" x14ac:dyDescent="0.15">
      <c r="A16" s="249"/>
      <c r="B16" s="95"/>
      <c r="C16" s="241"/>
      <c r="D16" s="241"/>
      <c r="E16" s="242"/>
      <c r="F16" s="89"/>
      <c r="G16" s="147"/>
      <c r="H16" s="29"/>
      <c r="I16" s="1"/>
      <c r="J16" s="1"/>
      <c r="K16" s="1"/>
      <c r="L16" s="1"/>
      <c r="M16" s="1"/>
      <c r="N16" s="45"/>
      <c r="O16" s="1"/>
      <c r="P16" s="1"/>
      <c r="Q16" s="1"/>
      <c r="R16" s="1"/>
      <c r="S16" s="1"/>
      <c r="T16" s="1"/>
      <c r="U16" s="1"/>
      <c r="V16" s="1"/>
      <c r="W16" s="1"/>
      <c r="X16" s="1"/>
      <c r="Y16" s="44"/>
      <c r="Z16" s="1"/>
      <c r="AA16" s="1"/>
      <c r="AB16" s="1"/>
      <c r="AC16" s="2"/>
      <c r="AD16" s="96"/>
      <c r="AE16" s="93"/>
      <c r="AF16" s="167"/>
      <c r="AG16" s="10"/>
      <c r="AH16" s="99"/>
      <c r="AI16" s="99"/>
      <c r="AJ16" s="100"/>
      <c r="AK16" s="90"/>
      <c r="AL16" s="246"/>
    </row>
    <row r="17" spans="1:38" ht="9.9499999999999993" customHeight="1" x14ac:dyDescent="0.15">
      <c r="A17" s="249"/>
      <c r="B17" s="95"/>
      <c r="C17" s="241" t="s">
        <v>145</v>
      </c>
      <c r="D17" s="241">
        <v>5</v>
      </c>
      <c r="E17" s="242" t="s">
        <v>191</v>
      </c>
      <c r="F17" s="89"/>
      <c r="G17" s="147"/>
      <c r="H17" s="29"/>
      <c r="I17" s="15"/>
      <c r="J17" s="16"/>
      <c r="K17" s="1"/>
      <c r="L17" s="1"/>
      <c r="M17" s="1"/>
      <c r="N17" s="45"/>
      <c r="O17" s="1"/>
      <c r="P17" s="1"/>
      <c r="Q17" s="1"/>
      <c r="R17" s="1"/>
      <c r="S17" s="1"/>
      <c r="T17" s="1"/>
      <c r="U17" s="1"/>
      <c r="V17" s="1"/>
      <c r="W17" s="1"/>
      <c r="X17" s="1"/>
      <c r="Y17" s="44"/>
      <c r="Z17" s="1"/>
      <c r="AA17" s="1"/>
      <c r="AB17" s="1"/>
      <c r="AC17" s="3"/>
      <c r="AD17" s="8"/>
      <c r="AE17" s="93"/>
      <c r="AF17" s="167"/>
      <c r="AG17" s="10"/>
      <c r="AH17" s="99"/>
      <c r="AI17" s="99"/>
      <c r="AJ17" s="100"/>
      <c r="AK17" s="90"/>
      <c r="AL17" s="246"/>
    </row>
    <row r="18" spans="1:38" ht="9.9499999999999993" customHeight="1" x14ac:dyDescent="0.15">
      <c r="A18" s="249"/>
      <c r="B18" s="95"/>
      <c r="C18" s="241"/>
      <c r="D18" s="241"/>
      <c r="E18" s="242"/>
      <c r="F18" s="89"/>
      <c r="G18" s="147"/>
      <c r="H18" s="29"/>
      <c r="I18" s="1"/>
      <c r="J18" s="7"/>
      <c r="K18" s="1"/>
      <c r="L18" s="1"/>
      <c r="M18" s="1"/>
      <c r="N18" s="45"/>
      <c r="O18" s="1"/>
      <c r="P18" s="1"/>
      <c r="Q18" s="1"/>
      <c r="R18" s="1"/>
      <c r="S18" s="1"/>
      <c r="T18" s="1"/>
      <c r="U18" s="1"/>
      <c r="V18" s="1"/>
      <c r="W18" s="1"/>
      <c r="X18" s="1"/>
      <c r="Y18" s="44"/>
      <c r="Z18" s="1"/>
      <c r="AA18" s="1"/>
      <c r="AB18" s="1"/>
      <c r="AC18" s="3"/>
      <c r="AD18" s="8"/>
      <c r="AE18" s="93"/>
      <c r="AF18" s="167"/>
      <c r="AG18" s="10"/>
      <c r="AH18" s="228" t="s">
        <v>225</v>
      </c>
      <c r="AI18" s="228">
        <v>3</v>
      </c>
      <c r="AJ18" s="240" t="s">
        <v>227</v>
      </c>
      <c r="AK18" s="90"/>
      <c r="AL18" s="246"/>
    </row>
    <row r="19" spans="1:38" ht="9.9499999999999993" customHeight="1" x14ac:dyDescent="0.15">
      <c r="A19" s="249"/>
      <c r="B19" s="95"/>
      <c r="C19" s="241" t="s">
        <v>146</v>
      </c>
      <c r="D19" s="241">
        <v>6</v>
      </c>
      <c r="E19" s="242"/>
      <c r="F19" s="89"/>
      <c r="G19" s="147"/>
      <c r="H19" s="29"/>
      <c r="I19" s="1"/>
      <c r="J19" s="7"/>
      <c r="K19" s="1"/>
      <c r="L19" s="1"/>
      <c r="M19" s="1"/>
      <c r="N19" s="45"/>
      <c r="O19" s="1"/>
      <c r="P19" s="1"/>
      <c r="Q19" s="1"/>
      <c r="R19" s="1"/>
      <c r="S19" s="1"/>
      <c r="T19" s="1"/>
      <c r="U19" s="1"/>
      <c r="V19" s="1"/>
      <c r="W19" s="1"/>
      <c r="X19" s="1"/>
      <c r="Y19" s="44"/>
      <c r="Z19" s="1"/>
      <c r="AA19" s="1"/>
      <c r="AB19" s="1"/>
      <c r="AC19" s="3"/>
      <c r="AD19" s="8"/>
      <c r="AE19" s="93"/>
      <c r="AF19" s="167"/>
      <c r="AG19" s="10"/>
      <c r="AH19" s="228"/>
      <c r="AI19" s="228"/>
      <c r="AJ19" s="240"/>
      <c r="AK19" s="90"/>
      <c r="AL19" s="246"/>
    </row>
    <row r="20" spans="1:38" ht="9.9499999999999993" customHeight="1" x14ac:dyDescent="0.15">
      <c r="A20" s="249"/>
      <c r="B20" s="95"/>
      <c r="C20" s="241"/>
      <c r="D20" s="241"/>
      <c r="E20" s="242"/>
      <c r="F20" s="146"/>
      <c r="G20" s="149"/>
      <c r="H20" s="24"/>
      <c r="I20" s="1"/>
      <c r="J20" s="7"/>
      <c r="K20" s="1"/>
      <c r="L20" s="1"/>
      <c r="M20" s="1"/>
      <c r="N20" s="45"/>
      <c r="O20" s="1"/>
      <c r="P20" s="1"/>
      <c r="Q20" s="1"/>
      <c r="R20" s="1"/>
      <c r="S20" s="1"/>
      <c r="T20" s="1"/>
      <c r="U20" s="1"/>
      <c r="V20" s="1"/>
      <c r="W20" s="1"/>
      <c r="X20" s="1"/>
      <c r="Y20" s="44"/>
      <c r="Z20" s="1"/>
      <c r="AA20" s="1"/>
      <c r="AB20" s="1"/>
      <c r="AC20" s="3"/>
      <c r="AD20" s="8"/>
      <c r="AE20" s="94"/>
      <c r="AF20" s="169"/>
      <c r="AG20" s="165"/>
      <c r="AH20" s="228"/>
      <c r="AI20" s="228">
        <v>2</v>
      </c>
      <c r="AJ20" s="240" t="s">
        <v>228</v>
      </c>
      <c r="AK20" s="90"/>
      <c r="AL20" s="246"/>
    </row>
    <row r="21" spans="1:38" ht="9.9499999999999993" customHeight="1" x14ac:dyDescent="0.15">
      <c r="A21" s="249"/>
      <c r="B21" s="95"/>
      <c r="C21" s="241" t="s">
        <v>201</v>
      </c>
      <c r="D21" s="241">
        <v>7</v>
      </c>
      <c r="E21" s="242"/>
      <c r="F21" s="89"/>
      <c r="G21" s="147"/>
      <c r="H21" s="22"/>
      <c r="I21" s="1"/>
      <c r="J21" s="7"/>
      <c r="K21" s="1"/>
      <c r="L21" s="1"/>
      <c r="M21" s="1"/>
      <c r="N21" s="45"/>
      <c r="O21" s="1"/>
      <c r="P21" s="1"/>
      <c r="Q21" s="1"/>
      <c r="R21" s="1"/>
      <c r="S21" s="1"/>
      <c r="T21" s="1"/>
      <c r="U21" s="1"/>
      <c r="V21" s="1"/>
      <c r="W21" s="1"/>
      <c r="X21" s="1"/>
      <c r="Y21" s="44"/>
      <c r="Z21" s="1"/>
      <c r="AA21" s="1"/>
      <c r="AB21" s="1"/>
      <c r="AC21" s="3"/>
      <c r="AD21" s="8"/>
      <c r="AE21" s="129"/>
      <c r="AF21" s="167"/>
      <c r="AG21" s="10"/>
      <c r="AH21" s="228"/>
      <c r="AI21" s="228"/>
      <c r="AJ21" s="240"/>
      <c r="AK21" s="90"/>
      <c r="AL21" s="246"/>
    </row>
    <row r="22" spans="1:38" ht="9.9499999999999993" customHeight="1" x14ac:dyDescent="0.15">
      <c r="A22" s="249"/>
      <c r="B22" s="95"/>
      <c r="C22" s="241"/>
      <c r="D22" s="241"/>
      <c r="E22" s="242"/>
      <c r="F22" s="89"/>
      <c r="G22" s="147"/>
      <c r="H22" s="22"/>
      <c r="I22" s="1"/>
      <c r="J22" s="7"/>
      <c r="K22" s="1"/>
      <c r="L22" s="1"/>
      <c r="M22" s="1"/>
      <c r="N22" s="45"/>
      <c r="O22" s="1"/>
      <c r="P22" s="1"/>
      <c r="Q22" s="1"/>
      <c r="R22" s="1"/>
      <c r="S22" s="1"/>
      <c r="T22" s="1"/>
      <c r="U22" s="1"/>
      <c r="V22" s="1"/>
      <c r="W22" s="1"/>
      <c r="X22" s="1"/>
      <c r="Y22" s="44"/>
      <c r="Z22" s="1"/>
      <c r="AA22" s="1"/>
      <c r="AB22" s="1"/>
      <c r="AC22" s="3"/>
      <c r="AD22" s="8"/>
      <c r="AE22" s="129"/>
      <c r="AF22" s="167"/>
      <c r="AG22" s="10"/>
      <c r="AH22" s="228"/>
      <c r="AI22" s="228">
        <v>1</v>
      </c>
      <c r="AJ22" s="240" t="s">
        <v>229</v>
      </c>
      <c r="AK22" s="90"/>
      <c r="AL22" s="246"/>
    </row>
    <row r="23" spans="1:38" ht="9.9499999999999993" customHeight="1" x14ac:dyDescent="0.15">
      <c r="A23" s="249"/>
      <c r="B23" s="95"/>
      <c r="C23" s="241" t="s">
        <v>202</v>
      </c>
      <c r="D23" s="241">
        <v>8</v>
      </c>
      <c r="E23" s="242"/>
      <c r="F23" s="89"/>
      <c r="G23" s="147"/>
      <c r="H23" s="22"/>
      <c r="I23" s="1"/>
      <c r="J23" s="7"/>
      <c r="K23" s="1"/>
      <c r="L23" s="1"/>
      <c r="M23" s="1"/>
      <c r="N23" s="45"/>
      <c r="O23" s="1"/>
      <c r="P23" s="1"/>
      <c r="Q23" s="1"/>
      <c r="R23" s="1"/>
      <c r="S23" s="1"/>
      <c r="T23" s="1"/>
      <c r="U23" s="1"/>
      <c r="V23" s="1"/>
      <c r="W23" s="1"/>
      <c r="X23" s="1"/>
      <c r="Y23" s="44"/>
      <c r="Z23" s="1"/>
      <c r="AA23" s="1"/>
      <c r="AB23" s="1"/>
      <c r="AC23" s="3"/>
      <c r="AD23" s="8"/>
      <c r="AE23" s="129"/>
      <c r="AF23" s="167"/>
      <c r="AG23" s="10"/>
      <c r="AH23" s="228"/>
      <c r="AI23" s="228"/>
      <c r="AJ23" s="240"/>
      <c r="AK23" s="90"/>
      <c r="AL23" s="246"/>
    </row>
    <row r="24" spans="1:38" ht="9.9499999999999993" customHeight="1" thickBot="1" x14ac:dyDescent="0.2">
      <c r="A24" s="250"/>
      <c r="B24" s="95"/>
      <c r="C24" s="241"/>
      <c r="D24" s="241"/>
      <c r="E24" s="242"/>
      <c r="F24" s="89"/>
      <c r="G24" s="147"/>
      <c r="H24" s="22"/>
      <c r="I24" s="1"/>
      <c r="J24" s="7"/>
      <c r="K24" s="1"/>
      <c r="L24" s="1"/>
      <c r="M24" s="1"/>
      <c r="N24" s="45"/>
      <c r="O24" s="1"/>
      <c r="P24" s="1"/>
      <c r="Q24" s="1"/>
      <c r="R24" s="1"/>
      <c r="S24" s="1"/>
      <c r="T24" s="1"/>
      <c r="U24" s="1"/>
      <c r="V24" s="1"/>
      <c r="W24" s="1"/>
      <c r="X24" s="1"/>
      <c r="Y24" s="44"/>
      <c r="Z24" s="1"/>
      <c r="AA24" s="1"/>
      <c r="AB24" s="1"/>
      <c r="AC24" s="3"/>
      <c r="AD24" s="8"/>
      <c r="AE24" s="129"/>
      <c r="AF24" s="167"/>
      <c r="AG24" s="10"/>
      <c r="AH24" s="99"/>
      <c r="AI24" s="99"/>
      <c r="AJ24" s="100"/>
      <c r="AK24" s="90"/>
      <c r="AL24" s="247"/>
    </row>
    <row r="25" spans="1:38" ht="9.9499999999999993" customHeight="1" thickTop="1" thickBot="1" x14ac:dyDescent="0.2">
      <c r="A25" s="95"/>
      <c r="B25" s="95"/>
      <c r="C25" s="116"/>
      <c r="D25" s="116"/>
      <c r="E25" s="117"/>
      <c r="F25" s="89"/>
      <c r="G25" s="147"/>
      <c r="H25" s="22"/>
      <c r="I25" s="1"/>
      <c r="J25" s="1"/>
      <c r="K25" s="3"/>
      <c r="L25" s="1"/>
      <c r="M25" s="1"/>
      <c r="N25" s="45"/>
      <c r="O25" s="1"/>
      <c r="P25" s="1"/>
      <c r="Q25" s="1"/>
      <c r="R25" s="1"/>
      <c r="S25" s="1"/>
      <c r="T25" s="1"/>
      <c r="U25" s="1"/>
      <c r="V25" s="1"/>
      <c r="W25" s="1"/>
      <c r="X25" s="1"/>
      <c r="Y25" s="44"/>
      <c r="Z25" s="1"/>
      <c r="AA25" s="1"/>
      <c r="AB25" s="7"/>
      <c r="AC25" s="1"/>
      <c r="AD25" s="8"/>
      <c r="AE25" s="129"/>
      <c r="AF25" s="167"/>
      <c r="AG25" s="10"/>
      <c r="AH25" s="103"/>
      <c r="AI25" s="103"/>
      <c r="AJ25" s="90"/>
      <c r="AK25" s="90"/>
      <c r="AL25" s="95"/>
    </row>
    <row r="26" spans="1:38" ht="9.9499999999999993" customHeight="1" thickTop="1" x14ac:dyDescent="0.15">
      <c r="A26" s="248" t="s">
        <v>271</v>
      </c>
      <c r="B26" s="95"/>
      <c r="C26" s="241" t="s">
        <v>203</v>
      </c>
      <c r="D26" s="241">
        <v>1</v>
      </c>
      <c r="E26" s="242" t="s">
        <v>204</v>
      </c>
      <c r="F26" s="89"/>
      <c r="G26" s="147"/>
      <c r="H26" s="22"/>
      <c r="I26" s="1"/>
      <c r="J26" s="7"/>
      <c r="K26" s="46"/>
      <c r="L26" s="15"/>
      <c r="M26" s="16"/>
      <c r="N26" s="45"/>
      <c r="O26" s="1"/>
      <c r="P26" s="1"/>
      <c r="Q26" s="1"/>
      <c r="R26" s="1"/>
      <c r="S26" s="1"/>
      <c r="T26" s="1"/>
      <c r="U26" s="1"/>
      <c r="V26" s="1"/>
      <c r="W26" s="1"/>
      <c r="X26" s="1"/>
      <c r="Y26" s="44"/>
      <c r="Z26" s="46"/>
      <c r="AA26" s="15"/>
      <c r="AB26" s="15"/>
      <c r="AC26" s="3"/>
      <c r="AD26" s="8"/>
      <c r="AE26" s="129"/>
      <c r="AF26" s="167"/>
      <c r="AG26" s="10"/>
      <c r="AH26" s="141"/>
      <c r="AI26" s="141"/>
      <c r="AJ26" s="142"/>
      <c r="AK26" s="90"/>
      <c r="AL26" s="245" t="s">
        <v>280</v>
      </c>
    </row>
    <row r="27" spans="1:38" ht="9.9499999999999993" customHeight="1" x14ac:dyDescent="0.15">
      <c r="A27" s="249"/>
      <c r="B27" s="95"/>
      <c r="C27" s="241"/>
      <c r="D27" s="241"/>
      <c r="E27" s="242"/>
      <c r="F27" s="89"/>
      <c r="G27" s="147"/>
      <c r="H27" s="22"/>
      <c r="I27" s="1"/>
      <c r="J27" s="7"/>
      <c r="K27" s="3"/>
      <c r="L27" s="1"/>
      <c r="M27" s="7"/>
      <c r="N27" s="45"/>
      <c r="O27" s="1"/>
      <c r="P27" s="1"/>
      <c r="Q27" s="1"/>
      <c r="R27" s="1"/>
      <c r="S27" s="1"/>
      <c r="T27" s="1"/>
      <c r="U27" s="1"/>
      <c r="V27" s="1"/>
      <c r="W27" s="1"/>
      <c r="X27" s="1"/>
      <c r="Y27" s="44"/>
      <c r="Z27" s="3"/>
      <c r="AA27" s="1"/>
      <c r="AB27" s="1"/>
      <c r="AC27" s="3"/>
      <c r="AD27" s="8"/>
      <c r="AE27" s="129"/>
      <c r="AF27" s="167"/>
      <c r="AG27" s="10"/>
      <c r="AH27" s="228" t="s">
        <v>214</v>
      </c>
      <c r="AI27" s="228">
        <v>6</v>
      </c>
      <c r="AJ27" s="240" t="s">
        <v>215</v>
      </c>
      <c r="AK27" s="90"/>
      <c r="AL27" s="246"/>
    </row>
    <row r="28" spans="1:38" ht="9.9499999999999993" customHeight="1" x14ac:dyDescent="0.15">
      <c r="A28" s="249"/>
      <c r="B28" s="95"/>
      <c r="C28" s="241" t="s">
        <v>205</v>
      </c>
      <c r="D28" s="241">
        <v>2</v>
      </c>
      <c r="E28" s="242"/>
      <c r="F28" s="89"/>
      <c r="G28" s="147"/>
      <c r="H28" s="22"/>
      <c r="I28" s="1"/>
      <c r="J28" s="7"/>
      <c r="K28" s="3"/>
      <c r="L28" s="1"/>
      <c r="M28" s="7"/>
      <c r="N28" s="45"/>
      <c r="O28" s="1"/>
      <c r="P28" s="1"/>
      <c r="Q28" s="1"/>
      <c r="R28" s="1"/>
      <c r="S28" s="1"/>
      <c r="T28" s="1"/>
      <c r="U28" s="1"/>
      <c r="V28" s="1"/>
      <c r="W28" s="1"/>
      <c r="X28" s="1"/>
      <c r="Y28" s="44"/>
      <c r="Z28" s="3"/>
      <c r="AA28" s="1"/>
      <c r="AB28" s="1"/>
      <c r="AC28" s="3"/>
      <c r="AD28" s="8"/>
      <c r="AE28" s="129"/>
      <c r="AF28" s="167"/>
      <c r="AG28" s="10"/>
      <c r="AH28" s="228"/>
      <c r="AI28" s="228"/>
      <c r="AJ28" s="240"/>
      <c r="AK28" s="90"/>
      <c r="AL28" s="246"/>
    </row>
    <row r="29" spans="1:38" ht="9.9499999999999993" customHeight="1" x14ac:dyDescent="0.15">
      <c r="A29" s="249"/>
      <c r="B29" s="95"/>
      <c r="C29" s="241"/>
      <c r="D29" s="241"/>
      <c r="E29" s="242"/>
      <c r="F29" s="89"/>
      <c r="G29" s="147"/>
      <c r="H29" s="22"/>
      <c r="I29" s="1"/>
      <c r="J29" s="7"/>
      <c r="K29" s="3"/>
      <c r="L29" s="131"/>
      <c r="M29" s="50"/>
      <c r="N29" s="49"/>
      <c r="O29" s="9"/>
      <c r="P29" s="9"/>
      <c r="Q29" s="9"/>
      <c r="R29" s="131"/>
      <c r="S29" s="131"/>
      <c r="T29" s="131"/>
      <c r="U29" s="131"/>
      <c r="V29" s="9"/>
      <c r="W29" s="9"/>
      <c r="X29" s="9"/>
      <c r="Y29" s="48"/>
      <c r="Z29" s="31"/>
      <c r="AA29" s="9"/>
      <c r="AB29" s="9"/>
      <c r="AC29" s="31"/>
      <c r="AD29" s="131"/>
      <c r="AE29" s="22"/>
      <c r="AF29" s="167"/>
      <c r="AG29" s="10"/>
      <c r="AH29" s="228"/>
      <c r="AI29" s="228">
        <v>5</v>
      </c>
      <c r="AJ29" s="240" t="s">
        <v>216</v>
      </c>
      <c r="AK29" s="90"/>
      <c r="AL29" s="246"/>
    </row>
    <row r="30" spans="1:38" ht="9.9499999999999993" customHeight="1" x14ac:dyDescent="0.15">
      <c r="A30" s="249"/>
      <c r="B30" s="95"/>
      <c r="C30" s="241" t="s">
        <v>206</v>
      </c>
      <c r="D30" s="241">
        <v>3</v>
      </c>
      <c r="E30" s="242"/>
      <c r="F30" s="144"/>
      <c r="G30" s="148"/>
      <c r="H30" s="32"/>
      <c r="I30" s="1"/>
      <c r="J30" s="7"/>
      <c r="K30" s="3"/>
      <c r="L30" s="9"/>
      <c r="M30" s="50"/>
      <c r="N30" s="49"/>
      <c r="O30" s="9"/>
      <c r="P30" s="9"/>
      <c r="Q30" s="9"/>
      <c r="R30" s="9"/>
      <c r="S30" s="9"/>
      <c r="T30" s="9"/>
      <c r="U30" s="9"/>
      <c r="V30" s="9"/>
      <c r="W30" s="9"/>
      <c r="X30" s="9"/>
      <c r="Y30" s="48"/>
      <c r="Z30" s="31"/>
      <c r="AA30" s="9"/>
      <c r="AB30" s="9"/>
      <c r="AC30" s="31"/>
      <c r="AD30" s="9"/>
      <c r="AE30" s="28"/>
      <c r="AF30" s="168"/>
      <c r="AG30" s="164"/>
      <c r="AH30" s="228"/>
      <c r="AI30" s="228"/>
      <c r="AJ30" s="240"/>
      <c r="AK30" s="90"/>
      <c r="AL30" s="246"/>
    </row>
    <row r="31" spans="1:38" ht="9.9499999999999993" customHeight="1" x14ac:dyDescent="0.15">
      <c r="A31" s="249"/>
      <c r="B31" s="95"/>
      <c r="C31" s="241"/>
      <c r="D31" s="241"/>
      <c r="E31" s="242"/>
      <c r="F31" s="89"/>
      <c r="G31" s="147"/>
      <c r="H31" s="29"/>
      <c r="I31" s="1"/>
      <c r="J31" s="7"/>
      <c r="K31" s="3"/>
      <c r="L31" s="9"/>
      <c r="M31" s="50"/>
      <c r="N31" s="49"/>
      <c r="O31" s="9"/>
      <c r="P31" s="9"/>
      <c r="Q31" s="9"/>
      <c r="R31" s="9"/>
      <c r="S31" s="9"/>
      <c r="T31" s="9"/>
      <c r="U31" s="9"/>
      <c r="V31" s="9"/>
      <c r="W31" s="9"/>
      <c r="X31" s="9"/>
      <c r="Y31" s="48"/>
      <c r="Z31" s="31"/>
      <c r="AA31" s="9"/>
      <c r="AB31" s="9"/>
      <c r="AC31" s="31"/>
      <c r="AD31" s="9"/>
      <c r="AE31" s="33"/>
      <c r="AF31" s="167"/>
      <c r="AG31" s="10"/>
      <c r="AH31" s="228"/>
      <c r="AI31" s="228">
        <v>4</v>
      </c>
      <c r="AJ31" s="240" t="s">
        <v>218</v>
      </c>
      <c r="AK31" s="90"/>
      <c r="AL31" s="246"/>
    </row>
    <row r="32" spans="1:38" ht="9.9499999999999993" customHeight="1" x14ac:dyDescent="0.15">
      <c r="A32" s="249"/>
      <c r="B32" s="95"/>
      <c r="C32" s="241" t="s">
        <v>207</v>
      </c>
      <c r="D32" s="241">
        <v>4</v>
      </c>
      <c r="E32" s="242"/>
      <c r="F32" s="89"/>
      <c r="G32" s="147"/>
      <c r="H32" s="29"/>
      <c r="I32" s="1"/>
      <c r="J32" s="7"/>
      <c r="K32" s="3"/>
      <c r="L32" s="9"/>
      <c r="M32" s="50"/>
      <c r="N32" s="49"/>
      <c r="O32" s="9"/>
      <c r="P32" s="9"/>
      <c r="Q32" s="9"/>
      <c r="R32" s="9"/>
      <c r="S32" s="9"/>
      <c r="T32" s="9"/>
      <c r="U32" s="9"/>
      <c r="V32" s="9"/>
      <c r="W32" s="9"/>
      <c r="X32" s="9"/>
      <c r="Y32" s="48"/>
      <c r="Z32" s="31"/>
      <c r="AA32" s="9"/>
      <c r="AB32" s="9"/>
      <c r="AC32" s="31"/>
      <c r="AD32" s="9"/>
      <c r="AE32" s="33"/>
      <c r="AF32" s="167"/>
      <c r="AG32" s="10"/>
      <c r="AH32" s="228"/>
      <c r="AI32" s="228"/>
      <c r="AJ32" s="240"/>
      <c r="AK32" s="90"/>
      <c r="AL32" s="246"/>
    </row>
    <row r="33" spans="1:38" ht="9.9499999999999993" customHeight="1" x14ac:dyDescent="0.15">
      <c r="A33" s="249"/>
      <c r="B33" s="95"/>
      <c r="C33" s="241"/>
      <c r="D33" s="241"/>
      <c r="E33" s="242"/>
      <c r="F33" s="89"/>
      <c r="G33" s="147"/>
      <c r="H33" s="91"/>
      <c r="I33" s="59"/>
      <c r="J33" s="74"/>
      <c r="K33" s="75"/>
      <c r="L33" s="9"/>
      <c r="M33" s="50"/>
      <c r="N33" s="49"/>
      <c r="O33" s="9"/>
      <c r="P33" s="9"/>
      <c r="Q33" s="9"/>
      <c r="R33" s="9"/>
      <c r="S33" s="9"/>
      <c r="T33" s="9"/>
      <c r="U33" s="9"/>
      <c r="V33" s="9"/>
      <c r="W33" s="9"/>
      <c r="X33" s="9"/>
      <c r="Y33" s="48"/>
      <c r="Z33" s="31"/>
      <c r="AA33" s="9"/>
      <c r="AB33" s="9"/>
      <c r="AC33" s="55"/>
      <c r="AD33" s="52"/>
      <c r="AE33" s="251"/>
      <c r="AF33" s="167"/>
      <c r="AG33" s="10"/>
      <c r="AH33" s="99"/>
      <c r="AI33" s="99"/>
      <c r="AJ33" s="100"/>
      <c r="AK33" s="90"/>
      <c r="AL33" s="246"/>
    </row>
    <row r="34" spans="1:38" ht="9.9499999999999993" customHeight="1" x14ac:dyDescent="0.15">
      <c r="A34" s="249"/>
      <c r="B34" s="95"/>
      <c r="C34" s="241" t="s">
        <v>208</v>
      </c>
      <c r="D34" s="241">
        <v>5</v>
      </c>
      <c r="E34" s="242" t="s">
        <v>286</v>
      </c>
      <c r="F34" s="89"/>
      <c r="G34" s="147"/>
      <c r="H34" s="91"/>
      <c r="I34" s="150"/>
      <c r="J34" s="150"/>
      <c r="K34" s="150"/>
      <c r="L34" s="9"/>
      <c r="M34" s="50"/>
      <c r="N34" s="49"/>
      <c r="O34" s="9"/>
      <c r="P34" s="9"/>
      <c r="Q34" s="9"/>
      <c r="R34" s="9"/>
      <c r="S34" s="9"/>
      <c r="T34" s="9"/>
      <c r="U34" s="9"/>
      <c r="V34" s="9"/>
      <c r="W34" s="9"/>
      <c r="X34" s="9"/>
      <c r="Y34" s="48"/>
      <c r="Z34" s="31"/>
      <c r="AA34" s="9"/>
      <c r="AB34" s="9"/>
      <c r="AC34" s="9"/>
      <c r="AD34" s="9"/>
      <c r="AE34" s="251"/>
      <c r="AF34" s="167"/>
      <c r="AG34" s="10"/>
      <c r="AH34" s="99"/>
      <c r="AI34" s="99"/>
      <c r="AJ34" s="100"/>
      <c r="AK34" s="90"/>
      <c r="AL34" s="246"/>
    </row>
    <row r="35" spans="1:38" ht="9.9499999999999993" customHeight="1" x14ac:dyDescent="0.15">
      <c r="A35" s="249"/>
      <c r="B35" s="95"/>
      <c r="C35" s="241"/>
      <c r="D35" s="241"/>
      <c r="E35" s="242"/>
      <c r="F35" s="89"/>
      <c r="G35" s="147"/>
      <c r="H35" s="91"/>
      <c r="I35" s="150"/>
      <c r="J35" s="150"/>
      <c r="K35" s="150"/>
      <c r="L35" s="9"/>
      <c r="M35" s="50"/>
      <c r="N35" s="49"/>
      <c r="O35" s="9"/>
      <c r="P35" s="9"/>
      <c r="Q35" s="9"/>
      <c r="R35" s="9"/>
      <c r="S35" s="9"/>
      <c r="T35" s="9"/>
      <c r="U35" s="9"/>
      <c r="V35" s="9"/>
      <c r="W35" s="9"/>
      <c r="X35" s="9"/>
      <c r="Y35" s="48"/>
      <c r="Z35" s="31"/>
      <c r="AA35" s="9"/>
      <c r="AB35" s="9"/>
      <c r="AC35" s="9"/>
      <c r="AD35" s="9"/>
      <c r="AE35" s="251"/>
      <c r="AF35" s="167"/>
      <c r="AG35" s="10"/>
      <c r="AH35" s="228" t="s">
        <v>217</v>
      </c>
      <c r="AI35" s="228">
        <v>3</v>
      </c>
      <c r="AJ35" s="240" t="s">
        <v>219</v>
      </c>
      <c r="AK35" s="90"/>
      <c r="AL35" s="246"/>
    </row>
    <row r="36" spans="1:38" ht="9.9499999999999993" customHeight="1" x14ac:dyDescent="0.15">
      <c r="A36" s="249"/>
      <c r="B36" s="95"/>
      <c r="C36" s="241" t="s">
        <v>209</v>
      </c>
      <c r="D36" s="241">
        <v>6</v>
      </c>
      <c r="E36" s="242"/>
      <c r="F36" s="89"/>
      <c r="G36" s="147"/>
      <c r="H36" s="91"/>
      <c r="I36" s="150"/>
      <c r="J36" s="150"/>
      <c r="K36" s="150"/>
      <c r="L36" s="9"/>
      <c r="M36" s="50"/>
      <c r="N36" s="49"/>
      <c r="O36" s="9"/>
      <c r="P36" s="9"/>
      <c r="Q36" s="9"/>
      <c r="R36" s="9"/>
      <c r="S36" s="9"/>
      <c r="T36" s="9"/>
      <c r="U36" s="9"/>
      <c r="V36" s="9"/>
      <c r="W36" s="9"/>
      <c r="X36" s="9"/>
      <c r="Y36" s="48"/>
      <c r="Z36" s="31"/>
      <c r="AA36" s="9"/>
      <c r="AB36" s="9"/>
      <c r="AC36" s="9"/>
      <c r="AD36" s="9"/>
      <c r="AE36" s="251"/>
      <c r="AF36" s="167"/>
      <c r="AG36" s="10"/>
      <c r="AH36" s="228"/>
      <c r="AI36" s="228"/>
      <c r="AJ36" s="240"/>
      <c r="AK36" s="90"/>
      <c r="AL36" s="246"/>
    </row>
    <row r="37" spans="1:38" ht="9.9499999999999993" customHeight="1" x14ac:dyDescent="0.15">
      <c r="A37" s="249"/>
      <c r="B37" s="95"/>
      <c r="C37" s="241"/>
      <c r="D37" s="241"/>
      <c r="E37" s="242"/>
      <c r="F37" s="146"/>
      <c r="G37" s="149"/>
      <c r="H37" s="24"/>
      <c r="I37" s="1"/>
      <c r="J37" s="1"/>
      <c r="K37" s="1"/>
      <c r="L37" s="9"/>
      <c r="M37" s="50"/>
      <c r="N37" s="49"/>
      <c r="O37" s="9"/>
      <c r="P37" s="9"/>
      <c r="Q37" s="9"/>
      <c r="R37" s="9"/>
      <c r="S37" s="9"/>
      <c r="T37" s="9"/>
      <c r="U37" s="9"/>
      <c r="V37" s="9"/>
      <c r="W37" s="9"/>
      <c r="X37" s="9"/>
      <c r="Y37" s="48"/>
      <c r="Z37" s="31"/>
      <c r="AA37" s="9"/>
      <c r="AB37" s="9"/>
      <c r="AC37" s="9"/>
      <c r="AD37" s="9"/>
      <c r="AE37" s="27"/>
      <c r="AF37" s="169"/>
      <c r="AG37" s="165"/>
      <c r="AH37" s="228"/>
      <c r="AI37" s="228">
        <v>2</v>
      </c>
      <c r="AJ37" s="240" t="s">
        <v>220</v>
      </c>
      <c r="AK37" s="90"/>
      <c r="AL37" s="246"/>
    </row>
    <row r="38" spans="1:38" ht="9.9499999999999993" customHeight="1" x14ac:dyDescent="0.15">
      <c r="A38" s="249"/>
      <c r="B38" s="95"/>
      <c r="C38" s="241" t="s">
        <v>210</v>
      </c>
      <c r="D38" s="241">
        <v>7</v>
      </c>
      <c r="E38" s="242"/>
      <c r="F38" s="89"/>
      <c r="G38" s="147"/>
      <c r="H38" s="22"/>
      <c r="I38" s="1"/>
      <c r="J38" s="1"/>
      <c r="K38" s="1"/>
      <c r="L38" s="9"/>
      <c r="M38" s="50"/>
      <c r="N38" s="49"/>
      <c r="O38" s="9"/>
      <c r="P38" s="9"/>
      <c r="Q38" s="9"/>
      <c r="R38" s="9"/>
      <c r="S38" s="9"/>
      <c r="T38" s="9"/>
      <c r="U38" s="9"/>
      <c r="V38" s="9"/>
      <c r="W38" s="9"/>
      <c r="X38" s="9"/>
      <c r="Y38" s="48"/>
      <c r="Z38" s="31"/>
      <c r="AA38" s="9"/>
      <c r="AB38" s="9"/>
      <c r="AC38" s="9"/>
      <c r="AD38" s="9"/>
      <c r="AE38" s="22"/>
      <c r="AF38" s="167"/>
      <c r="AG38" s="10"/>
      <c r="AH38" s="228"/>
      <c r="AI38" s="228"/>
      <c r="AJ38" s="240"/>
      <c r="AK38" s="90"/>
      <c r="AL38" s="246"/>
    </row>
    <row r="39" spans="1:38" ht="9.9499999999999993" customHeight="1" x14ac:dyDescent="0.15">
      <c r="A39" s="249"/>
      <c r="B39" s="95"/>
      <c r="C39" s="241"/>
      <c r="D39" s="241"/>
      <c r="E39" s="242"/>
      <c r="F39" s="89"/>
      <c r="G39" s="147"/>
      <c r="H39" s="22"/>
      <c r="I39" s="1"/>
      <c r="J39" s="1"/>
      <c r="K39" s="1"/>
      <c r="L39" s="9"/>
      <c r="M39" s="50"/>
      <c r="N39" s="49"/>
      <c r="O39" s="9"/>
      <c r="P39" s="9"/>
      <c r="Q39" s="9"/>
      <c r="R39" s="9"/>
      <c r="S39" s="9"/>
      <c r="T39" s="9"/>
      <c r="U39" s="9"/>
      <c r="V39" s="9"/>
      <c r="W39" s="9"/>
      <c r="X39" s="9"/>
      <c r="Y39" s="48"/>
      <c r="Z39" s="31"/>
      <c r="AA39" s="9"/>
      <c r="AB39" s="9"/>
      <c r="AC39" s="9"/>
      <c r="AD39" s="9"/>
      <c r="AE39" s="22"/>
      <c r="AF39" s="167"/>
      <c r="AG39" s="10"/>
      <c r="AH39" s="228"/>
      <c r="AI39" s="228">
        <v>1</v>
      </c>
      <c r="AJ39" s="240" t="s">
        <v>221</v>
      </c>
      <c r="AK39" s="90"/>
      <c r="AL39" s="246"/>
    </row>
    <row r="40" spans="1:38" ht="9.9499999999999993" customHeight="1" x14ac:dyDescent="0.15">
      <c r="A40" s="249"/>
      <c r="B40" s="95"/>
      <c r="C40" s="241" t="s">
        <v>294</v>
      </c>
      <c r="D40" s="241">
        <v>8</v>
      </c>
      <c r="E40" s="242"/>
      <c r="F40" s="89"/>
      <c r="G40" s="147"/>
      <c r="H40" s="22"/>
      <c r="I40" s="1"/>
      <c r="J40" s="1"/>
      <c r="K40" s="1"/>
      <c r="L40" s="9"/>
      <c r="M40" s="50"/>
      <c r="N40" s="49"/>
      <c r="O40" s="9"/>
      <c r="P40" s="9"/>
      <c r="Q40" s="9"/>
      <c r="R40" s="9"/>
      <c r="S40" s="9"/>
      <c r="T40" s="9"/>
      <c r="U40" s="9"/>
      <c r="V40" s="9"/>
      <c r="W40" s="9"/>
      <c r="X40" s="9"/>
      <c r="Y40" s="48"/>
      <c r="Z40" s="31"/>
      <c r="AA40" s="9"/>
      <c r="AB40" s="9"/>
      <c r="AC40" s="9"/>
      <c r="AD40" s="9"/>
      <c r="AE40" s="22"/>
      <c r="AF40" s="167"/>
      <c r="AG40" s="10"/>
      <c r="AH40" s="228"/>
      <c r="AI40" s="228"/>
      <c r="AJ40" s="240"/>
      <c r="AK40" s="90"/>
      <c r="AL40" s="246"/>
    </row>
    <row r="41" spans="1:38" ht="9.9499999999999993" customHeight="1" thickBot="1" x14ac:dyDescent="0.2">
      <c r="A41" s="250"/>
      <c r="B41" s="95"/>
      <c r="C41" s="241"/>
      <c r="D41" s="241"/>
      <c r="E41" s="242"/>
      <c r="F41" s="89"/>
      <c r="G41" s="147"/>
      <c r="H41" s="22"/>
      <c r="I41" s="1"/>
      <c r="J41" s="243" t="s">
        <v>114</v>
      </c>
      <c r="K41" s="243"/>
      <c r="L41" s="9"/>
      <c r="M41" s="50"/>
      <c r="N41" s="49"/>
      <c r="O41" s="9"/>
      <c r="P41" s="9"/>
      <c r="Q41" s="9"/>
      <c r="R41" s="9"/>
      <c r="S41" s="9"/>
      <c r="T41" s="9"/>
      <c r="U41" s="9"/>
      <c r="V41" s="9"/>
      <c r="W41" s="9"/>
      <c r="X41" s="9"/>
      <c r="Y41" s="48"/>
      <c r="Z41" s="31"/>
      <c r="AA41" s="9"/>
      <c r="AB41" s="244" t="s">
        <v>81</v>
      </c>
      <c r="AC41" s="244"/>
      <c r="AD41" s="9"/>
      <c r="AE41" s="22"/>
      <c r="AF41" s="167"/>
      <c r="AG41" s="10"/>
      <c r="AH41" s="99"/>
      <c r="AI41" s="99"/>
      <c r="AJ41" s="100"/>
      <c r="AK41" s="90"/>
      <c r="AL41" s="247"/>
    </row>
    <row r="42" spans="1:38" ht="9.9499999999999993" customHeight="1" thickTop="1" thickBot="1" x14ac:dyDescent="0.2">
      <c r="A42" s="95"/>
      <c r="B42" s="95"/>
      <c r="C42" s="144"/>
      <c r="D42" s="144"/>
      <c r="E42" s="145"/>
      <c r="F42" s="89"/>
      <c r="G42" s="147"/>
      <c r="H42" s="22"/>
      <c r="I42" s="1"/>
      <c r="J42" s="243"/>
      <c r="K42" s="243"/>
      <c r="L42" s="9"/>
      <c r="M42" s="9"/>
      <c r="N42" s="153"/>
      <c r="O42" s="9"/>
      <c r="P42" s="9"/>
      <c r="Q42" s="9"/>
      <c r="R42" s="9"/>
      <c r="S42" s="9"/>
      <c r="T42" s="9"/>
      <c r="U42" s="9"/>
      <c r="V42" s="9"/>
      <c r="W42" s="9"/>
      <c r="X42" s="9"/>
      <c r="Y42" s="158"/>
      <c r="Z42" s="9"/>
      <c r="AA42" s="9"/>
      <c r="AB42" s="244"/>
      <c r="AC42" s="244"/>
      <c r="AD42" s="9"/>
      <c r="AE42" s="22"/>
      <c r="AF42" s="167"/>
      <c r="AG42" s="10"/>
      <c r="AH42" s="103"/>
      <c r="AI42" s="103"/>
      <c r="AJ42" s="90"/>
      <c r="AK42" s="90"/>
      <c r="AL42" s="95"/>
    </row>
    <row r="43" spans="1:38" ht="9.9499999999999993" customHeight="1" thickTop="1" x14ac:dyDescent="0.15">
      <c r="A43" s="248" t="s">
        <v>272</v>
      </c>
      <c r="B43" s="95"/>
      <c r="C43" s="97"/>
      <c r="D43" s="97"/>
      <c r="E43" s="98"/>
      <c r="F43" s="89"/>
      <c r="G43" s="147"/>
      <c r="H43" s="22"/>
      <c r="I43" s="1"/>
      <c r="J43" s="243"/>
      <c r="K43" s="243"/>
      <c r="L43" s="1"/>
      <c r="M43" s="50"/>
      <c r="N43" s="154"/>
      <c r="O43" s="25"/>
      <c r="P43" s="30"/>
      <c r="Q43" s="9"/>
      <c r="R43" s="9"/>
      <c r="S43" s="22"/>
      <c r="T43" s="22"/>
      <c r="U43" s="9"/>
      <c r="V43" s="9"/>
      <c r="W43" s="51"/>
      <c r="X43" s="25"/>
      <c r="Y43" s="159"/>
      <c r="Z43" s="31"/>
      <c r="AA43" s="1"/>
      <c r="AB43" s="244"/>
      <c r="AC43" s="244"/>
      <c r="AD43" s="8"/>
      <c r="AE43" s="129"/>
      <c r="AF43" s="167"/>
      <c r="AG43" s="10"/>
      <c r="AH43" s="141"/>
      <c r="AI43" s="141"/>
      <c r="AJ43" s="142"/>
      <c r="AK43" s="90"/>
      <c r="AL43" s="245" t="s">
        <v>279</v>
      </c>
    </row>
    <row r="44" spans="1:38" ht="9.9499999999999993" customHeight="1" x14ac:dyDescent="0.15">
      <c r="A44" s="249"/>
      <c r="B44" s="95"/>
      <c r="C44" s="241" t="s">
        <v>307</v>
      </c>
      <c r="D44" s="241">
        <v>1</v>
      </c>
      <c r="E44" s="242" t="s">
        <v>287</v>
      </c>
      <c r="F44" s="89"/>
      <c r="G44" s="147"/>
      <c r="H44" s="22"/>
      <c r="I44" s="1"/>
      <c r="J44" s="1"/>
      <c r="K44" s="1"/>
      <c r="L44" s="1"/>
      <c r="M44" s="50"/>
      <c r="N44" s="49"/>
      <c r="O44" s="9"/>
      <c r="P44" s="50"/>
      <c r="Q44" s="9"/>
      <c r="R44" s="9"/>
      <c r="S44" s="22"/>
      <c r="T44" s="22"/>
      <c r="U44" s="9"/>
      <c r="V44" s="9"/>
      <c r="W44" s="31"/>
      <c r="X44" s="9"/>
      <c r="Y44" s="48"/>
      <c r="Z44" s="31"/>
      <c r="AA44" s="1"/>
      <c r="AB44" s="1"/>
      <c r="AC44" s="1"/>
      <c r="AD44" s="8"/>
      <c r="AE44" s="129"/>
      <c r="AF44" s="167"/>
      <c r="AG44" s="10"/>
      <c r="AH44" s="228" t="s">
        <v>189</v>
      </c>
      <c r="AI44" s="228">
        <v>6</v>
      </c>
      <c r="AJ44" s="240" t="s">
        <v>43</v>
      </c>
      <c r="AK44" s="90"/>
      <c r="AL44" s="246"/>
    </row>
    <row r="45" spans="1:38" ht="9.9499999999999993" customHeight="1" x14ac:dyDescent="0.15">
      <c r="A45" s="249"/>
      <c r="B45" s="95"/>
      <c r="C45" s="241"/>
      <c r="D45" s="241"/>
      <c r="E45" s="242"/>
      <c r="F45" s="89"/>
      <c r="G45" s="147"/>
      <c r="H45" s="22"/>
      <c r="I45" s="1"/>
      <c r="J45" s="1"/>
      <c r="K45" s="1"/>
      <c r="L45" s="1"/>
      <c r="M45" s="50"/>
      <c r="N45" s="49"/>
      <c r="O45" s="9"/>
      <c r="P45" s="50"/>
      <c r="Q45" s="9"/>
      <c r="R45" s="9"/>
      <c r="S45" s="22"/>
      <c r="T45" s="22"/>
      <c r="U45" s="9"/>
      <c r="V45" s="9"/>
      <c r="W45" s="31"/>
      <c r="X45" s="9"/>
      <c r="Y45" s="48"/>
      <c r="Z45" s="31"/>
      <c r="AA45" s="1"/>
      <c r="AB45" s="1"/>
      <c r="AC45" s="1"/>
      <c r="AD45" s="8"/>
      <c r="AE45" s="129"/>
      <c r="AF45" s="167"/>
      <c r="AG45" s="10"/>
      <c r="AH45" s="228"/>
      <c r="AI45" s="228"/>
      <c r="AJ45" s="240"/>
      <c r="AK45" s="90"/>
      <c r="AL45" s="246"/>
    </row>
    <row r="46" spans="1:38" ht="9.9499999999999993" customHeight="1" x14ac:dyDescent="0.15">
      <c r="A46" s="249"/>
      <c r="B46" s="95"/>
      <c r="C46" s="241" t="s">
        <v>308</v>
      </c>
      <c r="D46" s="241">
        <v>2</v>
      </c>
      <c r="E46" s="242"/>
      <c r="F46" s="89"/>
      <c r="G46" s="147"/>
      <c r="H46" s="22"/>
      <c r="I46" s="1"/>
      <c r="J46" s="1"/>
      <c r="K46" s="1"/>
      <c r="L46" s="1"/>
      <c r="M46" s="50"/>
      <c r="N46" s="49"/>
      <c r="O46" s="9"/>
      <c r="P46" s="53"/>
      <c r="Q46" s="9"/>
      <c r="R46" s="9"/>
      <c r="S46" s="22"/>
      <c r="T46" s="22"/>
      <c r="U46" s="9"/>
      <c r="V46" s="9"/>
      <c r="W46" s="54"/>
      <c r="X46" s="114"/>
      <c r="Y46" s="160"/>
      <c r="Z46" s="31"/>
      <c r="AA46" s="1"/>
      <c r="AB46" s="1"/>
      <c r="AC46" s="1"/>
      <c r="AD46" s="8"/>
      <c r="AE46" s="129"/>
      <c r="AF46" s="167"/>
      <c r="AG46" s="10"/>
      <c r="AH46" s="228"/>
      <c r="AI46" s="228">
        <v>5</v>
      </c>
      <c r="AJ46" s="240" t="s">
        <v>42</v>
      </c>
      <c r="AK46" s="90"/>
      <c r="AL46" s="246"/>
    </row>
    <row r="47" spans="1:38" ht="9.9499999999999993" customHeight="1" x14ac:dyDescent="0.15">
      <c r="A47" s="249"/>
      <c r="B47" s="95"/>
      <c r="C47" s="241"/>
      <c r="D47" s="241"/>
      <c r="E47" s="242"/>
      <c r="F47" s="144"/>
      <c r="G47" s="148"/>
      <c r="H47" s="32"/>
      <c r="I47" s="1"/>
      <c r="J47" s="1"/>
      <c r="K47" s="1"/>
      <c r="L47" s="1"/>
      <c r="M47" s="50"/>
      <c r="N47" s="49"/>
      <c r="O47" s="9"/>
      <c r="P47" s="53"/>
      <c r="Q47" s="9"/>
      <c r="R47" s="9"/>
      <c r="S47" s="22"/>
      <c r="T47" s="22"/>
      <c r="U47" s="9"/>
      <c r="V47" s="9"/>
      <c r="W47" s="54"/>
      <c r="X47" s="114"/>
      <c r="Y47" s="160"/>
      <c r="Z47" s="31"/>
      <c r="AA47" s="1"/>
      <c r="AB47" s="1"/>
      <c r="AC47" s="1"/>
      <c r="AD47" s="8"/>
      <c r="AE47" s="92"/>
      <c r="AF47" s="168"/>
      <c r="AG47" s="164"/>
      <c r="AH47" s="228"/>
      <c r="AI47" s="228"/>
      <c r="AJ47" s="240"/>
      <c r="AK47" s="90"/>
      <c r="AL47" s="246"/>
    </row>
    <row r="48" spans="1:38" ht="9.9499999999999993" customHeight="1" x14ac:dyDescent="0.15">
      <c r="A48" s="249"/>
      <c r="B48" s="95"/>
      <c r="C48" s="241" t="s">
        <v>309</v>
      </c>
      <c r="D48" s="241">
        <v>3</v>
      </c>
      <c r="E48" s="242"/>
      <c r="F48" s="89"/>
      <c r="G48" s="147"/>
      <c r="H48" s="29"/>
      <c r="I48" s="1"/>
      <c r="J48" s="1"/>
      <c r="K48" s="1"/>
      <c r="L48" s="1"/>
      <c r="M48" s="50"/>
      <c r="N48" s="49"/>
      <c r="O48" s="9"/>
      <c r="P48" s="53"/>
      <c r="Q48" s="9"/>
      <c r="R48" s="9"/>
      <c r="S48" s="22"/>
      <c r="T48" s="22"/>
      <c r="U48" s="9"/>
      <c r="V48" s="9"/>
      <c r="W48" s="54"/>
      <c r="X48" s="114"/>
      <c r="Y48" s="160"/>
      <c r="Z48" s="31"/>
      <c r="AA48" s="1"/>
      <c r="AB48" s="1"/>
      <c r="AC48" s="1"/>
      <c r="AD48" s="8"/>
      <c r="AE48" s="93"/>
      <c r="AF48" s="167"/>
      <c r="AG48" s="10"/>
      <c r="AH48" s="228"/>
      <c r="AI48" s="228">
        <v>4</v>
      </c>
      <c r="AJ48" s="240" t="s">
        <v>41</v>
      </c>
      <c r="AK48" s="90"/>
      <c r="AL48" s="246"/>
    </row>
    <row r="49" spans="1:38" ht="9.9499999999999993" customHeight="1" x14ac:dyDescent="0.15">
      <c r="A49" s="249"/>
      <c r="B49" s="95"/>
      <c r="C49" s="241"/>
      <c r="D49" s="241"/>
      <c r="E49" s="242"/>
      <c r="F49" s="89"/>
      <c r="G49" s="147"/>
      <c r="H49" s="29"/>
      <c r="I49" s="1"/>
      <c r="J49" s="1"/>
      <c r="K49" s="1"/>
      <c r="L49" s="1"/>
      <c r="M49" s="50"/>
      <c r="N49" s="49"/>
      <c r="O49" s="9"/>
      <c r="P49" s="53"/>
      <c r="Q49" s="9"/>
      <c r="R49" s="9"/>
      <c r="S49" s="22"/>
      <c r="T49" s="22"/>
      <c r="U49" s="9"/>
      <c r="V49" s="9"/>
      <c r="W49" s="54"/>
      <c r="X49" s="114"/>
      <c r="Y49" s="160"/>
      <c r="Z49" s="31"/>
      <c r="AA49" s="1"/>
      <c r="AB49" s="1"/>
      <c r="AC49" s="1"/>
      <c r="AD49" s="8"/>
      <c r="AE49" s="93"/>
      <c r="AF49" s="167"/>
      <c r="AG49" s="10"/>
      <c r="AH49" s="228"/>
      <c r="AI49" s="228"/>
      <c r="AJ49" s="240"/>
      <c r="AK49" s="90"/>
      <c r="AL49" s="246"/>
    </row>
    <row r="50" spans="1:38" ht="9.9499999999999993" customHeight="1" x14ac:dyDescent="0.15">
      <c r="A50" s="249"/>
      <c r="B50" s="95"/>
      <c r="C50" s="97"/>
      <c r="D50" s="97"/>
      <c r="E50" s="98"/>
      <c r="F50" s="89"/>
      <c r="G50" s="147"/>
      <c r="H50" s="29"/>
      <c r="I50" s="1"/>
      <c r="J50" s="1"/>
      <c r="K50" s="1"/>
      <c r="L50" s="1"/>
      <c r="M50" s="50"/>
      <c r="N50" s="49"/>
      <c r="O50" s="9"/>
      <c r="P50" s="53"/>
      <c r="Q50" s="9"/>
      <c r="R50" s="9"/>
      <c r="S50" s="22"/>
      <c r="T50" s="22"/>
      <c r="U50" s="9"/>
      <c r="V50" s="9"/>
      <c r="W50" s="54"/>
      <c r="X50" s="114"/>
      <c r="Y50" s="160"/>
      <c r="Z50" s="31"/>
      <c r="AA50" s="1"/>
      <c r="AB50" s="1"/>
      <c r="AC50" s="2"/>
      <c r="AD50" s="96"/>
      <c r="AE50" s="93"/>
      <c r="AF50" s="167"/>
      <c r="AG50" s="10"/>
      <c r="AH50" s="99"/>
      <c r="AI50" s="99"/>
      <c r="AJ50" s="100"/>
      <c r="AK50" s="90"/>
      <c r="AL50" s="246"/>
    </row>
    <row r="51" spans="1:38" ht="9.9499999999999993" customHeight="1" x14ac:dyDescent="0.15">
      <c r="A51" s="249"/>
      <c r="B51" s="95"/>
      <c r="C51" s="97"/>
      <c r="D51" s="97"/>
      <c r="E51" s="98"/>
      <c r="F51" s="89"/>
      <c r="G51" s="147"/>
      <c r="H51" s="29"/>
      <c r="I51" s="15"/>
      <c r="J51" s="16"/>
      <c r="K51" s="1"/>
      <c r="L51" s="1"/>
      <c r="M51" s="50"/>
      <c r="N51" s="49"/>
      <c r="O51" s="9"/>
      <c r="P51" s="53"/>
      <c r="Q51" s="9"/>
      <c r="R51" s="9"/>
      <c r="S51" s="9"/>
      <c r="T51" s="9"/>
      <c r="U51" s="9"/>
      <c r="V51" s="9"/>
      <c r="W51" s="54"/>
      <c r="X51" s="114"/>
      <c r="Y51" s="160"/>
      <c r="Z51" s="31"/>
      <c r="AA51" s="1"/>
      <c r="AB51" s="1"/>
      <c r="AC51" s="3"/>
      <c r="AD51" s="8"/>
      <c r="AE51" s="93"/>
      <c r="AF51" s="167"/>
      <c r="AG51" s="10"/>
      <c r="AH51" s="99"/>
      <c r="AI51" s="99"/>
      <c r="AJ51" s="100"/>
      <c r="AK51" s="90"/>
      <c r="AL51" s="246"/>
    </row>
    <row r="52" spans="1:38" ht="9.9499999999999993" customHeight="1" x14ac:dyDescent="0.15">
      <c r="A52" s="249"/>
      <c r="B52" s="95"/>
      <c r="C52" s="241" t="s">
        <v>310</v>
      </c>
      <c r="D52" s="241">
        <v>4</v>
      </c>
      <c r="E52" s="242" t="s">
        <v>211</v>
      </c>
      <c r="F52" s="89"/>
      <c r="G52" s="147"/>
      <c r="H52" s="29"/>
      <c r="I52" s="1"/>
      <c r="J52" s="7"/>
      <c r="K52" s="1"/>
      <c r="L52" s="1"/>
      <c r="M52" s="50"/>
      <c r="N52" s="49"/>
      <c r="O52" s="9"/>
      <c r="P52" s="114"/>
      <c r="Q52" s="31"/>
      <c r="R52" s="9"/>
      <c r="S52" s="263"/>
      <c r="T52" s="263"/>
      <c r="U52" s="9"/>
      <c r="V52" s="50"/>
      <c r="W52" s="114"/>
      <c r="X52" s="114"/>
      <c r="Y52" s="160"/>
      <c r="Z52" s="31"/>
      <c r="AA52" s="1"/>
      <c r="AB52" s="1"/>
      <c r="AC52" s="3"/>
      <c r="AD52" s="8"/>
      <c r="AE52" s="93"/>
      <c r="AF52" s="167"/>
      <c r="AG52" s="10"/>
      <c r="AH52" s="228" t="s">
        <v>190</v>
      </c>
      <c r="AI52" s="228">
        <v>3</v>
      </c>
      <c r="AJ52" s="240" t="s">
        <v>40</v>
      </c>
      <c r="AK52" s="90"/>
      <c r="AL52" s="246"/>
    </row>
    <row r="53" spans="1:38" ht="9.9499999999999993" customHeight="1" x14ac:dyDescent="0.15">
      <c r="A53" s="249"/>
      <c r="B53" s="95"/>
      <c r="C53" s="241"/>
      <c r="D53" s="241"/>
      <c r="E53" s="242"/>
      <c r="F53" s="89"/>
      <c r="G53" s="147"/>
      <c r="H53" s="29"/>
      <c r="I53" s="1"/>
      <c r="J53" s="7"/>
      <c r="K53" s="1"/>
      <c r="L53" s="1"/>
      <c r="M53" s="50"/>
      <c r="N53" s="49"/>
      <c r="O53" s="9"/>
      <c r="P53" s="114"/>
      <c r="Q53" s="31"/>
      <c r="R53" s="9"/>
      <c r="S53" s="263"/>
      <c r="T53" s="263"/>
      <c r="U53" s="9"/>
      <c r="V53" s="50"/>
      <c r="W53" s="114"/>
      <c r="X53" s="114"/>
      <c r="Y53" s="160"/>
      <c r="Z53" s="31"/>
      <c r="AA53" s="1"/>
      <c r="AB53" s="1"/>
      <c r="AC53" s="3"/>
      <c r="AD53" s="8"/>
      <c r="AE53" s="93"/>
      <c r="AF53" s="167"/>
      <c r="AG53" s="10"/>
      <c r="AH53" s="228"/>
      <c r="AI53" s="228"/>
      <c r="AJ53" s="240"/>
      <c r="AK53" s="90"/>
      <c r="AL53" s="246"/>
    </row>
    <row r="54" spans="1:38" ht="9.9499999999999993" customHeight="1" x14ac:dyDescent="0.15">
      <c r="A54" s="249"/>
      <c r="B54" s="95"/>
      <c r="C54" s="241" t="s">
        <v>311</v>
      </c>
      <c r="D54" s="241">
        <v>5</v>
      </c>
      <c r="E54" s="242"/>
      <c r="F54" s="146"/>
      <c r="G54" s="149"/>
      <c r="H54" s="24"/>
      <c r="I54" s="1"/>
      <c r="J54" s="7"/>
      <c r="K54" s="1"/>
      <c r="L54" s="1"/>
      <c r="M54" s="50"/>
      <c r="N54" s="49"/>
      <c r="O54" s="9"/>
      <c r="P54" s="114"/>
      <c r="Q54" s="31"/>
      <c r="R54" s="9"/>
      <c r="S54" s="263"/>
      <c r="T54" s="263"/>
      <c r="U54" s="9"/>
      <c r="V54" s="50"/>
      <c r="W54" s="114"/>
      <c r="X54" s="114"/>
      <c r="Y54" s="160"/>
      <c r="Z54" s="31"/>
      <c r="AA54" s="1"/>
      <c r="AB54" s="1"/>
      <c r="AC54" s="3"/>
      <c r="AD54" s="8"/>
      <c r="AE54" s="94"/>
      <c r="AF54" s="169"/>
      <c r="AG54" s="165"/>
      <c r="AH54" s="228"/>
      <c r="AI54" s="228">
        <v>2</v>
      </c>
      <c r="AJ54" s="240" t="s">
        <v>39</v>
      </c>
      <c r="AK54" s="90"/>
      <c r="AL54" s="246"/>
    </row>
    <row r="55" spans="1:38" ht="9.9499999999999993" customHeight="1" x14ac:dyDescent="0.15">
      <c r="A55" s="249"/>
      <c r="B55" s="95"/>
      <c r="C55" s="241"/>
      <c r="D55" s="241"/>
      <c r="E55" s="242"/>
      <c r="F55" s="89"/>
      <c r="G55" s="147"/>
      <c r="H55" s="22"/>
      <c r="I55" s="1"/>
      <c r="J55" s="7"/>
      <c r="K55" s="1"/>
      <c r="L55" s="1"/>
      <c r="M55" s="50"/>
      <c r="N55" s="49"/>
      <c r="O55" s="9"/>
      <c r="P55" s="114"/>
      <c r="Q55" s="31"/>
      <c r="R55" s="9"/>
      <c r="S55" s="263"/>
      <c r="T55" s="263"/>
      <c r="U55" s="9"/>
      <c r="V55" s="50"/>
      <c r="W55" s="114"/>
      <c r="X55" s="114"/>
      <c r="Y55" s="160"/>
      <c r="Z55" s="31"/>
      <c r="AA55" s="1"/>
      <c r="AB55" s="1"/>
      <c r="AC55" s="3"/>
      <c r="AD55" s="8"/>
      <c r="AE55" s="129"/>
      <c r="AF55" s="167"/>
      <c r="AG55" s="10"/>
      <c r="AH55" s="228"/>
      <c r="AI55" s="228"/>
      <c r="AJ55" s="240"/>
      <c r="AK55" s="90"/>
      <c r="AL55" s="246"/>
    </row>
    <row r="56" spans="1:38" ht="9.9499999999999993" customHeight="1" x14ac:dyDescent="0.15">
      <c r="A56" s="249"/>
      <c r="B56" s="95"/>
      <c r="C56" s="241" t="s">
        <v>312</v>
      </c>
      <c r="D56" s="241">
        <v>6</v>
      </c>
      <c r="E56" s="242"/>
      <c r="F56" s="89"/>
      <c r="G56" s="147"/>
      <c r="H56" s="22"/>
      <c r="I56" s="1"/>
      <c r="J56" s="7"/>
      <c r="K56" s="1"/>
      <c r="L56" s="1"/>
      <c r="M56" s="50"/>
      <c r="N56" s="49"/>
      <c r="O56" s="9"/>
      <c r="P56" s="114"/>
      <c r="Q56" s="31"/>
      <c r="R56" s="9"/>
      <c r="S56" s="263"/>
      <c r="T56" s="263"/>
      <c r="U56" s="9"/>
      <c r="V56" s="50"/>
      <c r="W56" s="114"/>
      <c r="X56" s="114"/>
      <c r="Y56" s="160"/>
      <c r="Z56" s="31"/>
      <c r="AA56" s="1"/>
      <c r="AB56" s="1"/>
      <c r="AC56" s="3"/>
      <c r="AD56" s="8"/>
      <c r="AE56" s="129"/>
      <c r="AF56" s="167"/>
      <c r="AG56" s="10"/>
      <c r="AH56" s="228"/>
      <c r="AI56" s="228">
        <v>1</v>
      </c>
      <c r="AJ56" s="240" t="s">
        <v>38</v>
      </c>
      <c r="AK56" s="90"/>
      <c r="AL56" s="246"/>
    </row>
    <row r="57" spans="1:38" ht="9.9499999999999993" customHeight="1" x14ac:dyDescent="0.15">
      <c r="A57" s="249"/>
      <c r="B57" s="95"/>
      <c r="C57" s="241"/>
      <c r="D57" s="241"/>
      <c r="E57" s="242"/>
      <c r="F57" s="89"/>
      <c r="G57" s="147"/>
      <c r="H57" s="22"/>
      <c r="I57" s="1"/>
      <c r="J57" s="7"/>
      <c r="K57" s="1"/>
      <c r="L57" s="1"/>
      <c r="M57" s="50"/>
      <c r="N57" s="49"/>
      <c r="O57" s="9"/>
      <c r="P57" s="114"/>
      <c r="Q57" s="31"/>
      <c r="R57" s="9"/>
      <c r="S57" s="263"/>
      <c r="T57" s="263"/>
      <c r="U57" s="9"/>
      <c r="V57" s="50"/>
      <c r="W57" s="114"/>
      <c r="X57" s="114"/>
      <c r="Y57" s="160"/>
      <c r="Z57" s="31"/>
      <c r="AA57" s="1"/>
      <c r="AB57" s="1"/>
      <c r="AC57" s="3"/>
      <c r="AD57" s="8"/>
      <c r="AE57" s="129"/>
      <c r="AF57" s="167"/>
      <c r="AG57" s="10"/>
      <c r="AH57" s="228"/>
      <c r="AI57" s="228"/>
      <c r="AJ57" s="240"/>
      <c r="AK57" s="90"/>
      <c r="AL57" s="246"/>
    </row>
    <row r="58" spans="1:38" ht="9.9499999999999993" customHeight="1" thickBot="1" x14ac:dyDescent="0.2">
      <c r="A58" s="250"/>
      <c r="B58" s="95"/>
      <c r="C58" s="97"/>
      <c r="D58" s="97"/>
      <c r="E58" s="98"/>
      <c r="F58" s="89"/>
      <c r="G58" s="147"/>
      <c r="H58" s="22"/>
      <c r="I58" s="1"/>
      <c r="J58" s="7"/>
      <c r="K58" s="1"/>
      <c r="L58" s="1"/>
      <c r="M58" s="130"/>
      <c r="N58" s="49"/>
      <c r="O58" s="9"/>
      <c r="P58" s="114"/>
      <c r="Q58" s="31"/>
      <c r="R58" s="9"/>
      <c r="S58" s="263"/>
      <c r="T58" s="263"/>
      <c r="U58" s="9"/>
      <c r="V58" s="50"/>
      <c r="W58" s="114"/>
      <c r="X58" s="114"/>
      <c r="Y58" s="160"/>
      <c r="Z58" s="55"/>
      <c r="AA58" s="1"/>
      <c r="AB58" s="1"/>
      <c r="AC58" s="3"/>
      <c r="AD58" s="8"/>
      <c r="AE58" s="129"/>
      <c r="AF58" s="167"/>
      <c r="AG58" s="10"/>
      <c r="AH58" s="99"/>
      <c r="AI58" s="99"/>
      <c r="AJ58" s="100"/>
      <c r="AK58" s="90"/>
      <c r="AL58" s="247"/>
    </row>
    <row r="59" spans="1:38" ht="9.9499999999999993" customHeight="1" thickTop="1" thickBot="1" x14ac:dyDescent="0.2">
      <c r="A59" s="95"/>
      <c r="B59" s="95"/>
      <c r="C59" s="97"/>
      <c r="D59" s="97"/>
      <c r="E59" s="98"/>
      <c r="F59" s="89"/>
      <c r="G59" s="147"/>
      <c r="H59" s="22"/>
      <c r="I59" s="1"/>
      <c r="J59" s="1"/>
      <c r="K59" s="46"/>
      <c r="L59" s="15"/>
      <c r="M59" s="9"/>
      <c r="N59" s="49"/>
      <c r="O59" s="9"/>
      <c r="P59" s="114"/>
      <c r="Q59" s="31"/>
      <c r="R59" s="9"/>
      <c r="S59" s="263"/>
      <c r="T59" s="263"/>
      <c r="U59" s="9"/>
      <c r="V59" s="50"/>
      <c r="W59" s="114"/>
      <c r="X59" s="114"/>
      <c r="Y59" s="160"/>
      <c r="Z59" s="9"/>
      <c r="AA59" s="15"/>
      <c r="AB59" s="16"/>
      <c r="AC59" s="1"/>
      <c r="AD59" s="8"/>
      <c r="AE59" s="129"/>
      <c r="AF59" s="167"/>
      <c r="AG59" s="10"/>
      <c r="AH59" s="103"/>
      <c r="AI59" s="103"/>
      <c r="AJ59" s="90"/>
      <c r="AK59" s="90"/>
      <c r="AL59" s="95"/>
    </row>
    <row r="60" spans="1:38" ht="9.9499999999999993" customHeight="1" thickTop="1" thickBot="1" x14ac:dyDescent="0.2">
      <c r="A60" s="248" t="s">
        <v>273</v>
      </c>
      <c r="B60" s="95"/>
      <c r="C60" s="97"/>
      <c r="D60" s="97"/>
      <c r="E60" s="98"/>
      <c r="F60" s="89"/>
      <c r="G60" s="147"/>
      <c r="H60" s="22"/>
      <c r="I60" s="1"/>
      <c r="J60" s="7"/>
      <c r="K60" s="3"/>
      <c r="L60" s="1"/>
      <c r="M60" s="9"/>
      <c r="N60" s="49"/>
      <c r="O60" s="9"/>
      <c r="P60" s="114"/>
      <c r="Q60" s="31"/>
      <c r="R60" s="9"/>
      <c r="S60" s="263"/>
      <c r="T60" s="263"/>
      <c r="U60" s="9"/>
      <c r="V60" s="50"/>
      <c r="W60" s="114"/>
      <c r="X60" s="114"/>
      <c r="Y60" s="160"/>
      <c r="Z60" s="9"/>
      <c r="AA60" s="1"/>
      <c r="AB60" s="1"/>
      <c r="AC60" s="3"/>
      <c r="AD60" s="8"/>
      <c r="AE60" s="129"/>
      <c r="AF60" s="167"/>
      <c r="AG60" s="10"/>
      <c r="AH60" s="228" t="s">
        <v>181</v>
      </c>
      <c r="AI60" s="228">
        <v>8</v>
      </c>
      <c r="AJ60" s="240" t="s">
        <v>300</v>
      </c>
      <c r="AK60" s="90"/>
      <c r="AL60" s="245" t="s">
        <v>281</v>
      </c>
    </row>
    <row r="61" spans="1:38" ht="9.9499999999999993" customHeight="1" thickTop="1" x14ac:dyDescent="0.15">
      <c r="A61" s="249"/>
      <c r="B61" s="95"/>
      <c r="C61" s="241" t="s">
        <v>108</v>
      </c>
      <c r="D61" s="241">
        <v>1</v>
      </c>
      <c r="E61" s="242" t="s">
        <v>148</v>
      </c>
      <c r="F61" s="89"/>
      <c r="G61" s="147"/>
      <c r="H61" s="22"/>
      <c r="I61" s="1"/>
      <c r="J61" s="7"/>
      <c r="K61" s="3"/>
      <c r="L61" s="234" t="s">
        <v>322</v>
      </c>
      <c r="M61" s="235"/>
      <c r="N61" s="49"/>
      <c r="O61" s="9"/>
      <c r="P61" s="114"/>
      <c r="Q61" s="31"/>
      <c r="R61" s="9"/>
      <c r="S61" s="263"/>
      <c r="T61" s="263"/>
      <c r="U61" s="9"/>
      <c r="V61" s="50"/>
      <c r="W61" s="114"/>
      <c r="X61" s="114"/>
      <c r="Y61" s="160"/>
      <c r="Z61" s="234" t="s">
        <v>323</v>
      </c>
      <c r="AA61" s="235"/>
      <c r="AB61" s="1"/>
      <c r="AC61" s="3"/>
      <c r="AD61" s="8"/>
      <c r="AE61" s="129"/>
      <c r="AF61" s="167"/>
      <c r="AG61" s="10"/>
      <c r="AH61" s="228"/>
      <c r="AI61" s="228"/>
      <c r="AJ61" s="240"/>
      <c r="AK61" s="90"/>
      <c r="AL61" s="246"/>
    </row>
    <row r="62" spans="1:38" ht="9.9499999999999993" customHeight="1" x14ac:dyDescent="0.15">
      <c r="A62" s="249"/>
      <c r="B62" s="95"/>
      <c r="C62" s="241"/>
      <c r="D62" s="241"/>
      <c r="E62" s="242"/>
      <c r="F62" s="89"/>
      <c r="G62" s="147"/>
      <c r="H62" s="22"/>
      <c r="I62" s="1"/>
      <c r="J62" s="7"/>
      <c r="K62" s="3"/>
      <c r="L62" s="236"/>
      <c r="M62" s="237"/>
      <c r="N62" s="49"/>
      <c r="O62" s="9"/>
      <c r="P62" s="114"/>
      <c r="Q62" s="31"/>
      <c r="R62" s="9"/>
      <c r="S62" s="263"/>
      <c r="T62" s="263"/>
      <c r="U62" s="9"/>
      <c r="V62" s="50"/>
      <c r="W62" s="114"/>
      <c r="X62" s="114"/>
      <c r="Y62" s="160"/>
      <c r="Z62" s="236"/>
      <c r="AA62" s="237"/>
      <c r="AB62" s="1"/>
      <c r="AC62" s="3"/>
      <c r="AD62" s="8"/>
      <c r="AE62" s="129"/>
      <c r="AF62" s="167"/>
      <c r="AG62" s="10"/>
      <c r="AH62" s="228"/>
      <c r="AI62" s="228">
        <v>7</v>
      </c>
      <c r="AJ62" s="240" t="s">
        <v>213</v>
      </c>
      <c r="AK62" s="90"/>
      <c r="AL62" s="246"/>
    </row>
    <row r="63" spans="1:38" ht="9.9499999999999993" customHeight="1" x14ac:dyDescent="0.15">
      <c r="A63" s="249"/>
      <c r="B63" s="95"/>
      <c r="C63" s="241" t="s">
        <v>28</v>
      </c>
      <c r="D63" s="241">
        <v>2</v>
      </c>
      <c r="E63" s="242"/>
      <c r="F63" s="89"/>
      <c r="G63" s="147"/>
      <c r="H63" s="22"/>
      <c r="I63" s="1"/>
      <c r="J63" s="7"/>
      <c r="K63" s="3"/>
      <c r="L63" s="236"/>
      <c r="M63" s="237"/>
      <c r="N63" s="49"/>
      <c r="O63" s="9"/>
      <c r="P63" s="114"/>
      <c r="Q63" s="31"/>
      <c r="R63" s="9"/>
      <c r="S63" s="263"/>
      <c r="T63" s="263"/>
      <c r="U63" s="9"/>
      <c r="V63" s="50"/>
      <c r="W63" s="114"/>
      <c r="X63" s="114"/>
      <c r="Y63" s="160"/>
      <c r="Z63" s="236"/>
      <c r="AA63" s="237"/>
      <c r="AB63" s="9"/>
      <c r="AC63" s="31"/>
      <c r="AD63" s="131"/>
      <c r="AE63" s="22"/>
      <c r="AF63" s="167"/>
      <c r="AG63" s="10"/>
      <c r="AH63" s="228"/>
      <c r="AI63" s="228"/>
      <c r="AJ63" s="240"/>
      <c r="AK63" s="90"/>
      <c r="AL63" s="246"/>
    </row>
    <row r="64" spans="1:38" ht="9.9499999999999993" customHeight="1" x14ac:dyDescent="0.15">
      <c r="A64" s="249"/>
      <c r="B64" s="95"/>
      <c r="C64" s="241"/>
      <c r="D64" s="241"/>
      <c r="E64" s="242"/>
      <c r="F64" s="140"/>
      <c r="G64" s="148"/>
      <c r="H64" s="32"/>
      <c r="I64" s="1"/>
      <c r="J64" s="7"/>
      <c r="K64" s="3"/>
      <c r="L64" s="236"/>
      <c r="M64" s="237"/>
      <c r="N64" s="49"/>
      <c r="O64" s="9"/>
      <c r="P64" s="114"/>
      <c r="Q64" s="31"/>
      <c r="R64" s="9"/>
      <c r="S64" s="263"/>
      <c r="T64" s="263"/>
      <c r="U64" s="9"/>
      <c r="V64" s="50"/>
      <c r="W64" s="114"/>
      <c r="X64" s="114"/>
      <c r="Y64" s="160"/>
      <c r="Z64" s="236"/>
      <c r="AA64" s="237"/>
      <c r="AB64" s="9"/>
      <c r="AC64" s="31"/>
      <c r="AD64" s="9"/>
      <c r="AE64" s="28"/>
      <c r="AF64" s="168"/>
      <c r="AG64" s="164"/>
      <c r="AH64" s="228"/>
      <c r="AI64" s="228">
        <v>6</v>
      </c>
      <c r="AJ64" s="240" t="s">
        <v>182</v>
      </c>
      <c r="AK64" s="90"/>
      <c r="AL64" s="246"/>
    </row>
    <row r="65" spans="1:38" ht="9.9499999999999993" customHeight="1" x14ac:dyDescent="0.15">
      <c r="A65" s="249"/>
      <c r="B65" s="95"/>
      <c r="C65" s="241" t="s">
        <v>29</v>
      </c>
      <c r="D65" s="241">
        <v>3</v>
      </c>
      <c r="E65" s="242"/>
      <c r="F65" s="90"/>
      <c r="G65" s="147"/>
      <c r="H65" s="29"/>
      <c r="I65" s="1"/>
      <c r="J65" s="7"/>
      <c r="K65" s="3"/>
      <c r="L65" s="236"/>
      <c r="M65" s="237"/>
      <c r="N65" s="49"/>
      <c r="O65" s="9"/>
      <c r="P65" s="114"/>
      <c r="Q65" s="31"/>
      <c r="R65" s="9"/>
      <c r="S65" s="263"/>
      <c r="T65" s="263"/>
      <c r="U65" s="9"/>
      <c r="V65" s="50"/>
      <c r="W65" s="114"/>
      <c r="X65" s="114"/>
      <c r="Y65" s="160"/>
      <c r="Z65" s="236"/>
      <c r="AA65" s="237"/>
      <c r="AB65" s="9"/>
      <c r="AC65" s="31"/>
      <c r="AD65" s="9"/>
      <c r="AE65" s="33"/>
      <c r="AF65" s="167"/>
      <c r="AG65" s="10"/>
      <c r="AH65" s="228"/>
      <c r="AI65" s="228"/>
      <c r="AJ65" s="240"/>
      <c r="AK65" s="90"/>
      <c r="AL65" s="246"/>
    </row>
    <row r="66" spans="1:38" ht="9.9499999999999993" customHeight="1" x14ac:dyDescent="0.15">
      <c r="A66" s="249"/>
      <c r="B66" s="95"/>
      <c r="C66" s="241"/>
      <c r="D66" s="241"/>
      <c r="E66" s="242"/>
      <c r="F66" s="90"/>
      <c r="G66" s="147"/>
      <c r="H66" s="29"/>
      <c r="I66" s="1"/>
      <c r="J66" s="7"/>
      <c r="K66" s="3"/>
      <c r="L66" s="236"/>
      <c r="M66" s="237"/>
      <c r="N66" s="49"/>
      <c r="O66" s="9"/>
      <c r="P66" s="114"/>
      <c r="Q66" s="31"/>
      <c r="R66" s="9"/>
      <c r="S66" s="263"/>
      <c r="T66" s="263"/>
      <c r="U66" s="9"/>
      <c r="V66" s="50"/>
      <c r="W66" s="114"/>
      <c r="X66" s="114"/>
      <c r="Y66" s="160"/>
      <c r="Z66" s="236"/>
      <c r="AA66" s="237"/>
      <c r="AB66" s="9"/>
      <c r="AC66" s="31"/>
      <c r="AD66" s="9"/>
      <c r="AE66" s="33"/>
      <c r="AF66" s="167"/>
      <c r="AG66" s="10"/>
      <c r="AH66" s="228"/>
      <c r="AI66" s="228">
        <v>5</v>
      </c>
      <c r="AJ66" s="240" t="s">
        <v>183</v>
      </c>
      <c r="AK66" s="90"/>
      <c r="AL66" s="246"/>
    </row>
    <row r="67" spans="1:38" ht="9.9499999999999993" customHeight="1" x14ac:dyDescent="0.15">
      <c r="A67" s="249"/>
      <c r="B67" s="95"/>
      <c r="C67" s="97"/>
      <c r="D67" s="97"/>
      <c r="E67" s="98"/>
      <c r="F67" s="90"/>
      <c r="G67" s="147"/>
      <c r="H67" s="91"/>
      <c r="I67" s="59"/>
      <c r="J67" s="74"/>
      <c r="K67" s="75"/>
      <c r="L67" s="236"/>
      <c r="M67" s="237"/>
      <c r="N67" s="155"/>
      <c r="O67" s="152"/>
      <c r="P67" s="9"/>
      <c r="Q67" s="31"/>
      <c r="R67" s="9"/>
      <c r="S67" s="263"/>
      <c r="T67" s="263"/>
      <c r="U67" s="9"/>
      <c r="V67" s="50"/>
      <c r="W67" s="10"/>
      <c r="X67" s="152"/>
      <c r="Y67" s="161"/>
      <c r="Z67" s="236"/>
      <c r="AA67" s="237"/>
      <c r="AB67" s="9"/>
      <c r="AC67" s="55"/>
      <c r="AD67" s="52"/>
      <c r="AE67" s="251"/>
      <c r="AF67" s="167"/>
      <c r="AG67" s="10"/>
      <c r="AH67" s="228"/>
      <c r="AI67" s="228"/>
      <c r="AJ67" s="240"/>
      <c r="AK67" s="90"/>
      <c r="AL67" s="246"/>
    </row>
    <row r="68" spans="1:38" ht="9.9499999999999993" customHeight="1" x14ac:dyDescent="0.15">
      <c r="A68" s="249"/>
      <c r="B68" s="95"/>
      <c r="C68" s="97"/>
      <c r="D68" s="97"/>
      <c r="E68" s="98"/>
      <c r="F68" s="89"/>
      <c r="G68" s="147"/>
      <c r="H68" s="91"/>
      <c r="I68" s="150"/>
      <c r="J68" s="150"/>
      <c r="K68" s="150"/>
      <c r="L68" s="236"/>
      <c r="M68" s="237"/>
      <c r="N68" s="155"/>
      <c r="O68" s="152"/>
      <c r="P68" s="9"/>
      <c r="Q68" s="31"/>
      <c r="R68" s="9"/>
      <c r="S68" s="263"/>
      <c r="T68" s="263"/>
      <c r="U68" s="9"/>
      <c r="V68" s="50"/>
      <c r="W68" s="10"/>
      <c r="X68" s="152"/>
      <c r="Y68" s="161"/>
      <c r="Z68" s="236"/>
      <c r="AA68" s="237"/>
      <c r="AB68" s="9"/>
      <c r="AC68" s="9"/>
      <c r="AD68" s="9"/>
      <c r="AE68" s="251"/>
      <c r="AF68" s="167"/>
      <c r="AG68" s="10"/>
      <c r="AH68" s="228" t="s">
        <v>184</v>
      </c>
      <c r="AI68" s="228">
        <v>4</v>
      </c>
      <c r="AJ68" s="240" t="s">
        <v>185</v>
      </c>
      <c r="AK68" s="90"/>
      <c r="AL68" s="246"/>
    </row>
    <row r="69" spans="1:38" ht="9.9499999999999993" customHeight="1" x14ac:dyDescent="0.15">
      <c r="A69" s="249"/>
      <c r="B69" s="95"/>
      <c r="C69" s="241" t="s">
        <v>313</v>
      </c>
      <c r="D69" s="241">
        <v>4</v>
      </c>
      <c r="E69" s="242" t="s">
        <v>149</v>
      </c>
      <c r="F69" s="89"/>
      <c r="G69" s="147"/>
      <c r="H69" s="91"/>
      <c r="I69" s="150"/>
      <c r="J69" s="171"/>
      <c r="K69" s="171"/>
      <c r="L69" s="236"/>
      <c r="M69" s="237"/>
      <c r="N69" s="155"/>
      <c r="O69" s="152"/>
      <c r="P69" s="9"/>
      <c r="Q69" s="31"/>
      <c r="R69" s="9"/>
      <c r="S69" s="263"/>
      <c r="T69" s="263"/>
      <c r="U69" s="9"/>
      <c r="V69" s="50"/>
      <c r="W69" s="10"/>
      <c r="X69" s="152"/>
      <c r="Y69" s="161"/>
      <c r="Z69" s="236"/>
      <c r="AA69" s="237"/>
      <c r="AB69" s="99"/>
      <c r="AC69" s="99"/>
      <c r="AD69" s="9"/>
      <c r="AE69" s="251"/>
      <c r="AF69" s="167"/>
      <c r="AG69" s="10"/>
      <c r="AH69" s="228"/>
      <c r="AI69" s="228"/>
      <c r="AJ69" s="240"/>
      <c r="AK69" s="90"/>
      <c r="AL69" s="246"/>
    </row>
    <row r="70" spans="1:38" ht="9.9499999999999993" customHeight="1" x14ac:dyDescent="0.15">
      <c r="A70" s="249"/>
      <c r="B70" s="95"/>
      <c r="C70" s="241"/>
      <c r="D70" s="241"/>
      <c r="E70" s="242"/>
      <c r="F70" s="89"/>
      <c r="G70" s="147"/>
      <c r="H70" s="91"/>
      <c r="I70" s="150"/>
      <c r="J70" s="171"/>
      <c r="K70" s="171"/>
      <c r="L70" s="236"/>
      <c r="M70" s="237"/>
      <c r="N70" s="155"/>
      <c r="O70" s="152"/>
      <c r="P70" s="9"/>
      <c r="Q70" s="31"/>
      <c r="R70" s="9"/>
      <c r="S70" s="263"/>
      <c r="T70" s="263"/>
      <c r="U70" s="9"/>
      <c r="V70" s="50"/>
      <c r="W70" s="10"/>
      <c r="X70" s="152"/>
      <c r="Y70" s="161"/>
      <c r="Z70" s="236"/>
      <c r="AA70" s="237"/>
      <c r="AB70" s="99"/>
      <c r="AC70" s="99"/>
      <c r="AD70" s="9"/>
      <c r="AE70" s="251"/>
      <c r="AF70" s="167"/>
      <c r="AG70" s="10"/>
      <c r="AH70" s="228"/>
      <c r="AI70" s="228">
        <v>3</v>
      </c>
      <c r="AJ70" s="240" t="s">
        <v>186</v>
      </c>
      <c r="AK70" s="90"/>
      <c r="AL70" s="246"/>
    </row>
    <row r="71" spans="1:38" ht="9.9499999999999993" customHeight="1" x14ac:dyDescent="0.15">
      <c r="A71" s="249"/>
      <c r="B71" s="95"/>
      <c r="C71" s="241" t="s">
        <v>314</v>
      </c>
      <c r="D71" s="241">
        <v>5</v>
      </c>
      <c r="E71" s="242"/>
      <c r="F71" s="146"/>
      <c r="G71" s="149"/>
      <c r="H71" s="24"/>
      <c r="I71" s="1"/>
      <c r="J71" s="171"/>
      <c r="K71" s="171"/>
      <c r="L71" s="236"/>
      <c r="M71" s="237"/>
      <c r="N71" s="155"/>
      <c r="O71" s="152"/>
      <c r="P71" s="9"/>
      <c r="Q71" s="31"/>
      <c r="R71" s="9"/>
      <c r="S71" s="263"/>
      <c r="T71" s="263"/>
      <c r="U71" s="9"/>
      <c r="V71" s="50"/>
      <c r="W71" s="10"/>
      <c r="X71" s="152"/>
      <c r="Y71" s="161"/>
      <c r="Z71" s="236"/>
      <c r="AA71" s="237"/>
      <c r="AB71" s="99"/>
      <c r="AC71" s="99"/>
      <c r="AD71" s="9"/>
      <c r="AE71" s="27"/>
      <c r="AF71" s="169"/>
      <c r="AG71" s="165"/>
      <c r="AH71" s="228"/>
      <c r="AI71" s="228"/>
      <c r="AJ71" s="240"/>
      <c r="AK71" s="90"/>
      <c r="AL71" s="246"/>
    </row>
    <row r="72" spans="1:38" ht="9.9499999999999993" customHeight="1" x14ac:dyDescent="0.15">
      <c r="A72" s="249"/>
      <c r="B72" s="95"/>
      <c r="C72" s="241"/>
      <c r="D72" s="241"/>
      <c r="E72" s="242"/>
      <c r="F72" s="89"/>
      <c r="G72" s="147"/>
      <c r="H72" s="22"/>
      <c r="I72" s="1"/>
      <c r="J72" s="171"/>
      <c r="K72" s="171"/>
      <c r="L72" s="236"/>
      <c r="M72" s="237"/>
      <c r="N72" s="155"/>
      <c r="O72" s="152"/>
      <c r="P72" s="9"/>
      <c r="Q72" s="31"/>
      <c r="R72" s="9"/>
      <c r="S72" s="263"/>
      <c r="T72" s="263"/>
      <c r="U72" s="9"/>
      <c r="V72" s="50"/>
      <c r="W72" s="10"/>
      <c r="X72" s="152"/>
      <c r="Y72" s="161"/>
      <c r="Z72" s="236"/>
      <c r="AA72" s="237"/>
      <c r="AB72" s="99"/>
      <c r="AC72" s="99"/>
      <c r="AD72" s="9"/>
      <c r="AE72" s="22"/>
      <c r="AF72" s="167"/>
      <c r="AG72" s="10"/>
      <c r="AH72" s="228"/>
      <c r="AI72" s="228">
        <v>2</v>
      </c>
      <c r="AJ72" s="240" t="s">
        <v>187</v>
      </c>
      <c r="AK72" s="90"/>
      <c r="AL72" s="246"/>
    </row>
    <row r="73" spans="1:38" ht="9.9499999999999993" customHeight="1" x14ac:dyDescent="0.15">
      <c r="A73" s="249"/>
      <c r="B73" s="95"/>
      <c r="C73" s="241" t="s">
        <v>315</v>
      </c>
      <c r="D73" s="241">
        <v>6</v>
      </c>
      <c r="E73" s="242"/>
      <c r="F73" s="89"/>
      <c r="G73" s="147"/>
      <c r="H73" s="22"/>
      <c r="I73" s="1"/>
      <c r="J73" s="171"/>
      <c r="K73" s="171"/>
      <c r="L73" s="236"/>
      <c r="M73" s="237"/>
      <c r="N73" s="155"/>
      <c r="O73" s="152"/>
      <c r="P73" s="9"/>
      <c r="Q73" s="31"/>
      <c r="R73" s="9"/>
      <c r="S73" s="263"/>
      <c r="T73" s="263"/>
      <c r="U73" s="9"/>
      <c r="V73" s="50"/>
      <c r="W73" s="10"/>
      <c r="X73" s="152"/>
      <c r="Y73" s="161"/>
      <c r="Z73" s="236"/>
      <c r="AA73" s="237"/>
      <c r="AB73" s="99"/>
      <c r="AC73" s="99"/>
      <c r="AD73" s="9"/>
      <c r="AE73" s="22"/>
      <c r="AF73" s="167"/>
      <c r="AG73" s="10"/>
      <c r="AH73" s="228"/>
      <c r="AI73" s="228"/>
      <c r="AJ73" s="240"/>
      <c r="AK73" s="90"/>
      <c r="AL73" s="246"/>
    </row>
    <row r="74" spans="1:38" ht="9.9499999999999993" customHeight="1" x14ac:dyDescent="0.15">
      <c r="A74" s="249"/>
      <c r="B74" s="95"/>
      <c r="C74" s="241"/>
      <c r="D74" s="241"/>
      <c r="E74" s="242"/>
      <c r="F74" s="89"/>
      <c r="G74" s="147"/>
      <c r="H74" s="22"/>
      <c r="I74" s="1"/>
      <c r="J74" s="171"/>
      <c r="K74" s="171"/>
      <c r="L74" s="236"/>
      <c r="M74" s="237"/>
      <c r="N74" s="155"/>
      <c r="O74" s="152"/>
      <c r="P74" s="9"/>
      <c r="Q74" s="31"/>
      <c r="R74" s="9"/>
      <c r="S74" s="263"/>
      <c r="T74" s="263"/>
      <c r="U74" s="9"/>
      <c r="V74" s="50"/>
      <c r="W74" s="10"/>
      <c r="X74" s="152"/>
      <c r="Y74" s="161"/>
      <c r="Z74" s="236"/>
      <c r="AA74" s="237"/>
      <c r="AB74" s="99"/>
      <c r="AC74" s="99"/>
      <c r="AD74" s="9"/>
      <c r="AE74" s="22"/>
      <c r="AF74" s="167"/>
      <c r="AG74" s="10"/>
      <c r="AH74" s="228"/>
      <c r="AI74" s="228">
        <v>1</v>
      </c>
      <c r="AJ74" s="240" t="s">
        <v>188</v>
      </c>
      <c r="AK74" s="90"/>
      <c r="AL74" s="246"/>
    </row>
    <row r="75" spans="1:38" ht="9.9499999999999993" customHeight="1" thickBot="1" x14ac:dyDescent="0.2">
      <c r="A75" s="250"/>
      <c r="B75" s="95"/>
      <c r="C75" s="97"/>
      <c r="D75" s="97"/>
      <c r="E75" s="98"/>
      <c r="F75" s="89"/>
      <c r="G75" s="147"/>
      <c r="H75" s="22"/>
      <c r="I75" s="1"/>
      <c r="J75" s="171"/>
      <c r="K75" s="171"/>
      <c r="L75" s="236"/>
      <c r="M75" s="237"/>
      <c r="N75" s="155"/>
      <c r="O75" s="152"/>
      <c r="P75" s="7"/>
      <c r="Q75" s="1"/>
      <c r="R75" s="1"/>
      <c r="T75" s="73"/>
      <c r="U75" s="1"/>
      <c r="V75" s="1"/>
      <c r="W75" s="84"/>
      <c r="X75" s="152"/>
      <c r="Y75" s="161"/>
      <c r="Z75" s="236"/>
      <c r="AA75" s="237"/>
      <c r="AB75" s="99"/>
      <c r="AC75" s="99"/>
      <c r="AD75" s="9"/>
      <c r="AE75" s="22"/>
      <c r="AF75" s="167"/>
      <c r="AG75" s="10"/>
      <c r="AH75" s="228"/>
      <c r="AI75" s="228"/>
      <c r="AJ75" s="240"/>
      <c r="AK75" s="90"/>
      <c r="AL75" s="247"/>
    </row>
    <row r="76" spans="1:38" ht="9.9499999999999993" customHeight="1" thickTop="1" thickBot="1" x14ac:dyDescent="0.2">
      <c r="A76" s="95"/>
      <c r="B76" s="95"/>
      <c r="C76" s="97"/>
      <c r="D76" s="97"/>
      <c r="E76" s="98"/>
      <c r="F76" s="89"/>
      <c r="G76" s="147"/>
      <c r="H76" s="22"/>
      <c r="I76" s="1"/>
      <c r="J76" s="171"/>
      <c r="K76" s="171"/>
      <c r="L76" s="236"/>
      <c r="M76" s="237"/>
      <c r="N76" s="155"/>
      <c r="O76" s="152"/>
      <c r="P76" s="1"/>
      <c r="Q76" s="118"/>
      <c r="R76" s="2"/>
      <c r="S76" s="83"/>
      <c r="T76" s="82"/>
      <c r="U76" s="2"/>
      <c r="V76" s="13"/>
      <c r="W76" s="115"/>
      <c r="X76" s="152"/>
      <c r="Y76" s="161"/>
      <c r="Z76" s="236"/>
      <c r="AA76" s="237"/>
      <c r="AB76" s="99"/>
      <c r="AC76" s="99"/>
      <c r="AD76" s="9"/>
      <c r="AE76" s="22"/>
      <c r="AF76" s="167"/>
      <c r="AG76" s="10"/>
      <c r="AH76" s="103"/>
      <c r="AI76" s="103"/>
      <c r="AJ76" s="90"/>
      <c r="AK76" s="90"/>
      <c r="AL76" s="95"/>
    </row>
    <row r="77" spans="1:38" ht="9.9499999999999993" customHeight="1" thickTop="1" thickBot="1" x14ac:dyDescent="0.2">
      <c r="A77" s="248" t="s">
        <v>274</v>
      </c>
      <c r="B77" s="95"/>
      <c r="C77" s="241" t="s">
        <v>150</v>
      </c>
      <c r="D77" s="241">
        <v>1</v>
      </c>
      <c r="E77" s="242" t="s">
        <v>151</v>
      </c>
      <c r="F77" s="89"/>
      <c r="G77" s="147"/>
      <c r="H77" s="22"/>
      <c r="I77" s="1"/>
      <c r="J77" s="171"/>
      <c r="K77" s="171"/>
      <c r="L77" s="236"/>
      <c r="M77" s="237"/>
      <c r="N77" s="155"/>
      <c r="O77" s="152"/>
      <c r="P77" s="79"/>
      <c r="Q77" s="85"/>
      <c r="R77" s="81"/>
      <c r="S77" s="81"/>
      <c r="T77" s="81"/>
      <c r="U77" s="81"/>
      <c r="V77" s="78"/>
      <c r="W77" s="73"/>
      <c r="X77" s="152"/>
      <c r="Y77" s="161"/>
      <c r="Z77" s="236"/>
      <c r="AA77" s="237"/>
      <c r="AB77" s="99"/>
      <c r="AC77" s="99"/>
      <c r="AD77" s="8"/>
      <c r="AE77" s="129"/>
      <c r="AF77" s="167"/>
      <c r="AG77" s="10"/>
      <c r="AH77" s="141"/>
      <c r="AI77" s="141"/>
      <c r="AJ77" s="142"/>
      <c r="AK77" s="90"/>
      <c r="AL77" s="245" t="s">
        <v>282</v>
      </c>
    </row>
    <row r="78" spans="1:38" ht="9.9499999999999993" customHeight="1" thickTop="1" x14ac:dyDescent="0.15">
      <c r="A78" s="249"/>
      <c r="B78" s="95"/>
      <c r="C78" s="241"/>
      <c r="D78" s="241"/>
      <c r="E78" s="242"/>
      <c r="F78" s="89"/>
      <c r="G78" s="147"/>
      <c r="H78" s="22"/>
      <c r="I78" s="1"/>
      <c r="J78" s="171"/>
      <c r="K78" s="171"/>
      <c r="L78" s="236"/>
      <c r="M78" s="237"/>
      <c r="N78" s="155"/>
      <c r="O78" s="152"/>
      <c r="Q78" s="73"/>
      <c r="S78" s="257" t="s">
        <v>324</v>
      </c>
      <c r="T78" s="258"/>
      <c r="V78" s="79"/>
      <c r="X78" s="152"/>
      <c r="Y78" s="161"/>
      <c r="Z78" s="236"/>
      <c r="AA78" s="237"/>
      <c r="AB78" s="99"/>
      <c r="AC78" s="99"/>
      <c r="AD78" s="8"/>
      <c r="AE78" s="129"/>
      <c r="AF78" s="167"/>
      <c r="AG78" s="10"/>
      <c r="AH78" s="228" t="s">
        <v>179</v>
      </c>
      <c r="AI78" s="228">
        <v>6</v>
      </c>
      <c r="AJ78" s="240" t="s">
        <v>37</v>
      </c>
      <c r="AK78" s="90"/>
      <c r="AL78" s="246"/>
    </row>
    <row r="79" spans="1:38" ht="9.9499999999999993" customHeight="1" x14ac:dyDescent="0.15">
      <c r="A79" s="249"/>
      <c r="B79" s="95"/>
      <c r="C79" s="241" t="s">
        <v>152</v>
      </c>
      <c r="D79" s="241">
        <v>2</v>
      </c>
      <c r="E79" s="242"/>
      <c r="F79" s="89"/>
      <c r="G79" s="147"/>
      <c r="H79" s="22"/>
      <c r="I79" s="1"/>
      <c r="J79" s="171"/>
      <c r="K79" s="171"/>
      <c r="L79" s="236"/>
      <c r="M79" s="237"/>
      <c r="N79" s="155"/>
      <c r="O79" s="152"/>
      <c r="Q79" s="73"/>
      <c r="S79" s="259"/>
      <c r="T79" s="260"/>
      <c r="V79" s="79"/>
      <c r="X79" s="152"/>
      <c r="Y79" s="161"/>
      <c r="Z79" s="236"/>
      <c r="AA79" s="237"/>
      <c r="AB79" s="99"/>
      <c r="AC79" s="99"/>
      <c r="AD79" s="8"/>
      <c r="AE79" s="129"/>
      <c r="AF79" s="167"/>
      <c r="AG79" s="10"/>
      <c r="AH79" s="228"/>
      <c r="AI79" s="228"/>
      <c r="AJ79" s="240"/>
      <c r="AK79" s="90"/>
      <c r="AL79" s="246"/>
    </row>
    <row r="80" spans="1:38" ht="9.9499999999999993" customHeight="1" x14ac:dyDescent="0.15">
      <c r="A80" s="249"/>
      <c r="B80" s="95"/>
      <c r="C80" s="241"/>
      <c r="D80" s="241"/>
      <c r="E80" s="242"/>
      <c r="F80" s="89"/>
      <c r="G80" s="147"/>
      <c r="H80" s="22"/>
      <c r="I80" s="1"/>
      <c r="J80" s="171"/>
      <c r="K80" s="171"/>
      <c r="L80" s="236"/>
      <c r="M80" s="237"/>
      <c r="N80" s="155"/>
      <c r="O80" s="152"/>
      <c r="Q80" s="73"/>
      <c r="S80" s="259"/>
      <c r="T80" s="260"/>
      <c r="V80" s="79"/>
      <c r="X80" s="152"/>
      <c r="Y80" s="161"/>
      <c r="Z80" s="236"/>
      <c r="AA80" s="237"/>
      <c r="AB80" s="99"/>
      <c r="AC80" s="99"/>
      <c r="AD80" s="8"/>
      <c r="AE80" s="129"/>
      <c r="AF80" s="167"/>
      <c r="AG80" s="10"/>
      <c r="AH80" s="228"/>
      <c r="AI80" s="228">
        <v>5</v>
      </c>
      <c r="AJ80" s="240" t="s">
        <v>36</v>
      </c>
      <c r="AK80" s="90"/>
      <c r="AL80" s="246"/>
    </row>
    <row r="81" spans="1:38" ht="9.9499999999999993" customHeight="1" x14ac:dyDescent="0.15">
      <c r="A81" s="249"/>
      <c r="B81" s="95"/>
      <c r="C81" s="241" t="s">
        <v>153</v>
      </c>
      <c r="D81" s="241">
        <v>3</v>
      </c>
      <c r="E81" s="242"/>
      <c r="F81" s="144"/>
      <c r="G81" s="148"/>
      <c r="H81" s="32"/>
      <c r="I81" s="1"/>
      <c r="J81" s="171"/>
      <c r="K81" s="171"/>
      <c r="L81" s="236"/>
      <c r="M81" s="237"/>
      <c r="N81" s="155"/>
      <c r="O81" s="152"/>
      <c r="Q81" s="73"/>
      <c r="S81" s="259"/>
      <c r="T81" s="260"/>
      <c r="V81" s="79"/>
      <c r="X81" s="152"/>
      <c r="Y81" s="161"/>
      <c r="Z81" s="236"/>
      <c r="AA81" s="237"/>
      <c r="AB81" s="99"/>
      <c r="AC81" s="99"/>
      <c r="AD81" s="8"/>
      <c r="AE81" s="92"/>
      <c r="AF81" s="168"/>
      <c r="AG81" s="164"/>
      <c r="AH81" s="228"/>
      <c r="AI81" s="228"/>
      <c r="AJ81" s="240"/>
      <c r="AK81" s="90"/>
      <c r="AL81" s="246"/>
    </row>
    <row r="82" spans="1:38" ht="9.9499999999999993" customHeight="1" x14ac:dyDescent="0.15">
      <c r="A82" s="249"/>
      <c r="B82" s="95"/>
      <c r="C82" s="241"/>
      <c r="D82" s="241"/>
      <c r="E82" s="242"/>
      <c r="F82" s="89"/>
      <c r="G82" s="147"/>
      <c r="H82" s="29"/>
      <c r="I82" s="1"/>
      <c r="J82" s="171"/>
      <c r="K82" s="171"/>
      <c r="L82" s="236"/>
      <c r="M82" s="237"/>
      <c r="N82" s="155"/>
      <c r="O82" s="152"/>
      <c r="Q82" s="73"/>
      <c r="S82" s="259"/>
      <c r="T82" s="260"/>
      <c r="V82" s="79"/>
      <c r="X82" s="152"/>
      <c r="Y82" s="161"/>
      <c r="Z82" s="236"/>
      <c r="AA82" s="237"/>
      <c r="AB82" s="99"/>
      <c r="AC82" s="99"/>
      <c r="AD82" s="8"/>
      <c r="AE82" s="93"/>
      <c r="AF82" s="167"/>
      <c r="AG82" s="10"/>
      <c r="AH82" s="228"/>
      <c r="AI82" s="228">
        <v>4</v>
      </c>
      <c r="AJ82" s="240" t="s">
        <v>35</v>
      </c>
      <c r="AK82" s="90"/>
      <c r="AL82" s="246"/>
    </row>
    <row r="83" spans="1:38" ht="9.9499999999999993" customHeight="1" x14ac:dyDescent="0.15">
      <c r="A83" s="249"/>
      <c r="B83" s="95"/>
      <c r="C83" s="241" t="s">
        <v>154</v>
      </c>
      <c r="D83" s="241">
        <v>4</v>
      </c>
      <c r="E83" s="242"/>
      <c r="F83" s="89"/>
      <c r="G83" s="147"/>
      <c r="H83" s="29"/>
      <c r="I83" s="1"/>
      <c r="J83" s="171"/>
      <c r="K83" s="171"/>
      <c r="L83" s="236"/>
      <c r="M83" s="237"/>
      <c r="N83" s="155"/>
      <c r="O83" s="152"/>
      <c r="Q83" s="73"/>
      <c r="S83" s="259"/>
      <c r="T83" s="260"/>
      <c r="V83" s="79"/>
      <c r="X83" s="152"/>
      <c r="Y83" s="161"/>
      <c r="Z83" s="236"/>
      <c r="AA83" s="237"/>
      <c r="AB83" s="99"/>
      <c r="AC83" s="99"/>
      <c r="AD83" s="8"/>
      <c r="AE83" s="93"/>
      <c r="AF83" s="167"/>
      <c r="AG83" s="10"/>
      <c r="AH83" s="228"/>
      <c r="AI83" s="228"/>
      <c r="AJ83" s="240"/>
      <c r="AK83" s="90"/>
      <c r="AL83" s="246"/>
    </row>
    <row r="84" spans="1:38" ht="9.9499999999999993" customHeight="1" x14ac:dyDescent="0.15">
      <c r="A84" s="249"/>
      <c r="B84" s="95"/>
      <c r="C84" s="241"/>
      <c r="D84" s="241"/>
      <c r="E84" s="242"/>
      <c r="F84" s="89"/>
      <c r="G84" s="147"/>
      <c r="H84" s="29"/>
      <c r="I84" s="1"/>
      <c r="J84" s="1"/>
      <c r="K84" s="1"/>
      <c r="L84" s="236"/>
      <c r="M84" s="237"/>
      <c r="N84" s="155"/>
      <c r="O84" s="152"/>
      <c r="Q84" s="73"/>
      <c r="S84" s="259"/>
      <c r="T84" s="260"/>
      <c r="V84" s="79"/>
      <c r="X84" s="152"/>
      <c r="Y84" s="161"/>
      <c r="Z84" s="236"/>
      <c r="AA84" s="237"/>
      <c r="AB84" s="1"/>
      <c r="AC84" s="2"/>
      <c r="AD84" s="96"/>
      <c r="AE84" s="93"/>
      <c r="AF84" s="167"/>
      <c r="AG84" s="10"/>
      <c r="AH84" s="99"/>
      <c r="AI84" s="99"/>
      <c r="AJ84" s="100"/>
      <c r="AK84" s="90"/>
      <c r="AL84" s="246"/>
    </row>
    <row r="85" spans="1:38" ht="9.9499999999999993" customHeight="1" x14ac:dyDescent="0.15">
      <c r="A85" s="249"/>
      <c r="B85" s="95"/>
      <c r="C85" s="241" t="s">
        <v>155</v>
      </c>
      <c r="D85" s="241">
        <v>5</v>
      </c>
      <c r="E85" s="242" t="s">
        <v>156</v>
      </c>
      <c r="F85" s="89"/>
      <c r="G85" s="147"/>
      <c r="H85" s="29"/>
      <c r="I85" s="15"/>
      <c r="J85" s="16"/>
      <c r="K85" s="1"/>
      <c r="L85" s="236"/>
      <c r="M85" s="237"/>
      <c r="N85" s="155"/>
      <c r="O85" s="152"/>
      <c r="Q85" s="73"/>
      <c r="S85" s="259"/>
      <c r="T85" s="260"/>
      <c r="V85" s="79"/>
      <c r="X85" s="152"/>
      <c r="Y85" s="161"/>
      <c r="Z85" s="236"/>
      <c r="AA85" s="237"/>
      <c r="AB85" s="1"/>
      <c r="AC85" s="3"/>
      <c r="AD85" s="8"/>
      <c r="AE85" s="93"/>
      <c r="AF85" s="167"/>
      <c r="AG85" s="10"/>
      <c r="AH85" s="99"/>
      <c r="AI85" s="99"/>
      <c r="AJ85" s="100"/>
      <c r="AK85" s="90"/>
      <c r="AL85" s="246"/>
    </row>
    <row r="86" spans="1:38" ht="9.9499999999999993" customHeight="1" x14ac:dyDescent="0.15">
      <c r="A86" s="249"/>
      <c r="B86" s="95"/>
      <c r="C86" s="241"/>
      <c r="D86" s="241"/>
      <c r="E86" s="242"/>
      <c r="F86" s="89"/>
      <c r="G86" s="147"/>
      <c r="H86" s="29"/>
      <c r="I86" s="1"/>
      <c r="J86" s="7"/>
      <c r="K86" s="1"/>
      <c r="L86" s="236"/>
      <c r="M86" s="237"/>
      <c r="N86" s="77"/>
      <c r="Q86" s="73"/>
      <c r="S86" s="259"/>
      <c r="T86" s="260"/>
      <c r="V86" s="79"/>
      <c r="Y86" s="76"/>
      <c r="Z86" s="236"/>
      <c r="AA86" s="237"/>
      <c r="AB86" s="1"/>
      <c r="AC86" s="3"/>
      <c r="AD86" s="8"/>
      <c r="AE86" s="93"/>
      <c r="AF86" s="167"/>
      <c r="AG86" s="10"/>
      <c r="AH86" s="228" t="s">
        <v>180</v>
      </c>
      <c r="AI86" s="228">
        <v>3</v>
      </c>
      <c r="AJ86" s="240" t="s">
        <v>34</v>
      </c>
      <c r="AK86" s="90"/>
      <c r="AL86" s="246"/>
    </row>
    <row r="87" spans="1:38" ht="9.9499999999999993" customHeight="1" x14ac:dyDescent="0.15">
      <c r="A87" s="249"/>
      <c r="B87" s="95"/>
      <c r="C87" s="241" t="s">
        <v>157</v>
      </c>
      <c r="D87" s="241">
        <v>6</v>
      </c>
      <c r="E87" s="242"/>
      <c r="F87" s="89"/>
      <c r="G87" s="147"/>
      <c r="H87" s="29"/>
      <c r="I87" s="1"/>
      <c r="J87" s="7"/>
      <c r="K87" s="1"/>
      <c r="L87" s="236"/>
      <c r="M87" s="237"/>
      <c r="N87" s="77"/>
      <c r="Q87" s="73"/>
      <c r="S87" s="259"/>
      <c r="T87" s="260"/>
      <c r="V87" s="79"/>
      <c r="Y87" s="76"/>
      <c r="Z87" s="236"/>
      <c r="AA87" s="237"/>
      <c r="AB87" s="1"/>
      <c r="AC87" s="3"/>
      <c r="AD87" s="8"/>
      <c r="AE87" s="93"/>
      <c r="AF87" s="167"/>
      <c r="AG87" s="10"/>
      <c r="AH87" s="228"/>
      <c r="AI87" s="228"/>
      <c r="AJ87" s="240"/>
      <c r="AK87" s="90"/>
      <c r="AL87" s="246"/>
    </row>
    <row r="88" spans="1:38" ht="9.9499999999999993" customHeight="1" x14ac:dyDescent="0.15">
      <c r="A88" s="249"/>
      <c r="B88" s="95"/>
      <c r="C88" s="241"/>
      <c r="D88" s="241"/>
      <c r="E88" s="242"/>
      <c r="F88" s="146"/>
      <c r="G88" s="149"/>
      <c r="H88" s="24"/>
      <c r="I88" s="1"/>
      <c r="J88" s="7"/>
      <c r="K88" s="1"/>
      <c r="L88" s="236"/>
      <c r="M88" s="237"/>
      <c r="N88" s="77"/>
      <c r="Q88" s="73"/>
      <c r="S88" s="259"/>
      <c r="T88" s="260"/>
      <c r="V88" s="79"/>
      <c r="Y88" s="76"/>
      <c r="Z88" s="236"/>
      <c r="AA88" s="237"/>
      <c r="AB88" s="1"/>
      <c r="AC88" s="3"/>
      <c r="AD88" s="8"/>
      <c r="AE88" s="94"/>
      <c r="AF88" s="169"/>
      <c r="AG88" s="165"/>
      <c r="AH88" s="228"/>
      <c r="AI88" s="228">
        <v>2</v>
      </c>
      <c r="AJ88" s="240" t="s">
        <v>33</v>
      </c>
      <c r="AK88" s="90"/>
      <c r="AL88" s="246"/>
    </row>
    <row r="89" spans="1:38" ht="9.9499999999999993" customHeight="1" x14ac:dyDescent="0.15">
      <c r="A89" s="249"/>
      <c r="B89" s="95"/>
      <c r="C89" s="241" t="s">
        <v>212</v>
      </c>
      <c r="D89" s="241">
        <v>7</v>
      </c>
      <c r="E89" s="242"/>
      <c r="F89" s="89"/>
      <c r="G89" s="147"/>
      <c r="H89" s="22"/>
      <c r="I89" s="1"/>
      <c r="J89" s="7"/>
      <c r="K89" s="1"/>
      <c r="L89" s="236"/>
      <c r="M89" s="237"/>
      <c r="N89" s="77"/>
      <c r="Q89" s="73"/>
      <c r="S89" s="259"/>
      <c r="T89" s="260"/>
      <c r="V89" s="79"/>
      <c r="Y89" s="76"/>
      <c r="Z89" s="236"/>
      <c r="AA89" s="237"/>
      <c r="AB89" s="1"/>
      <c r="AC89" s="3"/>
      <c r="AD89" s="8"/>
      <c r="AE89" s="129"/>
      <c r="AF89" s="167"/>
      <c r="AG89" s="10"/>
      <c r="AH89" s="228"/>
      <c r="AI89" s="228"/>
      <c r="AJ89" s="240"/>
      <c r="AK89" s="90"/>
      <c r="AL89" s="246"/>
    </row>
    <row r="90" spans="1:38" ht="9.9499999999999993" customHeight="1" x14ac:dyDescent="0.15">
      <c r="A90" s="249"/>
      <c r="B90" s="95"/>
      <c r="C90" s="241"/>
      <c r="D90" s="241"/>
      <c r="E90" s="242"/>
      <c r="F90" s="89"/>
      <c r="G90" s="147"/>
      <c r="H90" s="22"/>
      <c r="I90" s="1"/>
      <c r="J90" s="7"/>
      <c r="K90" s="1"/>
      <c r="L90" s="236"/>
      <c r="M90" s="237"/>
      <c r="N90" s="77"/>
      <c r="Q90" s="73"/>
      <c r="S90" s="259"/>
      <c r="T90" s="260"/>
      <c r="V90" s="79"/>
      <c r="Y90" s="76"/>
      <c r="Z90" s="236"/>
      <c r="AA90" s="237"/>
      <c r="AB90" s="1"/>
      <c r="AC90" s="3"/>
      <c r="AD90" s="8"/>
      <c r="AE90" s="129"/>
      <c r="AF90" s="167"/>
      <c r="AG90" s="10"/>
      <c r="AH90" s="228"/>
      <c r="AI90" s="228">
        <v>1</v>
      </c>
      <c r="AJ90" s="240" t="s">
        <v>32</v>
      </c>
      <c r="AK90" s="90"/>
      <c r="AL90" s="246"/>
    </row>
    <row r="91" spans="1:38" ht="9.9499999999999993" customHeight="1" thickBot="1" x14ac:dyDescent="0.2">
      <c r="A91" s="249"/>
      <c r="B91" s="95"/>
      <c r="C91" s="241" t="s">
        <v>295</v>
      </c>
      <c r="D91" s="241">
        <v>8</v>
      </c>
      <c r="E91" s="242"/>
      <c r="F91" s="89"/>
      <c r="G91" s="147"/>
      <c r="H91" s="22"/>
      <c r="I91" s="1"/>
      <c r="J91" s="7"/>
      <c r="K91" s="1"/>
      <c r="L91" s="238"/>
      <c r="M91" s="239"/>
      <c r="N91" s="77"/>
      <c r="Q91" s="73"/>
      <c r="S91" s="259"/>
      <c r="T91" s="260"/>
      <c r="V91" s="79"/>
      <c r="Y91" s="76"/>
      <c r="Z91" s="238"/>
      <c r="AA91" s="239"/>
      <c r="AB91" s="1"/>
      <c r="AC91" s="3"/>
      <c r="AD91" s="8"/>
      <c r="AE91" s="129"/>
      <c r="AF91" s="167"/>
      <c r="AG91" s="10"/>
      <c r="AH91" s="228"/>
      <c r="AI91" s="228"/>
      <c r="AJ91" s="240"/>
      <c r="AK91" s="90"/>
      <c r="AL91" s="246"/>
    </row>
    <row r="92" spans="1:38" ht="9.9499999999999993" customHeight="1" thickTop="1" thickBot="1" x14ac:dyDescent="0.2">
      <c r="A92" s="250"/>
      <c r="B92" s="95"/>
      <c r="C92" s="241"/>
      <c r="D92" s="241"/>
      <c r="E92" s="242"/>
      <c r="F92" s="89"/>
      <c r="G92" s="147"/>
      <c r="H92" s="22"/>
      <c r="I92" s="1"/>
      <c r="J92" s="7"/>
      <c r="K92" s="1"/>
      <c r="L92" s="1"/>
      <c r="N92" s="77"/>
      <c r="Q92" s="73"/>
      <c r="S92" s="259"/>
      <c r="T92" s="260"/>
      <c r="V92" s="79"/>
      <c r="Y92" s="76"/>
      <c r="AA92" s="1"/>
      <c r="AB92" s="1"/>
      <c r="AC92" s="3"/>
      <c r="AD92" s="8"/>
      <c r="AE92" s="129"/>
      <c r="AF92" s="167"/>
      <c r="AG92" s="10"/>
      <c r="AH92" s="99"/>
      <c r="AI92" s="99"/>
      <c r="AJ92" s="100"/>
      <c r="AK92" s="90"/>
      <c r="AL92" s="247"/>
    </row>
    <row r="93" spans="1:38" ht="9.9499999999999993" customHeight="1" thickTop="1" thickBot="1" x14ac:dyDescent="0.2">
      <c r="A93" s="95"/>
      <c r="B93" s="95"/>
      <c r="C93" s="97"/>
      <c r="D93" s="97"/>
      <c r="E93" s="98"/>
      <c r="F93" s="89"/>
      <c r="G93" s="147"/>
      <c r="H93" s="22"/>
      <c r="I93" s="1"/>
      <c r="J93" s="1"/>
      <c r="K93" s="118"/>
      <c r="L93" s="1"/>
      <c r="N93" s="77"/>
      <c r="Q93" s="73"/>
      <c r="S93" s="259"/>
      <c r="T93" s="260"/>
      <c r="V93" s="79"/>
      <c r="Y93" s="76"/>
      <c r="AA93" s="1"/>
      <c r="AB93" s="13"/>
      <c r="AC93" s="1"/>
      <c r="AD93" s="8"/>
      <c r="AE93" s="129"/>
      <c r="AF93" s="167"/>
      <c r="AG93" s="10"/>
      <c r="AH93" s="103"/>
      <c r="AI93" s="103"/>
      <c r="AJ93" s="90"/>
      <c r="AK93" s="90"/>
      <c r="AL93" s="95"/>
    </row>
    <row r="94" spans="1:38" ht="9.9499999999999993" customHeight="1" thickTop="1" x14ac:dyDescent="0.15">
      <c r="A94" s="248" t="s">
        <v>275</v>
      </c>
      <c r="B94" s="95"/>
      <c r="C94" s="97"/>
      <c r="D94" s="97"/>
      <c r="E94" s="98"/>
      <c r="F94" s="89"/>
      <c r="G94" s="147"/>
      <c r="H94" s="22"/>
      <c r="I94" s="1"/>
      <c r="J94" s="7"/>
      <c r="K94" s="46"/>
      <c r="L94" s="15"/>
      <c r="M94" s="78"/>
      <c r="N94" s="77"/>
      <c r="Q94" s="73"/>
      <c r="S94" s="259"/>
      <c r="T94" s="260"/>
      <c r="V94" s="79"/>
      <c r="Y94" s="76"/>
      <c r="Z94" s="85"/>
      <c r="AA94" s="15"/>
      <c r="AB94" s="15"/>
      <c r="AC94" s="3"/>
      <c r="AD94" s="8"/>
      <c r="AE94" s="129"/>
      <c r="AF94" s="167"/>
      <c r="AG94" s="10"/>
      <c r="AH94" s="141"/>
      <c r="AI94" s="141"/>
      <c r="AJ94" s="142"/>
      <c r="AK94" s="90"/>
      <c r="AL94" s="245" t="s">
        <v>283</v>
      </c>
    </row>
    <row r="95" spans="1:38" ht="9.9499999999999993" customHeight="1" x14ac:dyDescent="0.15">
      <c r="A95" s="249"/>
      <c r="B95" s="95"/>
      <c r="C95" s="241" t="s">
        <v>109</v>
      </c>
      <c r="D95" s="241">
        <v>1</v>
      </c>
      <c r="E95" s="242" t="s">
        <v>158</v>
      </c>
      <c r="F95" s="89"/>
      <c r="G95" s="147"/>
      <c r="H95" s="22"/>
      <c r="I95" s="1"/>
      <c r="J95" s="7"/>
      <c r="K95" s="3"/>
      <c r="L95" s="1"/>
      <c r="M95" s="79"/>
      <c r="N95" s="77"/>
      <c r="Q95" s="73"/>
      <c r="S95" s="259"/>
      <c r="T95" s="260"/>
      <c r="V95" s="79"/>
      <c r="Y95" s="76"/>
      <c r="Z95" s="73"/>
      <c r="AA95" s="1"/>
      <c r="AB95" s="1"/>
      <c r="AC95" s="3"/>
      <c r="AD95" s="8"/>
      <c r="AE95" s="129"/>
      <c r="AF95" s="167"/>
      <c r="AG95" s="10"/>
      <c r="AH95" s="228" t="s">
        <v>171</v>
      </c>
      <c r="AI95" s="228">
        <v>6</v>
      </c>
      <c r="AJ95" s="240" t="s">
        <v>172</v>
      </c>
      <c r="AK95" s="90"/>
      <c r="AL95" s="246"/>
    </row>
    <row r="96" spans="1:38" ht="9.9499999999999993" customHeight="1" x14ac:dyDescent="0.15">
      <c r="A96" s="249"/>
      <c r="B96" s="95"/>
      <c r="C96" s="241"/>
      <c r="D96" s="241"/>
      <c r="E96" s="242"/>
      <c r="F96" s="89"/>
      <c r="G96" s="147"/>
      <c r="H96" s="22"/>
      <c r="I96" s="1"/>
      <c r="J96" s="7"/>
      <c r="K96" s="3"/>
      <c r="L96" s="1"/>
      <c r="M96" s="79"/>
      <c r="N96" s="77"/>
      <c r="Q96" s="73"/>
      <c r="S96" s="259"/>
      <c r="T96" s="260"/>
      <c r="V96" s="79"/>
      <c r="Y96" s="76"/>
      <c r="Z96" s="73"/>
      <c r="AA96" s="1"/>
      <c r="AB96" s="1"/>
      <c r="AC96" s="3"/>
      <c r="AD96" s="8"/>
      <c r="AE96" s="129"/>
      <c r="AF96" s="167"/>
      <c r="AG96" s="10"/>
      <c r="AH96" s="228"/>
      <c r="AI96" s="228"/>
      <c r="AJ96" s="240"/>
      <c r="AK96" s="90"/>
      <c r="AL96" s="246"/>
    </row>
    <row r="97" spans="1:38" ht="9.9499999999999993" customHeight="1" x14ac:dyDescent="0.15">
      <c r="A97" s="249"/>
      <c r="B97" s="95"/>
      <c r="C97" s="241" t="s">
        <v>6</v>
      </c>
      <c r="D97" s="241">
        <v>2</v>
      </c>
      <c r="E97" s="242"/>
      <c r="F97" s="89"/>
      <c r="G97" s="147"/>
      <c r="H97" s="22"/>
      <c r="I97" s="1"/>
      <c r="J97" s="7"/>
      <c r="K97" s="3"/>
      <c r="L97" s="131"/>
      <c r="M97" s="79"/>
      <c r="N97" s="77"/>
      <c r="Q97" s="73"/>
      <c r="S97" s="259"/>
      <c r="T97" s="260"/>
      <c r="V97" s="79"/>
      <c r="Y97" s="76"/>
      <c r="Z97" s="73"/>
      <c r="AA97" s="9"/>
      <c r="AB97" s="9"/>
      <c r="AC97" s="31"/>
      <c r="AD97" s="131"/>
      <c r="AE97" s="22"/>
      <c r="AF97" s="167"/>
      <c r="AG97" s="10"/>
      <c r="AH97" s="228"/>
      <c r="AI97" s="228">
        <v>5</v>
      </c>
      <c r="AJ97" s="240" t="s">
        <v>173</v>
      </c>
      <c r="AK97" s="90"/>
      <c r="AL97" s="246"/>
    </row>
    <row r="98" spans="1:38" ht="9.9499999999999993" customHeight="1" x14ac:dyDescent="0.15">
      <c r="A98" s="249"/>
      <c r="B98" s="95"/>
      <c r="C98" s="241"/>
      <c r="D98" s="241"/>
      <c r="E98" s="242"/>
      <c r="F98" s="140"/>
      <c r="G98" s="148"/>
      <c r="H98" s="32"/>
      <c r="I98" s="1"/>
      <c r="J98" s="7"/>
      <c r="K98" s="3"/>
      <c r="L98" s="9"/>
      <c r="M98" s="79"/>
      <c r="N98" s="77"/>
      <c r="Q98" s="73"/>
      <c r="S98" s="259"/>
      <c r="T98" s="260"/>
      <c r="V98" s="79"/>
      <c r="Y98" s="76"/>
      <c r="Z98" s="73"/>
      <c r="AA98" s="9"/>
      <c r="AB98" s="9"/>
      <c r="AC98" s="31"/>
      <c r="AD98" s="9"/>
      <c r="AE98" s="28"/>
      <c r="AF98" s="168"/>
      <c r="AG98" s="164"/>
      <c r="AH98" s="228"/>
      <c r="AI98" s="228"/>
      <c r="AJ98" s="240"/>
      <c r="AK98" s="90"/>
      <c r="AL98" s="246"/>
    </row>
    <row r="99" spans="1:38" ht="9.9499999999999993" customHeight="1" x14ac:dyDescent="0.15">
      <c r="A99" s="249"/>
      <c r="B99" s="95"/>
      <c r="C99" s="241" t="s">
        <v>7</v>
      </c>
      <c r="D99" s="241">
        <v>3</v>
      </c>
      <c r="E99" s="242"/>
      <c r="F99" s="90"/>
      <c r="G99" s="147"/>
      <c r="H99" s="29"/>
      <c r="I99" s="1"/>
      <c r="J99" s="7"/>
      <c r="K99" s="3"/>
      <c r="L99" s="9"/>
      <c r="M99" s="79"/>
      <c r="N99" s="77"/>
      <c r="Q99" s="73"/>
      <c r="S99" s="259"/>
      <c r="T99" s="260"/>
      <c r="V99" s="79"/>
      <c r="Y99" s="76"/>
      <c r="Z99" s="73"/>
      <c r="AA99" s="9"/>
      <c r="AB99" s="9"/>
      <c r="AC99" s="31"/>
      <c r="AD99" s="9"/>
      <c r="AE99" s="33"/>
      <c r="AF99" s="167"/>
      <c r="AG99" s="10"/>
      <c r="AH99" s="228"/>
      <c r="AI99" s="228">
        <v>4</v>
      </c>
      <c r="AJ99" s="240" t="s">
        <v>175</v>
      </c>
      <c r="AK99" s="90"/>
      <c r="AL99" s="246"/>
    </row>
    <row r="100" spans="1:38" ht="9.9499999999999993" customHeight="1" x14ac:dyDescent="0.15">
      <c r="A100" s="249"/>
      <c r="B100" s="95"/>
      <c r="C100" s="241"/>
      <c r="D100" s="241"/>
      <c r="E100" s="242"/>
      <c r="F100" s="90"/>
      <c r="G100" s="147"/>
      <c r="H100" s="29"/>
      <c r="I100" s="1"/>
      <c r="J100" s="7"/>
      <c r="K100" s="3"/>
      <c r="L100" s="9"/>
      <c r="M100" s="79"/>
      <c r="N100" s="77"/>
      <c r="Q100" s="73"/>
      <c r="S100" s="259"/>
      <c r="T100" s="260"/>
      <c r="V100" s="79"/>
      <c r="Y100" s="76"/>
      <c r="Z100" s="73"/>
      <c r="AA100" s="9"/>
      <c r="AB100" s="9"/>
      <c r="AC100" s="31"/>
      <c r="AD100" s="9"/>
      <c r="AE100" s="33"/>
      <c r="AF100" s="167"/>
      <c r="AG100" s="10"/>
      <c r="AH100" s="228"/>
      <c r="AI100" s="228"/>
      <c r="AJ100" s="240"/>
      <c r="AK100" s="90"/>
      <c r="AL100" s="246"/>
    </row>
    <row r="101" spans="1:38" ht="9.9499999999999993" customHeight="1" x14ac:dyDescent="0.15">
      <c r="A101" s="249"/>
      <c r="B101" s="95"/>
      <c r="C101" s="97"/>
      <c r="D101" s="97"/>
      <c r="E101" s="98"/>
      <c r="F101" s="90"/>
      <c r="G101" s="147"/>
      <c r="H101" s="91"/>
      <c r="I101" s="59"/>
      <c r="J101" s="74"/>
      <c r="K101" s="75"/>
      <c r="L101" s="9"/>
      <c r="M101" s="79"/>
      <c r="N101" s="77"/>
      <c r="Q101" s="73"/>
      <c r="S101" s="259"/>
      <c r="T101" s="260"/>
      <c r="V101" s="79"/>
      <c r="Y101" s="76"/>
      <c r="Z101" s="73"/>
      <c r="AA101" s="9"/>
      <c r="AB101" s="9"/>
      <c r="AC101" s="55"/>
      <c r="AD101" s="52"/>
      <c r="AE101" s="251"/>
      <c r="AF101" s="167"/>
      <c r="AG101" s="10"/>
      <c r="AH101" s="99"/>
      <c r="AI101" s="99"/>
      <c r="AJ101" s="100"/>
      <c r="AK101" s="90"/>
      <c r="AL101" s="246"/>
    </row>
    <row r="102" spans="1:38" ht="9.9499999999999993" customHeight="1" x14ac:dyDescent="0.15">
      <c r="A102" s="249"/>
      <c r="B102" s="95"/>
      <c r="C102" s="97"/>
      <c r="D102" s="97"/>
      <c r="E102" s="98"/>
      <c r="F102" s="89"/>
      <c r="G102" s="147"/>
      <c r="H102" s="91"/>
      <c r="I102" s="150"/>
      <c r="J102" s="150"/>
      <c r="K102" s="150"/>
      <c r="L102" s="9"/>
      <c r="M102" s="79"/>
      <c r="N102" s="77"/>
      <c r="Q102" s="73"/>
      <c r="S102" s="259"/>
      <c r="T102" s="260"/>
      <c r="V102" s="79"/>
      <c r="Y102" s="76"/>
      <c r="Z102" s="73"/>
      <c r="AA102" s="9"/>
      <c r="AB102" s="9"/>
      <c r="AC102" s="9"/>
      <c r="AD102" s="9"/>
      <c r="AE102" s="251"/>
      <c r="AF102" s="167"/>
      <c r="AG102" s="10"/>
      <c r="AH102" s="99"/>
      <c r="AI102" s="99"/>
      <c r="AJ102" s="100"/>
      <c r="AK102" s="90"/>
      <c r="AL102" s="246"/>
    </row>
    <row r="103" spans="1:38" ht="9.9499999999999993" customHeight="1" x14ac:dyDescent="0.15">
      <c r="A103" s="249"/>
      <c r="B103" s="95"/>
      <c r="C103" s="241" t="s">
        <v>8</v>
      </c>
      <c r="D103" s="241">
        <v>4</v>
      </c>
      <c r="E103" s="242" t="s">
        <v>159</v>
      </c>
      <c r="F103" s="89"/>
      <c r="G103" s="147"/>
      <c r="H103" s="91"/>
      <c r="I103" s="150"/>
      <c r="J103" s="150"/>
      <c r="K103" s="150"/>
      <c r="L103" s="9"/>
      <c r="M103" s="79"/>
      <c r="N103" s="77"/>
      <c r="Q103" s="73"/>
      <c r="S103" s="259"/>
      <c r="T103" s="260"/>
      <c r="V103" s="79"/>
      <c r="Y103" s="76"/>
      <c r="Z103" s="73"/>
      <c r="AA103" s="9"/>
      <c r="AB103" s="9"/>
      <c r="AC103" s="9"/>
      <c r="AD103" s="9"/>
      <c r="AE103" s="251"/>
      <c r="AF103" s="167"/>
      <c r="AG103" s="10"/>
      <c r="AH103" s="228" t="s">
        <v>174</v>
      </c>
      <c r="AI103" s="228">
        <v>3</v>
      </c>
      <c r="AJ103" s="240" t="s">
        <v>176</v>
      </c>
      <c r="AK103" s="90"/>
      <c r="AL103" s="246"/>
    </row>
    <row r="104" spans="1:38" ht="9.9499999999999993" customHeight="1" x14ac:dyDescent="0.15">
      <c r="A104" s="249"/>
      <c r="B104" s="95"/>
      <c r="C104" s="241"/>
      <c r="D104" s="241"/>
      <c r="E104" s="242"/>
      <c r="F104" s="89"/>
      <c r="G104" s="147"/>
      <c r="H104" s="91"/>
      <c r="I104" s="150"/>
      <c r="J104" s="150"/>
      <c r="K104" s="150"/>
      <c r="L104" s="9"/>
      <c r="M104" s="79"/>
      <c r="N104" s="77"/>
      <c r="Q104" s="73"/>
      <c r="S104" s="259"/>
      <c r="T104" s="260"/>
      <c r="V104" s="79"/>
      <c r="Y104" s="76"/>
      <c r="Z104" s="73"/>
      <c r="AA104" s="9"/>
      <c r="AB104" s="9"/>
      <c r="AC104" s="9"/>
      <c r="AD104" s="9"/>
      <c r="AE104" s="251"/>
      <c r="AF104" s="167"/>
      <c r="AG104" s="10"/>
      <c r="AH104" s="228"/>
      <c r="AI104" s="228"/>
      <c r="AJ104" s="240"/>
      <c r="AK104" s="90"/>
      <c r="AL104" s="246"/>
    </row>
    <row r="105" spans="1:38" ht="9.9499999999999993" customHeight="1" thickBot="1" x14ac:dyDescent="0.2">
      <c r="A105" s="249"/>
      <c r="B105" s="95"/>
      <c r="C105" s="241" t="s">
        <v>110</v>
      </c>
      <c r="D105" s="241">
        <v>5</v>
      </c>
      <c r="E105" s="242"/>
      <c r="F105" s="146"/>
      <c r="G105" s="149"/>
      <c r="H105" s="24"/>
      <c r="I105" s="1"/>
      <c r="J105" s="1"/>
      <c r="K105" s="1"/>
      <c r="L105" s="9"/>
      <c r="M105" s="79"/>
      <c r="N105" s="77"/>
      <c r="Q105" s="73"/>
      <c r="S105" s="261"/>
      <c r="T105" s="262"/>
      <c r="V105" s="79"/>
      <c r="Y105" s="76"/>
      <c r="Z105" s="73"/>
      <c r="AA105" s="9"/>
      <c r="AB105" s="9"/>
      <c r="AC105" s="9"/>
      <c r="AD105" s="9"/>
      <c r="AE105" s="27"/>
      <c r="AF105" s="169"/>
      <c r="AG105" s="165"/>
      <c r="AH105" s="228"/>
      <c r="AI105" s="228">
        <v>2</v>
      </c>
      <c r="AJ105" s="240" t="s">
        <v>177</v>
      </c>
      <c r="AK105" s="90"/>
      <c r="AL105" s="246"/>
    </row>
    <row r="106" spans="1:38" ht="9.9499999999999993" customHeight="1" thickTop="1" x14ac:dyDescent="0.15">
      <c r="A106" s="249"/>
      <c r="B106" s="95"/>
      <c r="C106" s="241"/>
      <c r="D106" s="241"/>
      <c r="E106" s="242"/>
      <c r="F106" s="89"/>
      <c r="G106" s="147"/>
      <c r="H106" s="22"/>
      <c r="I106" s="1"/>
      <c r="J106" s="1"/>
      <c r="K106" s="1"/>
      <c r="L106" s="9"/>
      <c r="M106" s="79"/>
      <c r="N106" s="77"/>
      <c r="P106" s="79"/>
      <c r="W106" s="73"/>
      <c r="Y106" s="76"/>
      <c r="Z106" s="73"/>
      <c r="AA106" s="9"/>
      <c r="AB106" s="9"/>
      <c r="AC106" s="9"/>
      <c r="AD106" s="9"/>
      <c r="AE106" s="22"/>
      <c r="AF106" s="167"/>
      <c r="AG106" s="10"/>
      <c r="AH106" s="228"/>
      <c r="AI106" s="228"/>
      <c r="AJ106" s="240"/>
      <c r="AK106" s="90"/>
      <c r="AL106" s="246"/>
    </row>
    <row r="107" spans="1:38" ht="9.9499999999999993" customHeight="1" x14ac:dyDescent="0.15">
      <c r="A107" s="249"/>
      <c r="B107" s="95"/>
      <c r="C107" s="241" t="s">
        <v>30</v>
      </c>
      <c r="D107" s="241">
        <v>6</v>
      </c>
      <c r="E107" s="242"/>
      <c r="F107" s="89"/>
      <c r="G107" s="147"/>
      <c r="H107" s="22"/>
      <c r="I107" s="1"/>
      <c r="J107" s="1"/>
      <c r="K107" s="1"/>
      <c r="L107" s="9"/>
      <c r="M107" s="79"/>
      <c r="N107" s="77"/>
      <c r="P107" s="79"/>
      <c r="W107" s="73"/>
      <c r="Y107" s="76"/>
      <c r="Z107" s="73"/>
      <c r="AA107" s="9"/>
      <c r="AB107" s="9"/>
      <c r="AC107" s="9"/>
      <c r="AD107" s="9"/>
      <c r="AE107" s="22"/>
      <c r="AF107" s="167"/>
      <c r="AG107" s="10"/>
      <c r="AH107" s="228"/>
      <c r="AI107" s="228">
        <v>1</v>
      </c>
      <c r="AJ107" s="240" t="s">
        <v>178</v>
      </c>
      <c r="AK107" s="90"/>
      <c r="AL107" s="246"/>
    </row>
    <row r="108" spans="1:38" ht="9.9499999999999993" customHeight="1" x14ac:dyDescent="0.15">
      <c r="A108" s="249"/>
      <c r="B108" s="95"/>
      <c r="C108" s="241"/>
      <c r="D108" s="241"/>
      <c r="E108" s="242"/>
      <c r="F108" s="89"/>
      <c r="G108" s="147"/>
      <c r="H108" s="22"/>
      <c r="I108" s="1"/>
      <c r="J108" s="1"/>
      <c r="K108" s="1"/>
      <c r="L108" s="9"/>
      <c r="M108" s="79"/>
      <c r="N108" s="77"/>
      <c r="P108" s="79"/>
      <c r="W108" s="73"/>
      <c r="Y108" s="76"/>
      <c r="Z108" s="73"/>
      <c r="AA108" s="9"/>
      <c r="AB108" s="9"/>
      <c r="AC108" s="9"/>
      <c r="AD108" s="9"/>
      <c r="AE108" s="22"/>
      <c r="AF108" s="167"/>
      <c r="AG108" s="10"/>
      <c r="AH108" s="228"/>
      <c r="AI108" s="228"/>
      <c r="AJ108" s="240"/>
      <c r="AK108" s="90"/>
      <c r="AL108" s="246"/>
    </row>
    <row r="109" spans="1:38" ht="9.9499999999999993" customHeight="1" thickBot="1" x14ac:dyDescent="0.2">
      <c r="A109" s="250"/>
      <c r="B109" s="95"/>
      <c r="C109" s="97"/>
      <c r="D109" s="97"/>
      <c r="E109" s="98"/>
      <c r="F109" s="89"/>
      <c r="G109" s="147"/>
      <c r="H109" s="22"/>
      <c r="I109" s="1"/>
      <c r="J109" s="256" t="s">
        <v>115</v>
      </c>
      <c r="K109" s="256"/>
      <c r="L109" s="9"/>
      <c r="M109" s="79"/>
      <c r="N109" s="77"/>
      <c r="O109" s="83"/>
      <c r="P109" s="80"/>
      <c r="W109" s="82"/>
      <c r="X109" s="83"/>
      <c r="Y109" s="162"/>
      <c r="Z109" s="73"/>
      <c r="AA109" s="9"/>
      <c r="AB109" s="244" t="s">
        <v>44</v>
      </c>
      <c r="AC109" s="244"/>
      <c r="AD109" s="9"/>
      <c r="AE109" s="22"/>
      <c r="AF109" s="167"/>
      <c r="AG109" s="10"/>
      <c r="AH109" s="99"/>
      <c r="AI109" s="99"/>
      <c r="AJ109" s="100"/>
      <c r="AK109" s="90"/>
      <c r="AL109" s="247"/>
    </row>
    <row r="110" spans="1:38" ht="9.9499999999999993" customHeight="1" thickTop="1" thickBot="1" x14ac:dyDescent="0.2">
      <c r="A110" s="95"/>
      <c r="B110" s="95"/>
      <c r="C110" s="97"/>
      <c r="D110" s="97"/>
      <c r="E110" s="98"/>
      <c r="F110" s="89"/>
      <c r="G110" s="147"/>
      <c r="H110" s="22"/>
      <c r="I110" s="1"/>
      <c r="J110" s="256"/>
      <c r="K110" s="256"/>
      <c r="L110" s="9"/>
      <c r="N110" s="156"/>
      <c r="Y110" s="163"/>
      <c r="AA110" s="9"/>
      <c r="AB110" s="244"/>
      <c r="AC110" s="244"/>
      <c r="AD110" s="9"/>
      <c r="AE110" s="22"/>
      <c r="AF110" s="167"/>
      <c r="AG110" s="10"/>
      <c r="AH110" s="103"/>
      <c r="AI110" s="103"/>
      <c r="AJ110" s="90"/>
      <c r="AK110" s="90"/>
      <c r="AL110" s="95"/>
    </row>
    <row r="111" spans="1:38" ht="9.9499999999999993" customHeight="1" thickTop="1" x14ac:dyDescent="0.15">
      <c r="A111" s="248" t="s">
        <v>276</v>
      </c>
      <c r="B111" s="95"/>
      <c r="C111" s="97"/>
      <c r="D111" s="97"/>
      <c r="E111" s="98"/>
      <c r="F111" s="89"/>
      <c r="G111" s="147"/>
      <c r="H111" s="22"/>
      <c r="I111" s="1"/>
      <c r="J111" s="256"/>
      <c r="K111" s="256"/>
      <c r="L111" s="1"/>
      <c r="M111" s="79"/>
      <c r="N111" s="157"/>
      <c r="Y111" s="76"/>
      <c r="Z111" s="73"/>
      <c r="AA111" s="1"/>
      <c r="AB111" s="244"/>
      <c r="AC111" s="244"/>
      <c r="AD111" s="8"/>
      <c r="AE111" s="129"/>
      <c r="AF111" s="167"/>
      <c r="AG111" s="10"/>
      <c r="AH111" s="99"/>
      <c r="AI111" s="99"/>
      <c r="AJ111" s="100"/>
      <c r="AK111" s="90"/>
      <c r="AL111" s="245" t="s">
        <v>284</v>
      </c>
    </row>
    <row r="112" spans="1:38" ht="9.9499999999999993" customHeight="1" x14ac:dyDescent="0.15">
      <c r="A112" s="249"/>
      <c r="B112" s="95"/>
      <c r="C112" s="241" t="s">
        <v>160</v>
      </c>
      <c r="D112" s="241">
        <v>1</v>
      </c>
      <c r="E112" s="242" t="s">
        <v>161</v>
      </c>
      <c r="F112" s="89"/>
      <c r="G112" s="147"/>
      <c r="H112" s="22"/>
      <c r="I112" s="1"/>
      <c r="J112" s="1"/>
      <c r="K112" s="1"/>
      <c r="L112" s="1"/>
      <c r="M112" s="79"/>
      <c r="N112" s="77"/>
      <c r="Y112" s="76"/>
      <c r="Z112" s="73"/>
      <c r="AA112" s="1"/>
      <c r="AB112" s="1"/>
      <c r="AC112" s="1"/>
      <c r="AD112" s="8"/>
      <c r="AE112" s="129"/>
      <c r="AF112" s="167"/>
      <c r="AG112" s="10"/>
      <c r="AH112" s="228" t="s">
        <v>340</v>
      </c>
      <c r="AI112" s="228">
        <v>7</v>
      </c>
      <c r="AJ112" s="240" t="s">
        <v>341</v>
      </c>
      <c r="AK112" s="90"/>
      <c r="AL112" s="246"/>
    </row>
    <row r="113" spans="1:38" ht="9.9499999999999993" customHeight="1" x14ac:dyDescent="0.15">
      <c r="A113" s="249"/>
      <c r="B113" s="95"/>
      <c r="C113" s="241"/>
      <c r="D113" s="241"/>
      <c r="E113" s="242"/>
      <c r="F113" s="89"/>
      <c r="G113" s="147"/>
      <c r="H113" s="22"/>
      <c r="I113" s="1"/>
      <c r="J113" s="1"/>
      <c r="K113" s="1"/>
      <c r="L113" s="1"/>
      <c r="M113" s="79"/>
      <c r="N113" s="77"/>
      <c r="Y113" s="76"/>
      <c r="Z113" s="73"/>
      <c r="AA113" s="1"/>
      <c r="AB113" s="1"/>
      <c r="AC113" s="1"/>
      <c r="AD113" s="8"/>
      <c r="AE113" s="129"/>
      <c r="AF113" s="167"/>
      <c r="AG113" s="10"/>
      <c r="AH113" s="228"/>
      <c r="AI113" s="228"/>
      <c r="AJ113" s="240"/>
      <c r="AK113" s="90"/>
      <c r="AL113" s="246"/>
    </row>
    <row r="114" spans="1:38" ht="9.9499999999999993" customHeight="1" x14ac:dyDescent="0.15">
      <c r="A114" s="249"/>
      <c r="B114" s="95"/>
      <c r="C114" s="241" t="s">
        <v>162</v>
      </c>
      <c r="D114" s="241">
        <v>2</v>
      </c>
      <c r="E114" s="242"/>
      <c r="F114" s="89"/>
      <c r="G114" s="147"/>
      <c r="H114" s="22"/>
      <c r="I114" s="1"/>
      <c r="J114" s="1"/>
      <c r="K114" s="1"/>
      <c r="L114" s="1"/>
      <c r="M114" s="79"/>
      <c r="N114" s="77"/>
      <c r="Y114" s="76"/>
      <c r="Z114" s="73"/>
      <c r="AA114" s="1"/>
      <c r="AB114" s="1"/>
      <c r="AC114" s="1"/>
      <c r="AD114" s="8"/>
      <c r="AE114" s="129"/>
      <c r="AF114" s="167"/>
      <c r="AG114" s="10"/>
      <c r="AH114" s="228"/>
      <c r="AI114" s="228">
        <v>6</v>
      </c>
      <c r="AJ114" s="240" t="s">
        <v>306</v>
      </c>
      <c r="AK114" s="90"/>
      <c r="AL114" s="246"/>
    </row>
    <row r="115" spans="1:38" ht="9.9499999999999993" customHeight="1" x14ac:dyDescent="0.15">
      <c r="A115" s="249"/>
      <c r="B115" s="95"/>
      <c r="C115" s="241"/>
      <c r="D115" s="241"/>
      <c r="E115" s="242"/>
      <c r="F115" s="144"/>
      <c r="G115" s="148"/>
      <c r="H115" s="32"/>
      <c r="I115" s="1"/>
      <c r="J115" s="1"/>
      <c r="K115" s="1"/>
      <c r="L115" s="1"/>
      <c r="M115" s="79"/>
      <c r="N115" s="77"/>
      <c r="Y115" s="76"/>
      <c r="Z115" s="73"/>
      <c r="AA115" s="1"/>
      <c r="AB115" s="1"/>
      <c r="AC115" s="1"/>
      <c r="AD115" s="8"/>
      <c r="AE115" s="92"/>
      <c r="AF115" s="168"/>
      <c r="AG115" s="164"/>
      <c r="AH115" s="228"/>
      <c r="AI115" s="228"/>
      <c r="AJ115" s="240"/>
      <c r="AK115" s="90"/>
      <c r="AL115" s="246"/>
    </row>
    <row r="116" spans="1:38" ht="9.9499999999999993" customHeight="1" x14ac:dyDescent="0.15">
      <c r="A116" s="249"/>
      <c r="B116" s="95"/>
      <c r="C116" s="241" t="s">
        <v>163</v>
      </c>
      <c r="D116" s="241">
        <v>3</v>
      </c>
      <c r="E116" s="242"/>
      <c r="F116" s="89"/>
      <c r="G116" s="147"/>
      <c r="H116" s="29"/>
      <c r="I116" s="1"/>
      <c r="J116" s="1"/>
      <c r="K116" s="1"/>
      <c r="L116" s="1"/>
      <c r="M116" s="79"/>
      <c r="N116" s="77"/>
      <c r="Y116" s="76"/>
      <c r="Z116" s="73"/>
      <c r="AA116" s="1"/>
      <c r="AB116" s="1"/>
      <c r="AC116" s="1"/>
      <c r="AD116" s="8"/>
      <c r="AE116" s="93"/>
      <c r="AF116" s="167"/>
      <c r="AG116" s="10"/>
      <c r="AH116" s="228"/>
      <c r="AI116" s="228">
        <v>5</v>
      </c>
      <c r="AJ116" s="240" t="s">
        <v>305</v>
      </c>
      <c r="AK116" s="90"/>
      <c r="AL116" s="246"/>
    </row>
    <row r="117" spans="1:38" ht="9.9499999999999993" customHeight="1" x14ac:dyDescent="0.15">
      <c r="A117" s="249"/>
      <c r="B117" s="95"/>
      <c r="C117" s="241"/>
      <c r="D117" s="241"/>
      <c r="E117" s="242"/>
      <c r="F117" s="89"/>
      <c r="G117" s="147"/>
      <c r="H117" s="29"/>
      <c r="I117" s="1"/>
      <c r="J117" s="1"/>
      <c r="K117" s="1"/>
      <c r="L117" s="1"/>
      <c r="M117" s="79"/>
      <c r="N117" s="77"/>
      <c r="Y117" s="76"/>
      <c r="Z117" s="73"/>
      <c r="AA117" s="1"/>
      <c r="AB117" s="1"/>
      <c r="AC117" s="1"/>
      <c r="AD117" s="8"/>
      <c r="AE117" s="93"/>
      <c r="AF117" s="167"/>
      <c r="AG117" s="10"/>
      <c r="AH117" s="228"/>
      <c r="AI117" s="228"/>
      <c r="AJ117" s="240"/>
      <c r="AK117" s="90"/>
      <c r="AL117" s="246"/>
    </row>
    <row r="118" spans="1:38" ht="9.9499999999999993" customHeight="1" x14ac:dyDescent="0.15">
      <c r="A118" s="249"/>
      <c r="B118" s="95"/>
      <c r="C118" s="97"/>
      <c r="D118" s="97"/>
      <c r="E118" s="98"/>
      <c r="F118" s="89"/>
      <c r="G118" s="147"/>
      <c r="H118" s="29"/>
      <c r="I118" s="1"/>
      <c r="J118" s="1"/>
      <c r="K118" s="1"/>
      <c r="L118" s="1"/>
      <c r="M118" s="79"/>
      <c r="N118" s="77"/>
      <c r="Y118" s="76"/>
      <c r="Z118" s="73"/>
      <c r="AA118" s="1"/>
      <c r="AB118" s="1"/>
      <c r="AC118" s="2"/>
      <c r="AD118" s="96"/>
      <c r="AE118" s="93"/>
      <c r="AF118" s="167"/>
      <c r="AG118" s="10"/>
      <c r="AH118" s="99"/>
      <c r="AI118" s="99"/>
      <c r="AJ118" s="100"/>
      <c r="AK118" s="90"/>
      <c r="AL118" s="246"/>
    </row>
    <row r="119" spans="1:38" ht="9.9499999999999993" customHeight="1" x14ac:dyDescent="0.15">
      <c r="A119" s="249"/>
      <c r="B119" s="95"/>
      <c r="C119" s="97"/>
      <c r="D119" s="97"/>
      <c r="E119" s="98"/>
      <c r="F119" s="89"/>
      <c r="G119" s="147"/>
      <c r="H119" s="29"/>
      <c r="I119" s="15"/>
      <c r="J119" s="16"/>
      <c r="K119" s="1"/>
      <c r="L119" s="1"/>
      <c r="M119" s="79"/>
      <c r="N119" s="77"/>
      <c r="Y119" s="76"/>
      <c r="Z119" s="73"/>
      <c r="AA119" s="1"/>
      <c r="AB119" s="1"/>
      <c r="AC119" s="3"/>
      <c r="AD119" s="8"/>
      <c r="AE119" s="93"/>
      <c r="AF119" s="167"/>
      <c r="AG119" s="10"/>
      <c r="AH119" s="228" t="s">
        <v>289</v>
      </c>
      <c r="AI119" s="228">
        <v>4</v>
      </c>
      <c r="AJ119" s="240" t="s">
        <v>304</v>
      </c>
      <c r="AK119" s="90"/>
      <c r="AL119" s="246"/>
    </row>
    <row r="120" spans="1:38" ht="9.9499999999999993" customHeight="1" x14ac:dyDescent="0.15">
      <c r="A120" s="249"/>
      <c r="B120" s="95"/>
      <c r="C120" s="241" t="s">
        <v>164</v>
      </c>
      <c r="D120" s="241">
        <v>4</v>
      </c>
      <c r="E120" s="242" t="s">
        <v>166</v>
      </c>
      <c r="F120" s="89"/>
      <c r="G120" s="147"/>
      <c r="H120" s="29"/>
      <c r="I120" s="1"/>
      <c r="J120" s="7"/>
      <c r="K120" s="1"/>
      <c r="L120" s="1"/>
      <c r="M120" s="79"/>
      <c r="N120" s="77"/>
      <c r="Y120" s="76"/>
      <c r="Z120" s="73"/>
      <c r="AA120" s="1"/>
      <c r="AB120" s="1"/>
      <c r="AC120" s="3"/>
      <c r="AD120" s="8"/>
      <c r="AE120" s="93"/>
      <c r="AF120" s="167"/>
      <c r="AG120" s="10"/>
      <c r="AH120" s="228"/>
      <c r="AI120" s="228"/>
      <c r="AJ120" s="240"/>
      <c r="AK120" s="90"/>
      <c r="AL120" s="246"/>
    </row>
    <row r="121" spans="1:38" ht="9.9499999999999993" customHeight="1" x14ac:dyDescent="0.15">
      <c r="A121" s="249"/>
      <c r="B121" s="95"/>
      <c r="C121" s="241"/>
      <c r="D121" s="241"/>
      <c r="E121" s="242"/>
      <c r="F121" s="89"/>
      <c r="G121" s="147"/>
      <c r="H121" s="29"/>
      <c r="I121" s="1"/>
      <c r="J121" s="7"/>
      <c r="K121" s="1"/>
      <c r="L121" s="1"/>
      <c r="M121" s="79"/>
      <c r="N121" s="77"/>
      <c r="Y121" s="76"/>
      <c r="Z121" s="73"/>
      <c r="AA121" s="1"/>
      <c r="AB121" s="1"/>
      <c r="AC121" s="3"/>
      <c r="AD121" s="8"/>
      <c r="AE121" s="93"/>
      <c r="AF121" s="167"/>
      <c r="AG121" s="10"/>
      <c r="AH121" s="228"/>
      <c r="AI121" s="228">
        <v>3</v>
      </c>
      <c r="AJ121" s="240" t="s">
        <v>303</v>
      </c>
      <c r="AK121" s="90"/>
      <c r="AL121" s="246"/>
    </row>
    <row r="122" spans="1:38" ht="9.9499999999999993" customHeight="1" x14ac:dyDescent="0.15">
      <c r="A122" s="249"/>
      <c r="B122" s="95"/>
      <c r="C122" s="241" t="s">
        <v>165</v>
      </c>
      <c r="D122" s="241">
        <v>5</v>
      </c>
      <c r="E122" s="242"/>
      <c r="F122" s="146"/>
      <c r="G122" s="149"/>
      <c r="H122" s="24"/>
      <c r="I122" s="1"/>
      <c r="J122" s="7"/>
      <c r="K122" s="1"/>
      <c r="L122" s="1"/>
      <c r="M122" s="79"/>
      <c r="N122" s="77"/>
      <c r="Y122" s="76"/>
      <c r="Z122" s="73"/>
      <c r="AA122" s="1"/>
      <c r="AB122" s="1"/>
      <c r="AC122" s="3"/>
      <c r="AD122" s="8"/>
      <c r="AE122" s="94"/>
      <c r="AF122" s="169"/>
      <c r="AG122" s="165"/>
      <c r="AH122" s="228"/>
      <c r="AI122" s="228"/>
      <c r="AJ122" s="240"/>
      <c r="AK122" s="90"/>
      <c r="AL122" s="246"/>
    </row>
    <row r="123" spans="1:38" ht="9.9499999999999993" customHeight="1" x14ac:dyDescent="0.15">
      <c r="A123" s="249"/>
      <c r="B123" s="95"/>
      <c r="C123" s="241"/>
      <c r="D123" s="241"/>
      <c r="E123" s="242"/>
      <c r="F123" s="89"/>
      <c r="G123" s="147"/>
      <c r="H123" s="22"/>
      <c r="I123" s="1"/>
      <c r="J123" s="7"/>
      <c r="K123" s="1"/>
      <c r="L123" s="1"/>
      <c r="M123" s="79"/>
      <c r="N123" s="77"/>
      <c r="Y123" s="76"/>
      <c r="Z123" s="73"/>
      <c r="AA123" s="1"/>
      <c r="AB123" s="1"/>
      <c r="AC123" s="3"/>
      <c r="AD123" s="8"/>
      <c r="AE123" s="129"/>
      <c r="AF123" s="167"/>
      <c r="AG123" s="10"/>
      <c r="AH123" s="228"/>
      <c r="AI123" s="228">
        <v>2</v>
      </c>
      <c r="AJ123" s="240" t="s">
        <v>302</v>
      </c>
      <c r="AK123" s="90"/>
      <c r="AL123" s="246"/>
    </row>
    <row r="124" spans="1:38" ht="9.9499999999999993" customHeight="1" x14ac:dyDescent="0.15">
      <c r="A124" s="249"/>
      <c r="B124" s="95"/>
      <c r="C124" s="241" t="s">
        <v>167</v>
      </c>
      <c r="D124" s="241">
        <v>6</v>
      </c>
      <c r="E124" s="242"/>
      <c r="F124" s="89"/>
      <c r="G124" s="147"/>
      <c r="H124" s="22"/>
      <c r="I124" s="1"/>
      <c r="J124" s="7"/>
      <c r="K124" s="1"/>
      <c r="L124" s="1"/>
      <c r="M124" s="79"/>
      <c r="N124" s="77"/>
      <c r="Y124" s="76"/>
      <c r="Z124" s="73"/>
      <c r="AA124" s="1"/>
      <c r="AB124" s="1"/>
      <c r="AC124" s="3"/>
      <c r="AD124" s="8"/>
      <c r="AE124" s="129"/>
      <c r="AF124" s="167"/>
      <c r="AG124" s="10"/>
      <c r="AH124" s="228"/>
      <c r="AI124" s="228"/>
      <c r="AJ124" s="240"/>
      <c r="AK124" s="90"/>
      <c r="AL124" s="246"/>
    </row>
    <row r="125" spans="1:38" ht="9.9499999999999993" customHeight="1" x14ac:dyDescent="0.15">
      <c r="A125" s="249"/>
      <c r="B125" s="95"/>
      <c r="C125" s="241"/>
      <c r="D125" s="241"/>
      <c r="E125" s="242"/>
      <c r="F125" s="89"/>
      <c r="G125" s="147"/>
      <c r="H125" s="22"/>
      <c r="I125" s="1"/>
      <c r="J125" s="7"/>
      <c r="K125" s="1"/>
      <c r="L125" s="1"/>
      <c r="M125" s="79"/>
      <c r="N125" s="77"/>
      <c r="Y125" s="76"/>
      <c r="Z125" s="73"/>
      <c r="AA125" s="1"/>
      <c r="AB125" s="1"/>
      <c r="AC125" s="3"/>
      <c r="AD125" s="8"/>
      <c r="AE125" s="129"/>
      <c r="AF125" s="167"/>
      <c r="AG125" s="10"/>
      <c r="AH125" s="228"/>
      <c r="AI125" s="228">
        <v>1</v>
      </c>
      <c r="AJ125" s="240" t="s">
        <v>301</v>
      </c>
      <c r="AK125" s="90"/>
      <c r="AL125" s="246"/>
    </row>
    <row r="126" spans="1:38" ht="9.9499999999999993" customHeight="1" thickBot="1" x14ac:dyDescent="0.2">
      <c r="A126" s="250"/>
      <c r="B126" s="95"/>
      <c r="C126" s="97"/>
      <c r="D126" s="97"/>
      <c r="E126" s="98"/>
      <c r="F126" s="89"/>
      <c r="G126" s="147"/>
      <c r="H126" s="22"/>
      <c r="I126" s="1"/>
      <c r="J126" s="7"/>
      <c r="K126" s="2"/>
      <c r="L126" s="2"/>
      <c r="M126" s="80"/>
      <c r="N126" s="77"/>
      <c r="Y126" s="76"/>
      <c r="Z126" s="82"/>
      <c r="AA126" s="1"/>
      <c r="AB126" s="1"/>
      <c r="AC126" s="3"/>
      <c r="AD126" s="8"/>
      <c r="AE126" s="129"/>
      <c r="AF126" s="167"/>
      <c r="AG126" s="10"/>
      <c r="AH126" s="228"/>
      <c r="AI126" s="228"/>
      <c r="AJ126" s="240"/>
      <c r="AK126" s="90"/>
      <c r="AL126" s="247"/>
    </row>
    <row r="127" spans="1:38" ht="9.9499999999999993" customHeight="1" thickTop="1" thickBot="1" x14ac:dyDescent="0.2">
      <c r="A127" s="95"/>
      <c r="B127" s="95"/>
      <c r="C127" s="97"/>
      <c r="D127" s="97"/>
      <c r="E127" s="98"/>
      <c r="F127" s="89"/>
      <c r="G127" s="147"/>
      <c r="H127" s="22"/>
      <c r="I127" s="1"/>
      <c r="J127" s="1"/>
      <c r="K127" s="3"/>
      <c r="L127" s="1"/>
      <c r="N127" s="77"/>
      <c r="Y127" s="76"/>
      <c r="AA127" s="15"/>
      <c r="AB127" s="16"/>
      <c r="AC127" s="1"/>
      <c r="AD127" s="8"/>
      <c r="AE127" s="129"/>
      <c r="AF127" s="167"/>
      <c r="AG127" s="10"/>
      <c r="AH127" s="103"/>
      <c r="AI127" s="103"/>
      <c r="AJ127" s="90"/>
      <c r="AK127" s="90"/>
      <c r="AL127" s="95"/>
    </row>
    <row r="128" spans="1:38" ht="9.9499999999999993" customHeight="1" thickTop="1" x14ac:dyDescent="0.15">
      <c r="A128" s="248" t="s">
        <v>277</v>
      </c>
      <c r="B128" s="95"/>
      <c r="C128" s="97"/>
      <c r="D128" s="97"/>
      <c r="E128" s="98"/>
      <c r="F128" s="89"/>
      <c r="G128" s="147"/>
      <c r="H128" s="22"/>
      <c r="I128" s="1"/>
      <c r="J128" s="7"/>
      <c r="K128" s="3"/>
      <c r="L128" s="1"/>
      <c r="N128" s="77"/>
      <c r="Y128" s="76"/>
      <c r="AA128" s="1"/>
      <c r="AB128" s="1"/>
      <c r="AC128" s="3"/>
      <c r="AD128" s="8"/>
      <c r="AE128" s="129"/>
      <c r="AF128" s="167"/>
      <c r="AG128" s="10"/>
      <c r="AH128" s="228" t="s">
        <v>288</v>
      </c>
      <c r="AI128" s="228">
        <v>8</v>
      </c>
      <c r="AJ128" s="240" t="s">
        <v>296</v>
      </c>
      <c r="AK128" s="90"/>
      <c r="AL128" s="245" t="s">
        <v>285</v>
      </c>
    </row>
    <row r="129" spans="1:38" ht="9.9499999999999993" customHeight="1" x14ac:dyDescent="0.15">
      <c r="A129" s="249"/>
      <c r="B129" s="95"/>
      <c r="C129" s="241" t="s">
        <v>111</v>
      </c>
      <c r="D129" s="241">
        <v>1</v>
      </c>
      <c r="E129" s="242" t="s">
        <v>168</v>
      </c>
      <c r="F129" s="89"/>
      <c r="G129" s="147"/>
      <c r="H129" s="22"/>
      <c r="I129" s="1"/>
      <c r="J129" s="7"/>
      <c r="K129" s="3"/>
      <c r="L129" s="1"/>
      <c r="N129" s="77"/>
      <c r="Y129" s="76"/>
      <c r="AA129" s="1"/>
      <c r="AB129" s="1"/>
      <c r="AC129" s="3"/>
      <c r="AD129" s="8"/>
      <c r="AE129" s="129"/>
      <c r="AF129" s="167"/>
      <c r="AG129" s="10"/>
      <c r="AH129" s="228"/>
      <c r="AI129" s="228"/>
      <c r="AJ129" s="240"/>
      <c r="AK129" s="90"/>
      <c r="AL129" s="246"/>
    </row>
    <row r="130" spans="1:38" ht="9.9499999999999993" customHeight="1" x14ac:dyDescent="0.15">
      <c r="A130" s="249"/>
      <c r="B130" s="95"/>
      <c r="C130" s="241"/>
      <c r="D130" s="241"/>
      <c r="E130" s="242"/>
      <c r="F130" s="89"/>
      <c r="G130" s="147"/>
      <c r="H130" s="22"/>
      <c r="I130" s="1"/>
      <c r="J130" s="7"/>
      <c r="K130" s="3"/>
      <c r="L130" s="1"/>
      <c r="N130" s="77"/>
      <c r="Y130" s="76"/>
      <c r="AA130" s="1"/>
      <c r="AB130" s="1"/>
      <c r="AC130" s="3"/>
      <c r="AD130" s="8"/>
      <c r="AE130" s="129"/>
      <c r="AF130" s="167"/>
      <c r="AG130" s="10"/>
      <c r="AH130" s="228"/>
      <c r="AI130" s="228">
        <v>7</v>
      </c>
      <c r="AJ130" s="240" t="s">
        <v>297</v>
      </c>
      <c r="AK130" s="90"/>
      <c r="AL130" s="246"/>
    </row>
    <row r="131" spans="1:38" ht="9.9499999999999993" customHeight="1" x14ac:dyDescent="0.15">
      <c r="A131" s="249"/>
      <c r="B131" s="95"/>
      <c r="C131" s="241" t="s">
        <v>9</v>
      </c>
      <c r="D131" s="241">
        <v>2</v>
      </c>
      <c r="E131" s="242"/>
      <c r="F131" s="89"/>
      <c r="G131" s="147"/>
      <c r="H131" s="22"/>
      <c r="I131" s="1"/>
      <c r="J131" s="7"/>
      <c r="K131" s="3"/>
      <c r="L131" s="131"/>
      <c r="N131" s="77"/>
      <c r="Y131" s="76"/>
      <c r="AA131" s="9"/>
      <c r="AB131" s="9"/>
      <c r="AC131" s="31"/>
      <c r="AD131" s="131"/>
      <c r="AE131" s="22"/>
      <c r="AF131" s="167"/>
      <c r="AG131" s="10"/>
      <c r="AH131" s="228"/>
      <c r="AI131" s="228"/>
      <c r="AJ131" s="240"/>
      <c r="AK131" s="90"/>
      <c r="AL131" s="246"/>
    </row>
    <row r="132" spans="1:38" ht="9.9499999999999993" customHeight="1" x14ac:dyDescent="0.15">
      <c r="A132" s="249"/>
      <c r="B132" s="95"/>
      <c r="C132" s="241"/>
      <c r="D132" s="241"/>
      <c r="E132" s="242"/>
      <c r="F132" s="140"/>
      <c r="G132" s="148"/>
      <c r="H132" s="32"/>
      <c r="I132" s="1"/>
      <c r="J132" s="7"/>
      <c r="K132" s="3"/>
      <c r="L132" s="9"/>
      <c r="N132" s="77"/>
      <c r="Y132" s="76"/>
      <c r="AA132" s="9"/>
      <c r="AB132" s="9"/>
      <c r="AC132" s="31"/>
      <c r="AD132" s="9"/>
      <c r="AE132" s="28"/>
      <c r="AF132" s="168"/>
      <c r="AG132" s="164"/>
      <c r="AH132" s="228"/>
      <c r="AI132" s="228">
        <v>6</v>
      </c>
      <c r="AJ132" s="240" t="s">
        <v>298</v>
      </c>
      <c r="AK132" s="90"/>
      <c r="AL132" s="246"/>
    </row>
    <row r="133" spans="1:38" ht="9.9499999999999993" customHeight="1" x14ac:dyDescent="0.15">
      <c r="A133" s="249"/>
      <c r="B133" s="95"/>
      <c r="C133" s="241" t="s">
        <v>10</v>
      </c>
      <c r="D133" s="241">
        <v>3</v>
      </c>
      <c r="E133" s="242"/>
      <c r="F133" s="90"/>
      <c r="G133" s="147"/>
      <c r="H133" s="29"/>
      <c r="I133" s="1"/>
      <c r="J133" s="7"/>
      <c r="K133" s="3"/>
      <c r="L133" s="9"/>
      <c r="N133" s="77"/>
      <c r="Y133" s="76"/>
      <c r="AA133" s="9"/>
      <c r="AB133" s="9"/>
      <c r="AC133" s="31"/>
      <c r="AD133" s="9"/>
      <c r="AE133" s="33"/>
      <c r="AF133" s="167"/>
      <c r="AG133" s="10"/>
      <c r="AH133" s="228"/>
      <c r="AI133" s="228"/>
      <c r="AJ133" s="240"/>
      <c r="AK133" s="90"/>
      <c r="AL133" s="246"/>
    </row>
    <row r="134" spans="1:38" ht="9.9499999999999993" customHeight="1" x14ac:dyDescent="0.15">
      <c r="A134" s="249"/>
      <c r="B134" s="95"/>
      <c r="C134" s="241"/>
      <c r="D134" s="241"/>
      <c r="E134" s="242"/>
      <c r="F134" s="90"/>
      <c r="G134" s="147"/>
      <c r="H134" s="29"/>
      <c r="I134" s="1"/>
      <c r="J134" s="7"/>
      <c r="K134" s="3"/>
      <c r="L134" s="9"/>
      <c r="N134" s="77"/>
      <c r="Y134" s="76"/>
      <c r="AA134" s="9"/>
      <c r="AB134" s="9"/>
      <c r="AC134" s="31"/>
      <c r="AD134" s="9"/>
      <c r="AE134" s="33"/>
      <c r="AF134" s="167"/>
      <c r="AG134" s="10"/>
      <c r="AH134" s="228"/>
      <c r="AI134" s="228">
        <v>5</v>
      </c>
      <c r="AJ134" s="240" t="s">
        <v>299</v>
      </c>
      <c r="AK134" s="90"/>
      <c r="AL134" s="246"/>
    </row>
    <row r="135" spans="1:38" ht="9.9499999999999993" customHeight="1" x14ac:dyDescent="0.15">
      <c r="A135" s="249"/>
      <c r="B135" s="95"/>
      <c r="C135" s="97"/>
      <c r="D135" s="97"/>
      <c r="E135" s="98"/>
      <c r="F135" s="90"/>
      <c r="G135" s="147"/>
      <c r="H135" s="91"/>
      <c r="I135" s="59"/>
      <c r="J135" s="74"/>
      <c r="K135" s="75"/>
      <c r="L135" s="9"/>
      <c r="N135" s="77"/>
      <c r="Y135" s="76"/>
      <c r="AA135" s="9"/>
      <c r="AB135" s="9"/>
      <c r="AC135" s="55"/>
      <c r="AD135" s="52"/>
      <c r="AE135" s="166"/>
      <c r="AF135" s="167"/>
      <c r="AG135" s="10"/>
      <c r="AH135" s="228"/>
      <c r="AI135" s="228"/>
      <c r="AJ135" s="240"/>
      <c r="AK135" s="90"/>
      <c r="AL135" s="246"/>
    </row>
    <row r="136" spans="1:38" ht="9.9499999999999993" customHeight="1" x14ac:dyDescent="0.15">
      <c r="A136" s="249"/>
      <c r="B136" s="95"/>
      <c r="C136" s="97"/>
      <c r="D136" s="97"/>
      <c r="E136" s="98"/>
      <c r="F136" s="89"/>
      <c r="G136" s="147"/>
      <c r="H136" s="91"/>
      <c r="I136" s="150"/>
      <c r="J136" s="150"/>
      <c r="K136" s="150"/>
      <c r="L136" s="9"/>
      <c r="N136" s="77"/>
      <c r="Y136" s="76"/>
      <c r="AA136" s="9"/>
      <c r="AB136" s="9"/>
      <c r="AC136" s="9"/>
      <c r="AD136" s="9"/>
      <c r="AE136" s="166"/>
      <c r="AF136" s="167"/>
      <c r="AG136" s="10"/>
      <c r="AH136" s="228" t="s">
        <v>170</v>
      </c>
      <c r="AI136" s="228">
        <v>4</v>
      </c>
      <c r="AJ136" s="240" t="s">
        <v>196</v>
      </c>
      <c r="AK136" s="90"/>
      <c r="AL136" s="246"/>
    </row>
    <row r="137" spans="1:38" ht="9.9499999999999993" customHeight="1" x14ac:dyDescent="0.15">
      <c r="A137" s="249"/>
      <c r="B137" s="95"/>
      <c r="C137" s="241" t="s">
        <v>11</v>
      </c>
      <c r="D137" s="241">
        <v>4</v>
      </c>
      <c r="E137" s="242" t="s">
        <v>169</v>
      </c>
      <c r="F137" s="89"/>
      <c r="G137" s="147"/>
      <c r="H137" s="91"/>
      <c r="I137" s="150"/>
      <c r="J137" s="150"/>
      <c r="K137" s="150"/>
      <c r="L137" s="9"/>
      <c r="N137" s="77"/>
      <c r="Y137" s="76"/>
      <c r="AA137" s="9"/>
      <c r="AB137" s="9"/>
      <c r="AC137" s="9"/>
      <c r="AD137" s="9"/>
      <c r="AE137" s="166"/>
      <c r="AF137" s="167"/>
      <c r="AG137" s="10"/>
      <c r="AH137" s="228"/>
      <c r="AI137" s="228"/>
      <c r="AJ137" s="240"/>
      <c r="AK137" s="90"/>
      <c r="AL137" s="246"/>
    </row>
    <row r="138" spans="1:38" ht="9.9499999999999993" customHeight="1" x14ac:dyDescent="0.15">
      <c r="A138" s="249"/>
      <c r="B138" s="95"/>
      <c r="C138" s="241"/>
      <c r="D138" s="241"/>
      <c r="E138" s="242"/>
      <c r="F138" s="89"/>
      <c r="G138" s="147"/>
      <c r="H138" s="91"/>
      <c r="I138" s="150"/>
      <c r="J138" s="150"/>
      <c r="K138" s="150"/>
      <c r="L138" s="9"/>
      <c r="N138" s="77"/>
      <c r="Y138" s="76"/>
      <c r="AA138" s="9"/>
      <c r="AB138" s="9"/>
      <c r="AC138" s="9"/>
      <c r="AD138" s="9"/>
      <c r="AE138" s="166"/>
      <c r="AF138" s="167"/>
      <c r="AG138" s="10"/>
      <c r="AH138" s="228"/>
      <c r="AI138" s="228">
        <v>3</v>
      </c>
      <c r="AJ138" s="240" t="s">
        <v>197</v>
      </c>
      <c r="AK138" s="90"/>
      <c r="AL138" s="246"/>
    </row>
    <row r="139" spans="1:38" ht="9.9499999999999993" customHeight="1" x14ac:dyDescent="0.15">
      <c r="A139" s="249"/>
      <c r="B139" s="95"/>
      <c r="C139" s="241" t="s">
        <v>112</v>
      </c>
      <c r="D139" s="241">
        <v>5</v>
      </c>
      <c r="E139" s="242"/>
      <c r="F139" s="146"/>
      <c r="G139" s="149"/>
      <c r="H139" s="24"/>
      <c r="I139" s="1"/>
      <c r="J139" s="1"/>
      <c r="K139" s="1"/>
      <c r="L139" s="9"/>
      <c r="N139" s="77"/>
      <c r="Y139" s="76"/>
      <c r="AA139" s="9"/>
      <c r="AB139" s="9"/>
      <c r="AC139" s="9"/>
      <c r="AD139" s="9"/>
      <c r="AE139" s="27"/>
      <c r="AF139" s="169"/>
      <c r="AG139" s="165"/>
      <c r="AH139" s="228"/>
      <c r="AI139" s="228"/>
      <c r="AJ139" s="240"/>
      <c r="AK139" s="90"/>
      <c r="AL139" s="246"/>
    </row>
    <row r="140" spans="1:38" ht="9.9499999999999993" customHeight="1" x14ac:dyDescent="0.15">
      <c r="A140" s="249"/>
      <c r="B140" s="95"/>
      <c r="C140" s="241"/>
      <c r="D140" s="241"/>
      <c r="E140" s="242"/>
      <c r="F140" s="89"/>
      <c r="G140" s="147"/>
      <c r="H140" s="22"/>
      <c r="I140" s="1"/>
      <c r="J140" s="1"/>
      <c r="K140" s="1"/>
      <c r="L140" s="9"/>
      <c r="N140" s="77"/>
      <c r="Y140" s="76"/>
      <c r="AA140" s="9"/>
      <c r="AB140" s="9"/>
      <c r="AC140" s="9"/>
      <c r="AD140" s="9"/>
      <c r="AE140" s="22"/>
      <c r="AF140" s="167"/>
      <c r="AG140" s="10"/>
      <c r="AH140" s="228"/>
      <c r="AI140" s="228">
        <v>2</v>
      </c>
      <c r="AJ140" s="240" t="s">
        <v>198</v>
      </c>
      <c r="AK140" s="90"/>
      <c r="AL140" s="246"/>
    </row>
    <row r="141" spans="1:38" ht="9.9499999999999993" customHeight="1" x14ac:dyDescent="0.15">
      <c r="A141" s="249"/>
      <c r="B141" s="95"/>
      <c r="C141" s="241" t="s">
        <v>31</v>
      </c>
      <c r="D141" s="241">
        <v>6</v>
      </c>
      <c r="E141" s="242"/>
      <c r="F141" s="89"/>
      <c r="G141" s="147"/>
      <c r="H141" s="22"/>
      <c r="I141" s="1"/>
      <c r="J141" s="1"/>
      <c r="K141" s="1"/>
      <c r="L141" s="9"/>
      <c r="N141" s="77"/>
      <c r="Y141" s="76"/>
      <c r="AA141" s="9"/>
      <c r="AB141" s="9"/>
      <c r="AC141" s="9"/>
      <c r="AD141" s="9"/>
      <c r="AE141" s="22"/>
      <c r="AF141" s="167"/>
      <c r="AG141" s="10"/>
      <c r="AH141" s="228"/>
      <c r="AI141" s="228"/>
      <c r="AJ141" s="240"/>
      <c r="AK141" s="90"/>
      <c r="AL141" s="246"/>
    </row>
    <row r="142" spans="1:38" ht="9.9499999999999993" customHeight="1" x14ac:dyDescent="0.15">
      <c r="A142" s="249"/>
      <c r="B142" s="95"/>
      <c r="C142" s="241"/>
      <c r="D142" s="241"/>
      <c r="E142" s="242"/>
      <c r="F142" s="89"/>
      <c r="G142" s="147"/>
      <c r="H142" s="22"/>
      <c r="I142" s="1"/>
      <c r="J142" s="1"/>
      <c r="K142" s="1"/>
      <c r="L142" s="9"/>
      <c r="N142" s="77"/>
      <c r="Y142" s="76"/>
      <c r="AA142" s="9"/>
      <c r="AB142" s="9"/>
      <c r="AC142" s="9"/>
      <c r="AD142" s="9"/>
      <c r="AE142" s="22"/>
      <c r="AF142" s="167"/>
      <c r="AG142" s="10"/>
      <c r="AH142" s="228"/>
      <c r="AI142" s="228">
        <v>1</v>
      </c>
      <c r="AJ142" s="240" t="s">
        <v>199</v>
      </c>
      <c r="AK142" s="90"/>
      <c r="AL142" s="246"/>
    </row>
    <row r="143" spans="1:38" ht="9.9499999999999993" customHeight="1" thickBot="1" x14ac:dyDescent="0.2">
      <c r="A143" s="250"/>
      <c r="B143" s="95"/>
      <c r="C143" s="97"/>
      <c r="D143" s="97"/>
      <c r="E143" s="98"/>
      <c r="F143" s="89"/>
      <c r="G143" s="151"/>
      <c r="N143" s="77"/>
      <c r="Y143" s="76"/>
      <c r="AF143" s="170"/>
      <c r="AG143" s="10"/>
      <c r="AH143" s="228"/>
      <c r="AI143" s="228"/>
      <c r="AJ143" s="240"/>
      <c r="AK143" s="90"/>
      <c r="AL143" s="247"/>
    </row>
    <row r="144" spans="1:38" ht="14.25" thickTop="1" x14ac:dyDescent="0.15"/>
  </sheetData>
  <mergeCells count="282">
    <mergeCell ref="AJ52:AJ53"/>
    <mergeCell ref="AI54:AI55"/>
    <mergeCell ref="AJ54:AJ55"/>
    <mergeCell ref="AI56:AI57"/>
    <mergeCell ref="AJ56:AJ57"/>
    <mergeCell ref="J109:K111"/>
    <mergeCell ref="AB109:AC111"/>
    <mergeCell ref="S78:T105"/>
    <mergeCell ref="E103:E108"/>
    <mergeCell ref="E77:E84"/>
    <mergeCell ref="S52:T74"/>
    <mergeCell ref="AI107:AI108"/>
    <mergeCell ref="AJ107:AJ108"/>
    <mergeCell ref="C79:C80"/>
    <mergeCell ref="D79:D80"/>
    <mergeCell ref="AJ116:AJ117"/>
    <mergeCell ref="C137:C138"/>
    <mergeCell ref="AH136:AH143"/>
    <mergeCell ref="C141:C142"/>
    <mergeCell ref="AE101:AE104"/>
    <mergeCell ref="D141:D142"/>
    <mergeCell ref="AJ99:AJ100"/>
    <mergeCell ref="C112:C113"/>
    <mergeCell ref="D112:D113"/>
    <mergeCell ref="E112:E117"/>
    <mergeCell ref="C114:C115"/>
    <mergeCell ref="D83:D84"/>
    <mergeCell ref="AH119:AH126"/>
    <mergeCell ref="AI119:AI120"/>
    <mergeCell ref="AJ119:AJ120"/>
    <mergeCell ref="AI121:AI122"/>
    <mergeCell ref="AJ121:AJ122"/>
    <mergeCell ref="E85:E92"/>
    <mergeCell ref="E95:E100"/>
    <mergeCell ref="D97:D98"/>
    <mergeCell ref="C99:C100"/>
    <mergeCell ref="D99:D100"/>
    <mergeCell ref="C26:C27"/>
    <mergeCell ref="D26:D27"/>
    <mergeCell ref="E26:E33"/>
    <mergeCell ref="AJ12:AJ13"/>
    <mergeCell ref="AJ14:AJ15"/>
    <mergeCell ref="AI14:AI15"/>
    <mergeCell ref="AJ27:AJ28"/>
    <mergeCell ref="AJ31:AJ32"/>
    <mergeCell ref="AJ29:AJ30"/>
    <mergeCell ref="C28:C29"/>
    <mergeCell ref="D28:D29"/>
    <mergeCell ref="C30:C31"/>
    <mergeCell ref="AE33:AE36"/>
    <mergeCell ref="D30:D31"/>
    <mergeCell ref="C32:C33"/>
    <mergeCell ref="D32:D33"/>
    <mergeCell ref="C13:C14"/>
    <mergeCell ref="C11:C12"/>
    <mergeCell ref="A1:AL1"/>
    <mergeCell ref="AG8:AL8"/>
    <mergeCell ref="A8:F8"/>
    <mergeCell ref="AJ10:AJ11"/>
    <mergeCell ref="C23:C24"/>
    <mergeCell ref="C21:C22"/>
    <mergeCell ref="C19:C20"/>
    <mergeCell ref="C17:C18"/>
    <mergeCell ref="A9:A24"/>
    <mergeCell ref="O7:Q7"/>
    <mergeCell ref="R7:U7"/>
    <mergeCell ref="V7:Y7"/>
    <mergeCell ref="E9:E16"/>
    <mergeCell ref="AH10:AH15"/>
    <mergeCell ref="E17:E24"/>
    <mergeCell ref="D23:D24"/>
    <mergeCell ref="D21:D22"/>
    <mergeCell ref="D19:D20"/>
    <mergeCell ref="D17:D18"/>
    <mergeCell ref="D15:D16"/>
    <mergeCell ref="D13:D14"/>
    <mergeCell ref="D11:D12"/>
    <mergeCell ref="D9:D10"/>
    <mergeCell ref="C9:C10"/>
    <mergeCell ref="AL26:AL41"/>
    <mergeCell ref="AL9:AL24"/>
    <mergeCell ref="A43:A58"/>
    <mergeCell ref="AL43:AL58"/>
    <mergeCell ref="A26:A41"/>
    <mergeCell ref="A60:A75"/>
    <mergeCell ref="C69:C70"/>
    <mergeCell ref="D69:D70"/>
    <mergeCell ref="E69:E74"/>
    <mergeCell ref="C71:C72"/>
    <mergeCell ref="D71:D72"/>
    <mergeCell ref="C73:C74"/>
    <mergeCell ref="D73:D74"/>
    <mergeCell ref="AE67:AE70"/>
    <mergeCell ref="AI12:AI13"/>
    <mergeCell ref="AI10:AI11"/>
    <mergeCell ref="AI31:AI32"/>
    <mergeCell ref="AI29:AI30"/>
    <mergeCell ref="AI27:AI28"/>
    <mergeCell ref="AI72:AI73"/>
    <mergeCell ref="AH27:AH32"/>
    <mergeCell ref="AH18:AH23"/>
    <mergeCell ref="AI18:AI19"/>
    <mergeCell ref="C15:C16"/>
    <mergeCell ref="A94:A109"/>
    <mergeCell ref="C103:C104"/>
    <mergeCell ref="D103:D104"/>
    <mergeCell ref="C105:C106"/>
    <mergeCell ref="D105:D106"/>
    <mergeCell ref="A77:A92"/>
    <mergeCell ref="C107:C108"/>
    <mergeCell ref="D107:D108"/>
    <mergeCell ref="C77:C78"/>
    <mergeCell ref="D77:D78"/>
    <mergeCell ref="C81:C82"/>
    <mergeCell ref="D81:D82"/>
    <mergeCell ref="C83:C84"/>
    <mergeCell ref="C85:C86"/>
    <mergeCell ref="D85:D86"/>
    <mergeCell ref="C87:C88"/>
    <mergeCell ref="D87:D88"/>
    <mergeCell ref="C89:C90"/>
    <mergeCell ref="D89:D90"/>
    <mergeCell ref="C91:C92"/>
    <mergeCell ref="D91:D92"/>
    <mergeCell ref="C95:C96"/>
    <mergeCell ref="D95:D96"/>
    <mergeCell ref="C97:C98"/>
    <mergeCell ref="A128:A143"/>
    <mergeCell ref="A111:A126"/>
    <mergeCell ref="C120:C121"/>
    <mergeCell ref="D120:D121"/>
    <mergeCell ref="E120:E125"/>
    <mergeCell ref="C122:C123"/>
    <mergeCell ref="D122:D123"/>
    <mergeCell ref="C124:C125"/>
    <mergeCell ref="D124:D125"/>
    <mergeCell ref="D137:D138"/>
    <mergeCell ref="E137:E142"/>
    <mergeCell ref="C139:C140"/>
    <mergeCell ref="D139:D140"/>
    <mergeCell ref="D114:D115"/>
    <mergeCell ref="C116:C117"/>
    <mergeCell ref="D116:D117"/>
    <mergeCell ref="C129:C130"/>
    <mergeCell ref="D129:D130"/>
    <mergeCell ref="E129:E134"/>
    <mergeCell ref="C131:C132"/>
    <mergeCell ref="D131:D132"/>
    <mergeCell ref="C133:C134"/>
    <mergeCell ref="D133:D134"/>
    <mergeCell ref="AL128:AL143"/>
    <mergeCell ref="AL111:AL126"/>
    <mergeCell ref="AJ136:AJ137"/>
    <mergeCell ref="AJ138:AJ139"/>
    <mergeCell ref="AJ140:AJ141"/>
    <mergeCell ref="AJ142:AJ143"/>
    <mergeCell ref="AI142:AI143"/>
    <mergeCell ref="AI140:AI141"/>
    <mergeCell ref="AI138:AI139"/>
    <mergeCell ref="AI136:AI137"/>
    <mergeCell ref="AJ112:AJ113"/>
    <mergeCell ref="AJ114:AJ115"/>
    <mergeCell ref="AI112:AI113"/>
    <mergeCell ref="AI114:AI115"/>
    <mergeCell ref="AI116:AI117"/>
    <mergeCell ref="AI123:AI124"/>
    <mergeCell ref="AJ123:AJ124"/>
    <mergeCell ref="AI125:AI126"/>
    <mergeCell ref="AJ125:AJ126"/>
    <mergeCell ref="AL94:AL109"/>
    <mergeCell ref="AJ95:AJ96"/>
    <mergeCell ref="AI97:AI98"/>
    <mergeCell ref="AJ97:AJ98"/>
    <mergeCell ref="AL60:AL75"/>
    <mergeCell ref="AH68:AH75"/>
    <mergeCell ref="AI68:AI69"/>
    <mergeCell ref="AJ68:AJ69"/>
    <mergeCell ref="AI70:AI71"/>
    <mergeCell ref="AJ70:AJ71"/>
    <mergeCell ref="AL77:AL92"/>
    <mergeCell ref="AJ78:AJ79"/>
    <mergeCell ref="AJ80:AJ81"/>
    <mergeCell ref="AI78:AI79"/>
    <mergeCell ref="AJ82:AJ83"/>
    <mergeCell ref="AH78:AH83"/>
    <mergeCell ref="AI80:AI81"/>
    <mergeCell ref="AI82:AI83"/>
    <mergeCell ref="AH95:AH100"/>
    <mergeCell ref="AI95:AI96"/>
    <mergeCell ref="AI99:AI100"/>
    <mergeCell ref="AH86:AH91"/>
    <mergeCell ref="AI86:AI87"/>
    <mergeCell ref="AJ72:AJ73"/>
    <mergeCell ref="J41:K43"/>
    <mergeCell ref="AB41:AC43"/>
    <mergeCell ref="AH128:AH135"/>
    <mergeCell ref="AI128:AI129"/>
    <mergeCell ref="AJ128:AJ129"/>
    <mergeCell ref="AI130:AI131"/>
    <mergeCell ref="AJ130:AJ131"/>
    <mergeCell ref="AI132:AI133"/>
    <mergeCell ref="AJ132:AJ133"/>
    <mergeCell ref="AI134:AI135"/>
    <mergeCell ref="AJ134:AJ135"/>
    <mergeCell ref="AH60:AH67"/>
    <mergeCell ref="AI60:AI61"/>
    <mergeCell ref="AJ60:AJ61"/>
    <mergeCell ref="AI62:AI63"/>
    <mergeCell ref="AJ62:AJ63"/>
    <mergeCell ref="AI64:AI65"/>
    <mergeCell ref="AI74:AI75"/>
    <mergeCell ref="AJ74:AJ75"/>
    <mergeCell ref="AH103:AH108"/>
    <mergeCell ref="AI103:AI104"/>
    <mergeCell ref="AJ103:AJ104"/>
    <mergeCell ref="AI105:AI106"/>
    <mergeCell ref="AJ105:AJ106"/>
    <mergeCell ref="D52:D53"/>
    <mergeCell ref="C34:C35"/>
    <mergeCell ref="D34:D35"/>
    <mergeCell ref="E34:E41"/>
    <mergeCell ref="C36:C37"/>
    <mergeCell ref="D36:D37"/>
    <mergeCell ref="C38:C39"/>
    <mergeCell ref="D38:D39"/>
    <mergeCell ref="C40:C41"/>
    <mergeCell ref="D40:D41"/>
    <mergeCell ref="C44:C45"/>
    <mergeCell ref="D44:D45"/>
    <mergeCell ref="E44:E49"/>
    <mergeCell ref="C46:C47"/>
    <mergeCell ref="D46:D47"/>
    <mergeCell ref="C48:C49"/>
    <mergeCell ref="D48:D49"/>
    <mergeCell ref="C61:C62"/>
    <mergeCell ref="D61:D62"/>
    <mergeCell ref="E61:E66"/>
    <mergeCell ref="C63:C64"/>
    <mergeCell ref="AJ66:AJ67"/>
    <mergeCell ref="AH44:AH49"/>
    <mergeCell ref="AI44:AI45"/>
    <mergeCell ref="AJ44:AJ45"/>
    <mergeCell ref="AI46:AI47"/>
    <mergeCell ref="AJ46:AJ47"/>
    <mergeCell ref="AI48:AI49"/>
    <mergeCell ref="AJ48:AJ49"/>
    <mergeCell ref="AH52:AH57"/>
    <mergeCell ref="AI52:AI53"/>
    <mergeCell ref="D63:D64"/>
    <mergeCell ref="C65:C66"/>
    <mergeCell ref="D65:D66"/>
    <mergeCell ref="AI66:AI67"/>
    <mergeCell ref="C52:C53"/>
    <mergeCell ref="C54:C55"/>
    <mergeCell ref="C56:C57"/>
    <mergeCell ref="E52:E57"/>
    <mergeCell ref="D56:D57"/>
    <mergeCell ref="D54:D55"/>
    <mergeCell ref="AH112:AH117"/>
    <mergeCell ref="G8:N8"/>
    <mergeCell ref="O8:X8"/>
    <mergeCell ref="Y8:AF8"/>
    <mergeCell ref="L61:M91"/>
    <mergeCell ref="Z61:AA91"/>
    <mergeCell ref="AJ18:AJ19"/>
    <mergeCell ref="AI20:AI21"/>
    <mergeCell ref="AJ20:AJ21"/>
    <mergeCell ref="AI22:AI23"/>
    <mergeCell ref="AJ22:AJ23"/>
    <mergeCell ref="AJ86:AJ87"/>
    <mergeCell ref="AI88:AI89"/>
    <mergeCell ref="AJ88:AJ89"/>
    <mergeCell ref="AI90:AI91"/>
    <mergeCell ref="AJ90:AJ91"/>
    <mergeCell ref="AH35:AH40"/>
    <mergeCell ref="AI35:AI36"/>
    <mergeCell ref="AJ35:AJ36"/>
    <mergeCell ref="AI37:AI38"/>
    <mergeCell ref="AJ37:AJ38"/>
    <mergeCell ref="AI39:AI40"/>
    <mergeCell ref="AJ39:AJ40"/>
    <mergeCell ref="AJ64:AJ65"/>
  </mergeCells>
  <phoneticPr fontId="2"/>
  <printOptions horizontalCentered="1"/>
  <pageMargins left="0.39370078740157483" right="0.39370078740157483" top="0.78740157480314965" bottom="0.39370078740157483" header="0" footer="0"/>
  <pageSetup paperSize="9" scale="53" orientation="portrait" horizontalDpi="4294967293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D364-29B7-4880-AB5B-5EABD3BBE3C7}">
  <sheetPr>
    <tabColor rgb="FF92D050"/>
  </sheetPr>
  <dimension ref="A1:AD78"/>
  <sheetViews>
    <sheetView view="pageBreakPreview" topLeftCell="A56" zoomScale="70" zoomScaleNormal="100" zoomScaleSheetLayoutView="70" workbookViewId="0">
      <selection activeCell="V37" sqref="V37:Y37"/>
    </sheetView>
  </sheetViews>
  <sheetFormatPr defaultRowHeight="13.5" x14ac:dyDescent="0.1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5" s="1" customFormat="1" ht="25.15" customHeight="1" x14ac:dyDescent="0.15">
      <c r="A1" s="21" t="str">
        <f>U11組合せ!J4</f>
        <v>■第2日　1月14日</v>
      </c>
      <c r="B1" s="21"/>
      <c r="C1" s="69"/>
      <c r="D1" s="21"/>
      <c r="E1" s="21"/>
      <c r="F1" s="21"/>
      <c r="G1" s="21"/>
      <c r="H1" s="21"/>
      <c r="M1" s="299" t="s">
        <v>46</v>
      </c>
      <c r="N1" s="299"/>
      <c r="O1" s="299"/>
      <c r="P1" s="299"/>
      <c r="Q1" s="299"/>
      <c r="R1" s="300" t="str">
        <f>U11組合せ!L61</f>
        <v>県グリーンスタジアムサブグランド</v>
      </c>
      <c r="S1" s="300"/>
      <c r="T1" s="300"/>
      <c r="U1" s="300"/>
      <c r="V1" s="300"/>
      <c r="W1" s="300"/>
      <c r="X1" s="300"/>
      <c r="Y1" s="300"/>
    </row>
    <row r="2" spans="1:25" s="1" customFormat="1" ht="19.5" customHeight="1" x14ac:dyDescent="0.15">
      <c r="D2" s="264" t="str">
        <f>U11組合せ!S4</f>
        <v>決勝トーナメント１・２回戦・準々決勝</v>
      </c>
      <c r="E2" s="264"/>
      <c r="F2" s="264"/>
      <c r="G2" s="264"/>
      <c r="H2" s="264"/>
    </row>
    <row r="3" spans="1:25" s="1" customFormat="1" ht="19.5" customHeight="1" x14ac:dyDescent="0.15">
      <c r="D3" s="9"/>
      <c r="E3" s="9"/>
      <c r="F3" s="9"/>
      <c r="G3" s="9"/>
      <c r="H3" s="9"/>
    </row>
    <row r="4" spans="1:25" ht="20.100000000000001" customHeight="1" x14ac:dyDescent="0.15">
      <c r="A4" s="17"/>
      <c r="B4" s="17"/>
      <c r="C4" s="17"/>
      <c r="D4" s="61"/>
      <c r="E4" s="61"/>
      <c r="F4" s="61"/>
      <c r="G4" s="174"/>
      <c r="H4" s="175"/>
      <c r="I4" s="176"/>
      <c r="J4" s="112"/>
      <c r="K4" s="81"/>
      <c r="L4" s="81"/>
      <c r="M4" s="26" t="s">
        <v>325</v>
      </c>
      <c r="N4" s="81"/>
      <c r="O4" s="81"/>
      <c r="P4" s="176"/>
      <c r="Q4" s="176"/>
      <c r="R4" s="175"/>
      <c r="S4" s="177"/>
      <c r="T4" s="62"/>
      <c r="U4" s="61"/>
      <c r="V4" s="61"/>
      <c r="W4" s="17"/>
      <c r="X4" s="17"/>
      <c r="Y4" s="17"/>
    </row>
    <row r="5" spans="1:25" ht="20.100000000000001" customHeight="1" x14ac:dyDescent="0.15">
      <c r="A5" s="22"/>
      <c r="B5" s="22"/>
      <c r="C5" s="29"/>
      <c r="D5" s="22"/>
      <c r="E5" s="22"/>
      <c r="F5" s="22" t="s">
        <v>47</v>
      </c>
      <c r="G5" s="22"/>
      <c r="H5" s="29"/>
      <c r="I5" s="22"/>
      <c r="J5" s="22"/>
      <c r="K5" s="301" t="s">
        <v>57</v>
      </c>
      <c r="L5" s="302"/>
      <c r="M5" s="302"/>
      <c r="N5" s="302"/>
      <c r="O5" s="303"/>
      <c r="P5" s="22"/>
      <c r="Q5" s="29"/>
      <c r="R5" s="22"/>
      <c r="S5" s="22"/>
      <c r="T5" s="22" t="s">
        <v>49</v>
      </c>
      <c r="U5" s="22"/>
      <c r="V5" s="29"/>
      <c r="W5" s="22"/>
      <c r="X5" s="22"/>
      <c r="Y5" s="22"/>
    </row>
    <row r="6" spans="1:25" ht="20.100000000000001" customHeight="1" x14ac:dyDescent="0.15">
      <c r="A6" s="22"/>
      <c r="B6" s="23"/>
      <c r="C6" s="24"/>
      <c r="D6" s="22"/>
      <c r="E6" s="22"/>
      <c r="F6" s="22"/>
      <c r="G6" s="22"/>
      <c r="H6" s="24"/>
      <c r="I6" s="23"/>
      <c r="J6" s="23"/>
      <c r="K6" s="22"/>
      <c r="L6" s="22"/>
      <c r="M6" s="22"/>
      <c r="N6" s="22"/>
      <c r="O6" s="22"/>
      <c r="P6" s="22"/>
      <c r="Q6" s="24"/>
      <c r="R6" s="23"/>
      <c r="S6" s="22"/>
      <c r="T6" s="22"/>
      <c r="U6" s="22"/>
      <c r="V6" s="24"/>
      <c r="W6" s="23"/>
      <c r="X6" s="23"/>
      <c r="Y6" s="22"/>
    </row>
    <row r="7" spans="1:25" ht="20.100000000000001" customHeight="1" x14ac:dyDescent="0.15">
      <c r="A7" s="29"/>
      <c r="B7" s="22"/>
      <c r="C7" s="22" t="s">
        <v>12</v>
      </c>
      <c r="D7" s="30"/>
      <c r="E7" s="31"/>
      <c r="F7" s="22"/>
      <c r="G7" s="29"/>
      <c r="H7" s="22"/>
      <c r="I7" s="22" t="s">
        <v>15</v>
      </c>
      <c r="J7" s="22"/>
      <c r="K7" s="33"/>
      <c r="L7" s="22"/>
      <c r="M7" s="22"/>
      <c r="N7" s="22"/>
      <c r="O7" s="29"/>
      <c r="P7" s="28"/>
      <c r="Q7" s="26" t="s">
        <v>16</v>
      </c>
      <c r="R7" s="50"/>
      <c r="S7" s="9"/>
      <c r="T7" s="22"/>
      <c r="U7" s="29"/>
      <c r="V7" s="28"/>
      <c r="W7" s="22" t="s">
        <v>17</v>
      </c>
      <c r="X7" s="29"/>
      <c r="Y7" s="22"/>
    </row>
    <row r="8" spans="1:25" ht="20.100000000000001" customHeight="1" x14ac:dyDescent="0.15">
      <c r="A8" s="7"/>
      <c r="B8" s="1"/>
      <c r="C8" s="1"/>
      <c r="D8" s="1"/>
      <c r="E8" s="3"/>
      <c r="F8" s="1"/>
      <c r="G8" s="7"/>
      <c r="H8" s="1"/>
      <c r="I8" s="1"/>
      <c r="J8" s="1"/>
      <c r="K8" s="3"/>
      <c r="L8" s="1"/>
      <c r="M8" s="1"/>
      <c r="N8" s="1"/>
      <c r="O8" s="7"/>
      <c r="P8" s="1"/>
      <c r="Q8" s="1"/>
      <c r="R8" s="7"/>
      <c r="S8" s="1"/>
      <c r="T8" s="1"/>
      <c r="U8" s="1"/>
      <c r="V8" s="3"/>
      <c r="W8" s="1"/>
      <c r="X8" s="7"/>
      <c r="Y8" s="1"/>
    </row>
    <row r="9" spans="1:25" ht="20.100000000000001" customHeight="1" x14ac:dyDescent="0.15">
      <c r="A9" s="298" t="s">
        <v>58</v>
      </c>
      <c r="B9" s="298"/>
      <c r="C9" s="1"/>
      <c r="D9" s="298" t="s">
        <v>59</v>
      </c>
      <c r="E9" s="298"/>
      <c r="F9" s="1"/>
      <c r="G9" s="298" t="s">
        <v>60</v>
      </c>
      <c r="H9" s="298"/>
      <c r="I9" s="1"/>
      <c r="J9" s="298" t="s">
        <v>61</v>
      </c>
      <c r="K9" s="298"/>
      <c r="L9" s="1"/>
      <c r="M9" s="1"/>
      <c r="N9" s="1"/>
      <c r="O9" s="298" t="s">
        <v>62</v>
      </c>
      <c r="P9" s="298"/>
      <c r="Q9" s="1"/>
      <c r="R9" s="298" t="s">
        <v>63</v>
      </c>
      <c r="S9" s="298"/>
      <c r="T9" s="1"/>
      <c r="U9" s="298" t="s">
        <v>64</v>
      </c>
      <c r="V9" s="298"/>
      <c r="W9" s="1"/>
      <c r="X9" s="298" t="s">
        <v>65</v>
      </c>
      <c r="Y9" s="298"/>
    </row>
    <row r="10" spans="1:25" ht="20.100000000000001" customHeight="1" x14ac:dyDescent="0.15">
      <c r="A10" s="297" t="s">
        <v>116</v>
      </c>
      <c r="B10" s="297"/>
      <c r="C10" s="9"/>
      <c r="D10" s="297" t="s">
        <v>129</v>
      </c>
      <c r="E10" s="297"/>
      <c r="F10" s="4"/>
      <c r="G10" s="297" t="s">
        <v>121</v>
      </c>
      <c r="H10" s="297"/>
      <c r="I10" s="4"/>
      <c r="J10" s="297" t="s">
        <v>136</v>
      </c>
      <c r="K10" s="297"/>
      <c r="L10" s="4"/>
      <c r="M10" s="4"/>
      <c r="N10" s="4"/>
      <c r="O10" s="297" t="s">
        <v>336</v>
      </c>
      <c r="P10" s="297"/>
      <c r="Q10" s="4"/>
      <c r="R10" s="297" t="s">
        <v>131</v>
      </c>
      <c r="S10" s="297"/>
      <c r="T10" s="4"/>
      <c r="U10" s="297" t="s">
        <v>123</v>
      </c>
      <c r="V10" s="297"/>
      <c r="W10" s="4"/>
      <c r="X10" s="297" t="s">
        <v>138</v>
      </c>
      <c r="Y10" s="297"/>
    </row>
    <row r="11" spans="1:25" ht="20.100000000000001" customHeight="1" x14ac:dyDescent="0.15">
      <c r="A11" s="297"/>
      <c r="B11" s="297"/>
      <c r="C11" s="9"/>
      <c r="D11" s="297"/>
      <c r="E11" s="297"/>
      <c r="F11" s="4"/>
      <c r="G11" s="297"/>
      <c r="H11" s="297"/>
      <c r="I11" s="4"/>
      <c r="J11" s="297"/>
      <c r="K11" s="297"/>
      <c r="L11" s="4"/>
      <c r="M11" s="4"/>
      <c r="N11" s="4"/>
      <c r="O11" s="297"/>
      <c r="P11" s="297"/>
      <c r="Q11" s="4"/>
      <c r="R11" s="297"/>
      <c r="S11" s="297"/>
      <c r="T11" s="4"/>
      <c r="U11" s="297"/>
      <c r="V11" s="297"/>
      <c r="W11" s="4"/>
      <c r="X11" s="297"/>
      <c r="Y11" s="297"/>
    </row>
    <row r="12" spans="1:25" ht="20.100000000000001" customHeight="1" x14ac:dyDescent="0.15">
      <c r="A12" s="297"/>
      <c r="B12" s="297"/>
      <c r="C12" s="9"/>
      <c r="D12" s="297"/>
      <c r="E12" s="297"/>
      <c r="F12" s="4"/>
      <c r="G12" s="297"/>
      <c r="H12" s="297"/>
      <c r="I12" s="4"/>
      <c r="J12" s="297"/>
      <c r="K12" s="297"/>
      <c r="L12" s="4"/>
      <c r="M12" s="4"/>
      <c r="N12" s="4"/>
      <c r="O12" s="297"/>
      <c r="P12" s="297"/>
      <c r="Q12" s="4"/>
      <c r="R12" s="297"/>
      <c r="S12" s="297"/>
      <c r="T12" s="4"/>
      <c r="U12" s="297"/>
      <c r="V12" s="297"/>
      <c r="W12" s="4"/>
      <c r="X12" s="297"/>
      <c r="Y12" s="297"/>
    </row>
    <row r="13" spans="1:25" ht="20.100000000000001" customHeight="1" x14ac:dyDescent="0.15">
      <c r="A13" s="297"/>
      <c r="B13" s="297"/>
      <c r="C13" s="9"/>
      <c r="D13" s="297"/>
      <c r="E13" s="297"/>
      <c r="F13" s="4"/>
      <c r="G13" s="297"/>
      <c r="H13" s="297"/>
      <c r="I13" s="4"/>
      <c r="J13" s="297"/>
      <c r="K13" s="297"/>
      <c r="L13" s="4"/>
      <c r="M13" s="4"/>
      <c r="N13" s="4"/>
      <c r="O13" s="297"/>
      <c r="P13" s="297"/>
      <c r="Q13" s="4"/>
      <c r="R13" s="297"/>
      <c r="S13" s="297"/>
      <c r="T13" s="4"/>
      <c r="U13" s="297"/>
      <c r="V13" s="297"/>
      <c r="W13" s="4"/>
      <c r="X13" s="297"/>
      <c r="Y13" s="297"/>
    </row>
    <row r="14" spans="1:25" ht="20.100000000000001" customHeight="1" x14ac:dyDescent="0.15">
      <c r="A14" s="297"/>
      <c r="B14" s="297"/>
      <c r="C14" s="9"/>
      <c r="D14" s="297"/>
      <c r="E14" s="297"/>
      <c r="F14" s="4"/>
      <c r="G14" s="297"/>
      <c r="H14" s="297"/>
      <c r="I14" s="4"/>
      <c r="J14" s="297"/>
      <c r="K14" s="297"/>
      <c r="L14" s="4"/>
      <c r="M14" s="4"/>
      <c r="N14" s="4"/>
      <c r="O14" s="297"/>
      <c r="P14" s="297"/>
      <c r="Q14" s="4"/>
      <c r="R14" s="297"/>
      <c r="S14" s="297"/>
      <c r="T14" s="4"/>
      <c r="U14" s="297"/>
      <c r="V14" s="297"/>
      <c r="W14" s="4"/>
      <c r="X14" s="297"/>
      <c r="Y14" s="297"/>
    </row>
    <row r="15" spans="1:25" ht="20.100000000000001" customHeight="1" x14ac:dyDescent="0.15">
      <c r="A15" s="297"/>
      <c r="B15" s="297"/>
      <c r="C15" s="9"/>
      <c r="D15" s="297"/>
      <c r="E15" s="297"/>
      <c r="F15" s="4"/>
      <c r="G15" s="297"/>
      <c r="H15" s="297"/>
      <c r="I15" s="4"/>
      <c r="J15" s="297"/>
      <c r="K15" s="297"/>
      <c r="L15" s="4"/>
      <c r="M15" s="4"/>
      <c r="N15" s="4"/>
      <c r="O15" s="297"/>
      <c r="P15" s="297"/>
      <c r="Q15" s="4"/>
      <c r="R15" s="297"/>
      <c r="S15" s="297"/>
      <c r="T15" s="4"/>
      <c r="U15" s="297"/>
      <c r="V15" s="297"/>
      <c r="W15" s="4"/>
      <c r="X15" s="297"/>
      <c r="Y15" s="297"/>
    </row>
    <row r="16" spans="1:25" ht="20.100000000000001" customHeight="1" x14ac:dyDescent="0.15">
      <c r="A16" s="297"/>
      <c r="B16" s="297"/>
      <c r="C16" s="9"/>
      <c r="D16" s="297"/>
      <c r="E16" s="297"/>
      <c r="F16" s="4"/>
      <c r="G16" s="297"/>
      <c r="H16" s="297"/>
      <c r="I16" s="4"/>
      <c r="J16" s="297"/>
      <c r="K16" s="297"/>
      <c r="L16" s="4"/>
      <c r="M16" s="4"/>
      <c r="N16" s="4"/>
      <c r="O16" s="297"/>
      <c r="P16" s="297"/>
      <c r="Q16" s="4"/>
      <c r="R16" s="297"/>
      <c r="S16" s="297"/>
      <c r="T16" s="4"/>
      <c r="U16" s="297"/>
      <c r="V16" s="297"/>
      <c r="W16" s="4"/>
      <c r="X16" s="297"/>
      <c r="Y16" s="297"/>
    </row>
    <row r="17" spans="1:25" ht="20.100000000000001" customHeight="1" x14ac:dyDescent="0.15">
      <c r="A17" s="297"/>
      <c r="B17" s="297"/>
      <c r="C17" s="9"/>
      <c r="D17" s="297"/>
      <c r="E17" s="297"/>
      <c r="F17" s="4"/>
      <c r="G17" s="297"/>
      <c r="H17" s="297"/>
      <c r="I17" s="4"/>
      <c r="J17" s="297"/>
      <c r="K17" s="297"/>
      <c r="L17" s="4"/>
      <c r="M17" s="4"/>
      <c r="N17" s="4"/>
      <c r="O17" s="297"/>
      <c r="P17" s="297"/>
      <c r="Q17" s="4"/>
      <c r="R17" s="297"/>
      <c r="S17" s="297"/>
      <c r="T17" s="4"/>
      <c r="U17" s="297"/>
      <c r="V17" s="297"/>
      <c r="W17" s="4"/>
      <c r="X17" s="297"/>
      <c r="Y17" s="297"/>
    </row>
    <row r="18" spans="1:25" ht="20.100000000000001" customHeight="1" x14ac:dyDescent="0.15">
      <c r="A18" s="297"/>
      <c r="B18" s="297"/>
      <c r="C18" s="9"/>
      <c r="D18" s="297"/>
      <c r="E18" s="297"/>
      <c r="F18" s="4"/>
      <c r="G18" s="297"/>
      <c r="H18" s="297"/>
      <c r="I18" s="4"/>
      <c r="J18" s="297"/>
      <c r="K18" s="297"/>
      <c r="L18" s="4"/>
      <c r="M18" s="4"/>
      <c r="N18" s="4"/>
      <c r="O18" s="297"/>
      <c r="P18" s="297"/>
      <c r="Q18" s="4"/>
      <c r="R18" s="297"/>
      <c r="S18" s="297"/>
      <c r="T18" s="4"/>
      <c r="U18" s="297"/>
      <c r="V18" s="297"/>
      <c r="W18" s="4"/>
      <c r="X18" s="297"/>
      <c r="Y18" s="297"/>
    </row>
    <row r="19" spans="1:25" ht="20.100000000000001" customHeight="1" x14ac:dyDescent="0.15">
      <c r="A19" s="63"/>
      <c r="B19" s="63"/>
      <c r="C19" s="20"/>
      <c r="D19" s="63"/>
      <c r="E19" s="63"/>
      <c r="F19" s="34"/>
      <c r="G19" s="63"/>
      <c r="H19" s="63"/>
      <c r="I19" s="34"/>
      <c r="J19" s="63"/>
      <c r="K19" s="63"/>
      <c r="L19" s="34"/>
      <c r="M19" s="34"/>
      <c r="N19" s="34"/>
      <c r="O19" s="64"/>
      <c r="P19" s="64"/>
      <c r="Q19" s="34"/>
      <c r="R19" s="64"/>
      <c r="S19" s="64"/>
      <c r="T19" s="34"/>
      <c r="U19" s="64"/>
      <c r="V19" s="64"/>
      <c r="W19" s="34"/>
      <c r="X19" s="63"/>
      <c r="Y19" s="63"/>
    </row>
    <row r="20" spans="1:25" ht="20.100000000000001" customHeight="1" x14ac:dyDescent="0.15">
      <c r="A20" s="63"/>
      <c r="B20" s="63"/>
      <c r="C20" s="20"/>
      <c r="D20" s="63"/>
      <c r="E20" s="63"/>
      <c r="F20" s="34"/>
      <c r="G20" s="63"/>
      <c r="H20" s="63"/>
      <c r="I20" s="34"/>
      <c r="J20" s="63"/>
      <c r="P20" s="64"/>
      <c r="Q20" s="34"/>
      <c r="R20" s="64"/>
      <c r="S20" s="64"/>
      <c r="T20" s="34"/>
      <c r="U20" s="64"/>
      <c r="V20" s="64"/>
      <c r="W20" s="34"/>
      <c r="X20" s="63"/>
      <c r="Y20" s="63"/>
    </row>
    <row r="21" spans="1:25" ht="20.100000000000001" customHeight="1" x14ac:dyDescent="0.15">
      <c r="A21" s="17"/>
      <c r="B21" s="17"/>
      <c r="C21" s="17"/>
      <c r="D21" s="61"/>
      <c r="E21" s="61"/>
      <c r="F21" s="61"/>
      <c r="G21" s="174"/>
      <c r="H21" s="175"/>
      <c r="I21" s="176"/>
      <c r="J21" s="176"/>
      <c r="K21" s="176"/>
      <c r="L21" s="176"/>
      <c r="M21" s="26" t="s">
        <v>326</v>
      </c>
      <c r="N21" s="176"/>
      <c r="O21" s="176"/>
      <c r="P21" s="176"/>
      <c r="Q21" s="176"/>
      <c r="R21" s="175"/>
      <c r="S21" s="177"/>
      <c r="T21" s="62"/>
      <c r="U21" s="61"/>
      <c r="V21" s="61"/>
      <c r="W21" s="17"/>
      <c r="X21" s="17"/>
      <c r="Y21" s="17"/>
    </row>
    <row r="22" spans="1:25" ht="20.100000000000001" customHeight="1" x14ac:dyDescent="0.15">
      <c r="A22" s="22"/>
      <c r="B22" s="22"/>
      <c r="C22" s="29"/>
      <c r="D22" s="22"/>
      <c r="E22" s="22"/>
      <c r="F22" s="22" t="s">
        <v>48</v>
      </c>
      <c r="G22" s="22"/>
      <c r="H22" s="29"/>
      <c r="I22" s="22"/>
      <c r="J22" s="22"/>
      <c r="K22" s="301" t="s">
        <v>80</v>
      </c>
      <c r="L22" s="302"/>
      <c r="M22" s="302"/>
      <c r="N22" s="302"/>
      <c r="O22" s="303"/>
      <c r="P22" s="22"/>
      <c r="Q22" s="29"/>
      <c r="R22" s="22"/>
      <c r="S22" s="22"/>
      <c r="T22" s="22" t="s">
        <v>50</v>
      </c>
      <c r="U22" s="22"/>
      <c r="V22" s="29"/>
      <c r="W22" s="22"/>
      <c r="X22" s="22"/>
      <c r="Y22" s="22"/>
    </row>
    <row r="23" spans="1:25" ht="20.100000000000001" customHeight="1" x14ac:dyDescent="0.15">
      <c r="A23" s="22"/>
      <c r="B23" s="23"/>
      <c r="C23" s="24"/>
      <c r="D23" s="22"/>
      <c r="E23" s="22"/>
      <c r="F23" s="22"/>
      <c r="G23" s="22"/>
      <c r="H23" s="24"/>
      <c r="I23" s="23"/>
      <c r="J23" s="23"/>
      <c r="K23" s="22"/>
      <c r="L23" s="22"/>
      <c r="M23" s="22"/>
      <c r="N23" s="22"/>
      <c r="O23" s="22"/>
      <c r="P23" s="22"/>
      <c r="Q23" s="24"/>
      <c r="R23" s="23"/>
      <c r="S23" s="22"/>
      <c r="T23" s="22"/>
      <c r="U23" s="22"/>
      <c r="V23" s="24"/>
      <c r="W23" s="23"/>
      <c r="X23" s="23"/>
      <c r="Y23" s="22"/>
    </row>
    <row r="24" spans="1:25" ht="20.100000000000001" customHeight="1" x14ac:dyDescent="0.15">
      <c r="A24" s="29"/>
      <c r="B24" s="22"/>
      <c r="C24" s="22" t="s">
        <v>18</v>
      </c>
      <c r="D24" s="30"/>
      <c r="E24" s="31"/>
      <c r="F24" s="22"/>
      <c r="G24" s="29"/>
      <c r="H24" s="22"/>
      <c r="I24" s="22" t="s">
        <v>21</v>
      </c>
      <c r="J24" s="22"/>
      <c r="K24" s="33"/>
      <c r="L24" s="22"/>
      <c r="M24" s="22"/>
      <c r="N24" s="22"/>
      <c r="O24" s="29"/>
      <c r="P24" s="28"/>
      <c r="Q24" s="26" t="s">
        <v>24</v>
      </c>
      <c r="R24" s="50"/>
      <c r="S24" s="9"/>
      <c r="T24" s="22"/>
      <c r="U24" s="29"/>
      <c r="V24" s="28"/>
      <c r="W24" s="22" t="s">
        <v>51</v>
      </c>
      <c r="X24" s="29"/>
      <c r="Y24" s="22"/>
    </row>
    <row r="25" spans="1:25" ht="20.100000000000001" customHeight="1" x14ac:dyDescent="0.15">
      <c r="A25" s="7"/>
      <c r="B25" s="1"/>
      <c r="C25" s="1"/>
      <c r="D25" s="1"/>
      <c r="E25" s="3"/>
      <c r="F25" s="1"/>
      <c r="G25" s="7"/>
      <c r="H25" s="1"/>
      <c r="I25" s="1"/>
      <c r="J25" s="1"/>
      <c r="K25" s="3"/>
      <c r="L25" s="1"/>
      <c r="M25" s="1"/>
      <c r="N25" s="1"/>
      <c r="O25" s="7"/>
      <c r="P25" s="1"/>
      <c r="Q25" s="1"/>
      <c r="R25" s="7"/>
      <c r="S25" s="1"/>
      <c r="T25" s="1"/>
      <c r="U25" s="1"/>
      <c r="V25" s="3"/>
      <c r="W25" s="1"/>
      <c r="X25" s="7"/>
      <c r="Y25" s="1"/>
    </row>
    <row r="26" spans="1:25" ht="20.100000000000001" customHeight="1" x14ac:dyDescent="0.15">
      <c r="A26" s="298" t="s">
        <v>72</v>
      </c>
      <c r="B26" s="298"/>
      <c r="C26" s="1"/>
      <c r="D26" s="298" t="s">
        <v>73</v>
      </c>
      <c r="E26" s="298"/>
      <c r="F26" s="1"/>
      <c r="G26" s="298" t="s">
        <v>74</v>
      </c>
      <c r="H26" s="298"/>
      <c r="I26" s="1"/>
      <c r="J26" s="298" t="s">
        <v>75</v>
      </c>
      <c r="K26" s="298"/>
      <c r="L26" s="1"/>
      <c r="M26" s="1"/>
      <c r="N26" s="1"/>
      <c r="O26" s="298" t="s">
        <v>76</v>
      </c>
      <c r="P26" s="298"/>
      <c r="Q26" s="1"/>
      <c r="R26" s="298" t="s">
        <v>77</v>
      </c>
      <c r="S26" s="298"/>
      <c r="T26" s="1"/>
      <c r="U26" s="298" t="s">
        <v>78</v>
      </c>
      <c r="V26" s="298"/>
      <c r="W26" s="1"/>
      <c r="X26" s="298" t="s">
        <v>79</v>
      </c>
      <c r="Y26" s="298"/>
    </row>
    <row r="27" spans="1:25" ht="20.100000000000001" customHeight="1" x14ac:dyDescent="0.15">
      <c r="A27" s="297" t="s">
        <v>117</v>
      </c>
      <c r="B27" s="297"/>
      <c r="C27" s="9"/>
      <c r="D27" s="297" t="s">
        <v>337</v>
      </c>
      <c r="E27" s="297"/>
      <c r="F27" s="4"/>
      <c r="G27" s="297" t="s">
        <v>125</v>
      </c>
      <c r="H27" s="297"/>
      <c r="I27" s="4"/>
      <c r="J27" s="297" t="s">
        <v>140</v>
      </c>
      <c r="K27" s="297"/>
      <c r="L27" s="4"/>
      <c r="M27" s="4"/>
      <c r="N27" s="4"/>
      <c r="O27" s="297" t="s">
        <v>119</v>
      </c>
      <c r="P27" s="297"/>
      <c r="Q27" s="4"/>
      <c r="R27" s="297" t="s">
        <v>134</v>
      </c>
      <c r="S27" s="297"/>
      <c r="T27" s="4"/>
      <c r="U27" s="297" t="s">
        <v>127</v>
      </c>
      <c r="V27" s="297"/>
      <c r="W27" s="4"/>
      <c r="X27" s="297" t="s">
        <v>142</v>
      </c>
      <c r="Y27" s="297"/>
    </row>
    <row r="28" spans="1:25" ht="20.100000000000001" customHeight="1" x14ac:dyDescent="0.15">
      <c r="A28" s="297"/>
      <c r="B28" s="297"/>
      <c r="C28" s="9"/>
      <c r="D28" s="297"/>
      <c r="E28" s="297"/>
      <c r="F28" s="4"/>
      <c r="G28" s="297"/>
      <c r="H28" s="297"/>
      <c r="I28" s="4"/>
      <c r="J28" s="297"/>
      <c r="K28" s="297"/>
      <c r="L28" s="4"/>
      <c r="M28" s="4"/>
      <c r="N28" s="4"/>
      <c r="O28" s="297"/>
      <c r="P28" s="297"/>
      <c r="Q28" s="4"/>
      <c r="R28" s="297"/>
      <c r="S28" s="297"/>
      <c r="T28" s="4"/>
      <c r="U28" s="297"/>
      <c r="V28" s="297"/>
      <c r="W28" s="4"/>
      <c r="X28" s="297"/>
      <c r="Y28" s="297"/>
    </row>
    <row r="29" spans="1:25" ht="20.100000000000001" customHeight="1" x14ac:dyDescent="0.15">
      <c r="A29" s="297"/>
      <c r="B29" s="297"/>
      <c r="C29" s="9"/>
      <c r="D29" s="297"/>
      <c r="E29" s="297"/>
      <c r="F29" s="4"/>
      <c r="G29" s="297"/>
      <c r="H29" s="297"/>
      <c r="I29" s="4"/>
      <c r="J29" s="297"/>
      <c r="K29" s="297"/>
      <c r="L29" s="4"/>
      <c r="M29" s="4"/>
      <c r="N29" s="4"/>
      <c r="O29" s="297"/>
      <c r="P29" s="297"/>
      <c r="Q29" s="4"/>
      <c r="R29" s="297"/>
      <c r="S29" s="297"/>
      <c r="T29" s="4"/>
      <c r="U29" s="297"/>
      <c r="V29" s="297"/>
      <c r="W29" s="4"/>
      <c r="X29" s="297"/>
      <c r="Y29" s="297"/>
    </row>
    <row r="30" spans="1:25" ht="20.100000000000001" customHeight="1" x14ac:dyDescent="0.15">
      <c r="A30" s="297"/>
      <c r="B30" s="297"/>
      <c r="C30" s="9"/>
      <c r="D30" s="297"/>
      <c r="E30" s="297"/>
      <c r="F30" s="4"/>
      <c r="G30" s="297"/>
      <c r="H30" s="297"/>
      <c r="I30" s="4"/>
      <c r="J30" s="297"/>
      <c r="K30" s="297"/>
      <c r="L30" s="4"/>
      <c r="M30" s="4"/>
      <c r="N30" s="4"/>
      <c r="O30" s="297"/>
      <c r="P30" s="297"/>
      <c r="Q30" s="4"/>
      <c r="R30" s="297"/>
      <c r="S30" s="297"/>
      <c r="T30" s="4"/>
      <c r="U30" s="297"/>
      <c r="V30" s="297"/>
      <c r="W30" s="4"/>
      <c r="X30" s="297"/>
      <c r="Y30" s="297"/>
    </row>
    <row r="31" spans="1:25" ht="20.100000000000001" customHeight="1" x14ac:dyDescent="0.15">
      <c r="A31" s="297"/>
      <c r="B31" s="297"/>
      <c r="C31" s="9"/>
      <c r="D31" s="297"/>
      <c r="E31" s="297"/>
      <c r="F31" s="4"/>
      <c r="G31" s="297"/>
      <c r="H31" s="297"/>
      <c r="I31" s="4"/>
      <c r="J31" s="297"/>
      <c r="K31" s="297"/>
      <c r="L31" s="4"/>
      <c r="M31" s="4"/>
      <c r="N31" s="4"/>
      <c r="O31" s="297"/>
      <c r="P31" s="297"/>
      <c r="Q31" s="4"/>
      <c r="R31" s="297"/>
      <c r="S31" s="297"/>
      <c r="T31" s="4"/>
      <c r="U31" s="297"/>
      <c r="V31" s="297"/>
      <c r="W31" s="4"/>
      <c r="X31" s="297"/>
      <c r="Y31" s="297"/>
    </row>
    <row r="32" spans="1:25" ht="20.100000000000001" customHeight="1" x14ac:dyDescent="0.15">
      <c r="A32" s="297"/>
      <c r="B32" s="297"/>
      <c r="C32" s="9"/>
      <c r="D32" s="297"/>
      <c r="E32" s="297"/>
      <c r="F32" s="4"/>
      <c r="G32" s="297"/>
      <c r="H32" s="297"/>
      <c r="I32" s="4"/>
      <c r="J32" s="297"/>
      <c r="K32" s="297"/>
      <c r="L32" s="4"/>
      <c r="M32" s="4"/>
      <c r="N32" s="4"/>
      <c r="O32" s="297"/>
      <c r="P32" s="297"/>
      <c r="Q32" s="4"/>
      <c r="R32" s="297"/>
      <c r="S32" s="297"/>
      <c r="T32" s="4"/>
      <c r="U32" s="297"/>
      <c r="V32" s="297"/>
      <c r="W32" s="4"/>
      <c r="X32" s="297"/>
      <c r="Y32" s="297"/>
    </row>
    <row r="33" spans="1:30" ht="20.100000000000001" customHeight="1" x14ac:dyDescent="0.15">
      <c r="A33" s="297"/>
      <c r="B33" s="297"/>
      <c r="C33" s="9"/>
      <c r="D33" s="297"/>
      <c r="E33" s="297"/>
      <c r="F33" s="4"/>
      <c r="G33" s="297"/>
      <c r="H33" s="297"/>
      <c r="I33" s="4"/>
      <c r="J33" s="297"/>
      <c r="K33" s="297"/>
      <c r="L33" s="4"/>
      <c r="M33" s="4"/>
      <c r="N33" s="4"/>
      <c r="O33" s="297"/>
      <c r="P33" s="297"/>
      <c r="Q33" s="4"/>
      <c r="R33" s="297"/>
      <c r="S33" s="297"/>
      <c r="T33" s="4"/>
      <c r="U33" s="297"/>
      <c r="V33" s="297"/>
      <c r="W33" s="4"/>
      <c r="X33" s="297"/>
      <c r="Y33" s="297"/>
    </row>
    <row r="34" spans="1:30" ht="20.100000000000001" customHeight="1" x14ac:dyDescent="0.15">
      <c r="A34" s="297"/>
      <c r="B34" s="297"/>
      <c r="C34" s="9"/>
      <c r="D34" s="297"/>
      <c r="E34" s="297"/>
      <c r="F34" s="4"/>
      <c r="G34" s="297"/>
      <c r="H34" s="297"/>
      <c r="I34" s="4"/>
      <c r="J34" s="297"/>
      <c r="K34" s="297"/>
      <c r="L34" s="4"/>
      <c r="M34" s="4"/>
      <c r="N34" s="4"/>
      <c r="O34" s="297"/>
      <c r="P34" s="297"/>
      <c r="Q34" s="4"/>
      <c r="R34" s="297"/>
      <c r="S34" s="297"/>
      <c r="T34" s="4"/>
      <c r="U34" s="297"/>
      <c r="V34" s="297"/>
      <c r="W34" s="4"/>
      <c r="X34" s="297"/>
      <c r="Y34" s="297"/>
    </row>
    <row r="35" spans="1:30" ht="20.100000000000001" customHeight="1" x14ac:dyDescent="0.15">
      <c r="A35" s="297"/>
      <c r="B35" s="297"/>
      <c r="C35" s="9"/>
      <c r="D35" s="297"/>
      <c r="E35" s="297"/>
      <c r="F35" s="4"/>
      <c r="G35" s="297"/>
      <c r="H35" s="297"/>
      <c r="I35" s="4"/>
      <c r="J35" s="297"/>
      <c r="K35" s="297"/>
      <c r="L35" s="4"/>
      <c r="M35" s="4"/>
      <c r="N35" s="4"/>
      <c r="O35" s="297"/>
      <c r="P35" s="297"/>
      <c r="Q35" s="4"/>
      <c r="R35" s="297"/>
      <c r="S35" s="297"/>
      <c r="T35" s="4"/>
      <c r="U35" s="297"/>
      <c r="V35" s="297"/>
      <c r="W35" s="4"/>
      <c r="X35" s="297"/>
      <c r="Y35" s="297"/>
    </row>
    <row r="36" spans="1:30" ht="20.100000000000001" customHeight="1" x14ac:dyDescent="0.15">
      <c r="A36" s="8"/>
      <c r="B36" s="8"/>
      <c r="C36" s="8"/>
      <c r="D36" s="8"/>
      <c r="E36" s="8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8"/>
      <c r="Y36" s="8"/>
      <c r="Z36" s="8"/>
    </row>
    <row r="37" spans="1:30" ht="20.100000000000001" customHeight="1" x14ac:dyDescent="0.15">
      <c r="A37" s="60" t="s">
        <v>52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V37" s="294" t="s">
        <v>260</v>
      </c>
      <c r="W37" s="294"/>
      <c r="X37" s="294"/>
      <c r="Y37" s="294"/>
    </row>
    <row r="38" spans="1:30" ht="18" customHeight="1" x14ac:dyDescent="0.15">
      <c r="A38" s="219" t="s">
        <v>45</v>
      </c>
      <c r="B38" s="211" t="s">
        <v>1</v>
      </c>
      <c r="C38" s="222">
        <v>0.375</v>
      </c>
      <c r="D38" s="222"/>
      <c r="E38" s="264" t="str">
        <f>A10</f>
        <v>A1位</v>
      </c>
      <c r="F38" s="264"/>
      <c r="G38" s="264"/>
      <c r="H38" s="264"/>
      <c r="I38" s="264"/>
      <c r="J38" s="295">
        <f>L38+L39</f>
        <v>0</v>
      </c>
      <c r="K38" s="296" t="s">
        <v>13</v>
      </c>
      <c r="L38" s="18"/>
      <c r="M38" s="18" t="s">
        <v>53</v>
      </c>
      <c r="N38" s="18"/>
      <c r="O38" s="296" t="s">
        <v>14</v>
      </c>
      <c r="P38" s="295">
        <f>N38+N39</f>
        <v>0</v>
      </c>
      <c r="Q38" s="264" t="str">
        <f>D10</f>
        <v>AA1位</v>
      </c>
      <c r="R38" s="264"/>
      <c r="S38" s="264"/>
      <c r="T38" s="264"/>
      <c r="U38" s="264"/>
      <c r="V38" s="294" t="s">
        <v>264</v>
      </c>
      <c r="W38" s="294"/>
      <c r="X38" s="294"/>
      <c r="Y38" s="294"/>
    </row>
    <row r="39" spans="1:30" ht="18" customHeight="1" x14ac:dyDescent="0.15">
      <c r="A39" s="219"/>
      <c r="B39" s="211"/>
      <c r="C39" s="222"/>
      <c r="D39" s="222"/>
      <c r="E39" s="264"/>
      <c r="F39" s="264"/>
      <c r="G39" s="264"/>
      <c r="H39" s="264"/>
      <c r="I39" s="264"/>
      <c r="J39" s="295"/>
      <c r="K39" s="296"/>
      <c r="L39" s="18"/>
      <c r="M39" s="18" t="s">
        <v>53</v>
      </c>
      <c r="N39" s="18"/>
      <c r="O39" s="296"/>
      <c r="P39" s="295"/>
      <c r="Q39" s="264"/>
      <c r="R39" s="264"/>
      <c r="S39" s="264"/>
      <c r="T39" s="264"/>
      <c r="U39" s="264"/>
      <c r="V39" s="294"/>
      <c r="W39" s="294"/>
      <c r="X39" s="294"/>
      <c r="Y39" s="294"/>
    </row>
    <row r="40" spans="1:30" ht="9.9499999999999993" customHeight="1" x14ac:dyDescent="0.15">
      <c r="A40" s="37"/>
      <c r="B40" s="36"/>
      <c r="C40" s="66"/>
      <c r="D40" s="66"/>
      <c r="E40" s="9"/>
      <c r="F40" s="9"/>
      <c r="G40" s="9"/>
      <c r="H40" s="9"/>
      <c r="I40" s="9"/>
      <c r="J40" s="35"/>
      <c r="K40" s="38"/>
      <c r="L40" s="18"/>
      <c r="M40" s="18"/>
      <c r="N40" s="18"/>
      <c r="O40" s="38"/>
      <c r="P40" s="35"/>
      <c r="Q40" s="9"/>
      <c r="R40" s="9"/>
      <c r="S40" s="9"/>
      <c r="T40" s="9"/>
      <c r="V40" s="8"/>
      <c r="W40" s="8"/>
      <c r="X40" s="8"/>
      <c r="Y40" s="194"/>
    </row>
    <row r="41" spans="1:30" ht="18" customHeight="1" x14ac:dyDescent="0.15">
      <c r="A41" s="219" t="s">
        <v>54</v>
      </c>
      <c r="B41" s="211" t="s">
        <v>1</v>
      </c>
      <c r="C41" s="222">
        <v>0.375</v>
      </c>
      <c r="D41" s="222"/>
      <c r="E41" s="264" t="str">
        <f>G10</f>
        <v>B1位</v>
      </c>
      <c r="F41" s="264"/>
      <c r="G41" s="264"/>
      <c r="H41" s="264"/>
      <c r="I41" s="264"/>
      <c r="J41" s="295">
        <f>L41+L42</f>
        <v>0</v>
      </c>
      <c r="K41" s="296" t="s">
        <v>13</v>
      </c>
      <c r="L41" s="18"/>
      <c r="M41" s="18" t="s">
        <v>53</v>
      </c>
      <c r="N41" s="18"/>
      <c r="O41" s="296" t="s">
        <v>14</v>
      </c>
      <c r="P41" s="295">
        <f>N41+N42</f>
        <v>0</v>
      </c>
      <c r="Q41" s="264" t="str">
        <f>J10</f>
        <v>BB1位</v>
      </c>
      <c r="R41" s="264"/>
      <c r="S41" s="264"/>
      <c r="T41" s="264"/>
      <c r="U41" s="264"/>
      <c r="V41" s="294" t="s">
        <v>262</v>
      </c>
      <c r="W41" s="294"/>
      <c r="X41" s="294"/>
      <c r="Y41" s="294"/>
    </row>
    <row r="42" spans="1:30" ht="18" customHeight="1" x14ac:dyDescent="0.15">
      <c r="A42" s="219"/>
      <c r="B42" s="211"/>
      <c r="C42" s="222"/>
      <c r="D42" s="222"/>
      <c r="E42" s="264"/>
      <c r="F42" s="264"/>
      <c r="G42" s="264"/>
      <c r="H42" s="264"/>
      <c r="I42" s="264"/>
      <c r="J42" s="295"/>
      <c r="K42" s="296"/>
      <c r="L42" s="18"/>
      <c r="M42" s="18" t="s">
        <v>53</v>
      </c>
      <c r="N42" s="18"/>
      <c r="O42" s="296"/>
      <c r="P42" s="295"/>
      <c r="Q42" s="264"/>
      <c r="R42" s="264"/>
      <c r="S42" s="264"/>
      <c r="T42" s="264"/>
      <c r="U42" s="264"/>
      <c r="V42" s="294"/>
      <c r="W42" s="294"/>
      <c r="X42" s="294"/>
      <c r="Y42" s="294"/>
    </row>
    <row r="43" spans="1:30" ht="9.9499999999999993" customHeight="1" x14ac:dyDescent="0.15">
      <c r="A43" s="37"/>
      <c r="B43" s="36"/>
      <c r="E43" s="9"/>
      <c r="F43" s="9"/>
      <c r="G43" s="9"/>
      <c r="H43" s="9"/>
      <c r="I43" s="9"/>
      <c r="J43" s="35"/>
      <c r="K43" s="38"/>
      <c r="L43" s="18"/>
      <c r="M43" s="18"/>
      <c r="N43" s="18"/>
      <c r="O43" s="38"/>
      <c r="P43" s="35"/>
      <c r="Q43" s="9"/>
      <c r="R43" s="9"/>
      <c r="S43" s="9"/>
      <c r="T43" s="9"/>
      <c r="V43" s="8"/>
      <c r="W43" s="8"/>
      <c r="X43" s="8"/>
      <c r="Y43" s="8"/>
      <c r="AA43" s="19"/>
      <c r="AB43" s="19"/>
      <c r="AC43" s="19"/>
      <c r="AD43" s="70"/>
    </row>
    <row r="44" spans="1:30" ht="18" customHeight="1" x14ac:dyDescent="0.15">
      <c r="A44" s="219" t="s">
        <v>45</v>
      </c>
      <c r="B44" s="211" t="s">
        <v>2</v>
      </c>
      <c r="C44" s="222">
        <v>0.40277777777777773</v>
      </c>
      <c r="D44" s="222"/>
      <c r="E44" s="264" t="str">
        <f>A27</f>
        <v>E1位</v>
      </c>
      <c r="F44" s="264"/>
      <c r="G44" s="264"/>
      <c r="H44" s="264"/>
      <c r="I44" s="264"/>
      <c r="J44" s="295">
        <f>L44+L45</f>
        <v>0</v>
      </c>
      <c r="K44" s="296" t="s">
        <v>13</v>
      </c>
      <c r="L44" s="18"/>
      <c r="M44" s="18" t="s">
        <v>53</v>
      </c>
      <c r="N44" s="18"/>
      <c r="O44" s="296" t="s">
        <v>14</v>
      </c>
      <c r="P44" s="295">
        <f>N44+N45</f>
        <v>0</v>
      </c>
      <c r="Q44" s="264" t="str">
        <f>D27</f>
        <v>EE1位位</v>
      </c>
      <c r="R44" s="264"/>
      <c r="S44" s="264"/>
      <c r="T44" s="264"/>
      <c r="U44" s="264"/>
      <c r="V44" s="294" t="s">
        <v>70</v>
      </c>
      <c r="W44" s="294"/>
      <c r="X44" s="294"/>
      <c r="Y44" s="294"/>
    </row>
    <row r="45" spans="1:30" ht="18" customHeight="1" x14ac:dyDescent="0.15">
      <c r="A45" s="219"/>
      <c r="B45" s="211"/>
      <c r="C45" s="222"/>
      <c r="D45" s="222"/>
      <c r="E45" s="264"/>
      <c r="F45" s="264"/>
      <c r="G45" s="264"/>
      <c r="H45" s="264"/>
      <c r="I45" s="264"/>
      <c r="J45" s="295"/>
      <c r="K45" s="296"/>
      <c r="L45" s="18"/>
      <c r="M45" s="18" t="s">
        <v>53</v>
      </c>
      <c r="N45" s="18"/>
      <c r="O45" s="296"/>
      <c r="P45" s="295"/>
      <c r="Q45" s="264"/>
      <c r="R45" s="264"/>
      <c r="S45" s="264"/>
      <c r="T45" s="264"/>
      <c r="U45" s="264"/>
      <c r="V45" s="294"/>
      <c r="W45" s="294"/>
      <c r="X45" s="294"/>
      <c r="Y45" s="294"/>
    </row>
    <row r="46" spans="1:30" ht="9.9499999999999993" customHeight="1" x14ac:dyDescent="0.15">
      <c r="A46" s="37"/>
      <c r="B46" s="36"/>
      <c r="C46" s="66"/>
      <c r="D46" s="66"/>
      <c r="E46" s="9"/>
      <c r="F46" s="9"/>
      <c r="G46" s="9"/>
      <c r="H46" s="9"/>
      <c r="I46" s="9"/>
      <c r="J46" s="35"/>
      <c r="K46" s="38"/>
      <c r="L46" s="18"/>
      <c r="M46" s="18"/>
      <c r="N46" s="18"/>
      <c r="O46" s="38"/>
      <c r="P46" s="35"/>
      <c r="Q46" s="9"/>
      <c r="R46" s="9"/>
      <c r="S46" s="9"/>
      <c r="T46" s="9"/>
      <c r="V46" s="19"/>
      <c r="W46" s="19"/>
      <c r="X46" s="19"/>
      <c r="Y46" s="70"/>
    </row>
    <row r="47" spans="1:30" ht="18" customHeight="1" x14ac:dyDescent="0.15">
      <c r="A47" s="219" t="s">
        <v>54</v>
      </c>
      <c r="B47" s="211" t="s">
        <v>2</v>
      </c>
      <c r="C47" s="222">
        <v>0.40277777777777773</v>
      </c>
      <c r="D47" s="222"/>
      <c r="E47" s="264" t="str">
        <f>G27</f>
        <v>F1位</v>
      </c>
      <c r="F47" s="264"/>
      <c r="G47" s="264"/>
      <c r="H47" s="264"/>
      <c r="I47" s="264"/>
      <c r="J47" s="295">
        <f>L47+L48</f>
        <v>0</v>
      </c>
      <c r="K47" s="296" t="s">
        <v>13</v>
      </c>
      <c r="L47" s="18"/>
      <c r="M47" s="18" t="s">
        <v>53</v>
      </c>
      <c r="N47" s="18"/>
      <c r="O47" s="296" t="s">
        <v>14</v>
      </c>
      <c r="P47" s="295">
        <f>N47+N48</f>
        <v>0</v>
      </c>
      <c r="Q47" s="264" t="str">
        <f>J27</f>
        <v>FF1位</v>
      </c>
      <c r="R47" s="264"/>
      <c r="S47" s="264"/>
      <c r="T47" s="264"/>
      <c r="U47" s="264"/>
      <c r="V47" s="294" t="s">
        <v>71</v>
      </c>
      <c r="W47" s="294"/>
      <c r="X47" s="294"/>
      <c r="Y47" s="294"/>
    </row>
    <row r="48" spans="1:30" ht="18" customHeight="1" x14ac:dyDescent="0.15">
      <c r="A48" s="219"/>
      <c r="B48" s="211"/>
      <c r="C48" s="222"/>
      <c r="D48" s="222"/>
      <c r="E48" s="264"/>
      <c r="F48" s="264"/>
      <c r="G48" s="264"/>
      <c r="H48" s="264"/>
      <c r="I48" s="264"/>
      <c r="J48" s="295"/>
      <c r="K48" s="296"/>
      <c r="L48" s="18"/>
      <c r="M48" s="18" t="s">
        <v>53</v>
      </c>
      <c r="N48" s="18"/>
      <c r="O48" s="296"/>
      <c r="P48" s="295"/>
      <c r="Q48" s="264"/>
      <c r="R48" s="264"/>
      <c r="S48" s="264"/>
      <c r="T48" s="264"/>
      <c r="U48" s="264"/>
      <c r="V48" s="294"/>
      <c r="W48" s="294"/>
      <c r="X48" s="294"/>
      <c r="Y48" s="294"/>
    </row>
    <row r="49" spans="1:30" ht="9.9499999999999993" customHeight="1" x14ac:dyDescent="0.15">
      <c r="A49" s="37"/>
      <c r="B49" s="36"/>
      <c r="C49" s="66"/>
      <c r="D49" s="66"/>
      <c r="E49" s="9"/>
      <c r="F49" s="9"/>
      <c r="G49" s="9"/>
      <c r="H49" s="9"/>
      <c r="I49" s="9"/>
      <c r="J49" s="35"/>
      <c r="K49" s="38"/>
      <c r="L49" s="18"/>
      <c r="M49" s="18"/>
      <c r="N49" s="18"/>
      <c r="O49" s="38"/>
      <c r="P49" s="35"/>
      <c r="Q49" s="9"/>
      <c r="R49" s="9"/>
      <c r="S49" s="9"/>
      <c r="T49" s="9"/>
      <c r="V49" s="8"/>
      <c r="W49" s="8"/>
      <c r="X49" s="8"/>
      <c r="Y49" s="8"/>
      <c r="AA49" s="19"/>
      <c r="AB49" s="19"/>
      <c r="AC49" s="19"/>
      <c r="AD49" s="70"/>
    </row>
    <row r="50" spans="1:30" ht="18" customHeight="1" x14ac:dyDescent="0.15">
      <c r="A50" s="219" t="s">
        <v>45</v>
      </c>
      <c r="B50" s="211" t="s">
        <v>3</v>
      </c>
      <c r="C50" s="222">
        <v>0.43055555555555558</v>
      </c>
      <c r="D50" s="222"/>
      <c r="E50" s="264" t="str">
        <f>O10</f>
        <v>C1位</v>
      </c>
      <c r="F50" s="264"/>
      <c r="G50" s="264"/>
      <c r="H50" s="264"/>
      <c r="I50" s="264"/>
      <c r="J50" s="295">
        <f>L50+L51</f>
        <v>0</v>
      </c>
      <c r="K50" s="296" t="s">
        <v>13</v>
      </c>
      <c r="L50" s="18"/>
      <c r="M50" s="18" t="s">
        <v>53</v>
      </c>
      <c r="N50" s="18"/>
      <c r="O50" s="296" t="s">
        <v>14</v>
      </c>
      <c r="P50" s="295">
        <f>N50+N51</f>
        <v>0</v>
      </c>
      <c r="Q50" s="264" t="str">
        <f>R10</f>
        <v>CC1位</v>
      </c>
      <c r="R50" s="264"/>
      <c r="S50" s="264"/>
      <c r="T50" s="264"/>
      <c r="U50" s="264"/>
      <c r="V50" s="294" t="s">
        <v>68</v>
      </c>
      <c r="W50" s="294"/>
      <c r="X50" s="294"/>
      <c r="Y50" s="294"/>
    </row>
    <row r="51" spans="1:30" ht="18" customHeight="1" x14ac:dyDescent="0.15">
      <c r="A51" s="219"/>
      <c r="B51" s="211"/>
      <c r="C51" s="222"/>
      <c r="D51" s="222"/>
      <c r="E51" s="264"/>
      <c r="F51" s="264"/>
      <c r="G51" s="264"/>
      <c r="H51" s="264"/>
      <c r="I51" s="264"/>
      <c r="J51" s="295"/>
      <c r="K51" s="296"/>
      <c r="L51" s="18"/>
      <c r="M51" s="18" t="s">
        <v>53</v>
      </c>
      <c r="N51" s="18"/>
      <c r="O51" s="296"/>
      <c r="P51" s="295"/>
      <c r="Q51" s="264"/>
      <c r="R51" s="264"/>
      <c r="S51" s="264"/>
      <c r="T51" s="264"/>
      <c r="U51" s="264"/>
      <c r="V51" s="294"/>
      <c r="W51" s="294"/>
      <c r="X51" s="294"/>
      <c r="Y51" s="294"/>
    </row>
    <row r="52" spans="1:30" ht="9.9499999999999993" customHeight="1" x14ac:dyDescent="0.15">
      <c r="A52" s="37"/>
      <c r="B52" s="36"/>
      <c r="C52" s="66"/>
      <c r="D52" s="66"/>
      <c r="E52" s="9"/>
      <c r="F52" s="9"/>
      <c r="G52" s="9"/>
      <c r="H52" s="9"/>
      <c r="I52" s="9"/>
      <c r="J52" s="35"/>
      <c r="K52" s="38"/>
      <c r="L52" s="18"/>
      <c r="M52" s="18"/>
      <c r="N52" s="18"/>
      <c r="O52" s="38"/>
      <c r="P52" s="35"/>
      <c r="Q52" s="9"/>
      <c r="R52" s="9"/>
      <c r="S52" s="9"/>
      <c r="T52" s="9"/>
      <c r="V52" s="19"/>
      <c r="W52" s="19"/>
      <c r="X52" s="19"/>
      <c r="Y52" s="70"/>
    </row>
    <row r="53" spans="1:30" ht="18" customHeight="1" x14ac:dyDescent="0.15">
      <c r="A53" s="219" t="s">
        <v>54</v>
      </c>
      <c r="B53" s="211" t="s">
        <v>3</v>
      </c>
      <c r="C53" s="222">
        <v>0.43055555555555558</v>
      </c>
      <c r="D53" s="222"/>
      <c r="E53" s="264" t="str">
        <f>U10</f>
        <v>D1位</v>
      </c>
      <c r="F53" s="264"/>
      <c r="G53" s="264"/>
      <c r="H53" s="264"/>
      <c r="I53" s="264"/>
      <c r="J53" s="295">
        <f>L53+L54</f>
        <v>0</v>
      </c>
      <c r="K53" s="296" t="s">
        <v>13</v>
      </c>
      <c r="L53" s="18"/>
      <c r="M53" s="18" t="s">
        <v>53</v>
      </c>
      <c r="N53" s="18"/>
      <c r="O53" s="296" t="s">
        <v>14</v>
      </c>
      <c r="P53" s="295">
        <f>N53+N54</f>
        <v>0</v>
      </c>
      <c r="Q53" s="264" t="str">
        <f>X10</f>
        <v>DD1位</v>
      </c>
      <c r="R53" s="264"/>
      <c r="S53" s="264"/>
      <c r="T53" s="264"/>
      <c r="U53" s="264"/>
      <c r="V53" s="294" t="s">
        <v>69</v>
      </c>
      <c r="W53" s="294"/>
      <c r="X53" s="294"/>
      <c r="Y53" s="294"/>
    </row>
    <row r="54" spans="1:30" ht="18" customHeight="1" x14ac:dyDescent="0.15">
      <c r="A54" s="219"/>
      <c r="B54" s="211"/>
      <c r="C54" s="222"/>
      <c r="D54" s="222"/>
      <c r="E54" s="264"/>
      <c r="F54" s="264"/>
      <c r="G54" s="264"/>
      <c r="H54" s="264"/>
      <c r="I54" s="264"/>
      <c r="J54" s="295"/>
      <c r="K54" s="296"/>
      <c r="L54" s="18"/>
      <c r="M54" s="18" t="s">
        <v>53</v>
      </c>
      <c r="N54" s="18"/>
      <c r="O54" s="296"/>
      <c r="P54" s="295"/>
      <c r="Q54" s="264"/>
      <c r="R54" s="264"/>
      <c r="S54" s="264"/>
      <c r="T54" s="264"/>
      <c r="U54" s="264"/>
      <c r="V54" s="294"/>
      <c r="W54" s="294"/>
      <c r="X54" s="294"/>
      <c r="Y54" s="294"/>
    </row>
    <row r="55" spans="1:30" ht="9.9499999999999993" customHeight="1" x14ac:dyDescent="0.15">
      <c r="A55" s="37"/>
      <c r="B55" s="36"/>
      <c r="C55" s="66"/>
      <c r="D55" s="66"/>
      <c r="E55" s="9"/>
      <c r="F55" s="9"/>
      <c r="G55" s="9"/>
      <c r="H55" s="9"/>
      <c r="I55" s="9"/>
      <c r="J55" s="35"/>
      <c r="K55" s="38"/>
      <c r="L55" s="18"/>
      <c r="M55" s="18"/>
      <c r="N55" s="18"/>
      <c r="O55" s="38"/>
      <c r="P55" s="35"/>
      <c r="Q55" s="9"/>
      <c r="R55" s="9"/>
      <c r="S55" s="9"/>
      <c r="T55" s="9"/>
      <c r="V55" s="8"/>
      <c r="W55" s="8"/>
      <c r="X55" s="8"/>
      <c r="Y55" s="8"/>
      <c r="AA55" s="19"/>
      <c r="AB55" s="19"/>
      <c r="AC55" s="19"/>
      <c r="AD55" s="70"/>
    </row>
    <row r="56" spans="1:30" ht="18" customHeight="1" x14ac:dyDescent="0.15">
      <c r="A56" s="219" t="s">
        <v>45</v>
      </c>
      <c r="B56" s="211" t="s">
        <v>4</v>
      </c>
      <c r="C56" s="222">
        <v>0.45833333333333331</v>
      </c>
      <c r="D56" s="222"/>
      <c r="E56" s="264" t="str">
        <f>O27</f>
        <v>G1位</v>
      </c>
      <c r="F56" s="264"/>
      <c r="G56" s="264"/>
      <c r="H56" s="264"/>
      <c r="I56" s="264"/>
      <c r="J56" s="295">
        <f>L56+L57</f>
        <v>0</v>
      </c>
      <c r="K56" s="296" t="s">
        <v>13</v>
      </c>
      <c r="L56" s="18"/>
      <c r="M56" s="18" t="s">
        <v>53</v>
      </c>
      <c r="N56" s="18"/>
      <c r="O56" s="296" t="s">
        <v>14</v>
      </c>
      <c r="P56" s="295">
        <f>N56+N57</f>
        <v>0</v>
      </c>
      <c r="Q56" s="264" t="str">
        <f>R27</f>
        <v>GG1位</v>
      </c>
      <c r="R56" s="264"/>
      <c r="S56" s="264"/>
      <c r="T56" s="264"/>
      <c r="U56" s="264"/>
      <c r="V56" s="294" t="s">
        <v>66</v>
      </c>
      <c r="W56" s="294"/>
      <c r="X56" s="294"/>
      <c r="Y56" s="294"/>
    </row>
    <row r="57" spans="1:30" ht="18" customHeight="1" x14ac:dyDescent="0.15">
      <c r="A57" s="219"/>
      <c r="B57" s="211"/>
      <c r="C57" s="222"/>
      <c r="D57" s="222"/>
      <c r="E57" s="264"/>
      <c r="F57" s="264"/>
      <c r="G57" s="264"/>
      <c r="H57" s="264"/>
      <c r="I57" s="264"/>
      <c r="J57" s="295"/>
      <c r="K57" s="296"/>
      <c r="L57" s="18"/>
      <c r="M57" s="18" t="s">
        <v>53</v>
      </c>
      <c r="N57" s="18"/>
      <c r="O57" s="296"/>
      <c r="P57" s="295"/>
      <c r="Q57" s="264"/>
      <c r="R57" s="264"/>
      <c r="S57" s="264"/>
      <c r="T57" s="264"/>
      <c r="U57" s="264"/>
      <c r="V57" s="294"/>
      <c r="W57" s="294"/>
      <c r="X57" s="294"/>
      <c r="Y57" s="294"/>
    </row>
    <row r="58" spans="1:30" ht="9.9499999999999993" customHeight="1" x14ac:dyDescent="0.15">
      <c r="A58" s="37"/>
      <c r="B58" s="67"/>
      <c r="C58" s="66"/>
      <c r="D58" s="66"/>
      <c r="E58" s="47"/>
      <c r="F58" s="47"/>
      <c r="G58" s="47"/>
      <c r="H58" s="47"/>
      <c r="I58" s="47"/>
      <c r="Q58" s="47"/>
      <c r="R58" s="47"/>
      <c r="S58" s="47"/>
      <c r="T58" s="47"/>
      <c r="V58" s="19"/>
      <c r="W58" s="19"/>
      <c r="X58" s="19"/>
      <c r="Y58" s="70"/>
    </row>
    <row r="59" spans="1:30" ht="18" customHeight="1" x14ac:dyDescent="0.15">
      <c r="A59" s="219" t="s">
        <v>54</v>
      </c>
      <c r="B59" s="211" t="s">
        <v>4</v>
      </c>
      <c r="C59" s="222">
        <v>0.45833333333333331</v>
      </c>
      <c r="D59" s="222"/>
      <c r="E59" s="264" t="str">
        <f>U27</f>
        <v>H1位</v>
      </c>
      <c r="F59" s="264"/>
      <c r="G59" s="264"/>
      <c r="H59" s="264"/>
      <c r="I59" s="264"/>
      <c r="J59" s="295">
        <f>L59+L60</f>
        <v>0</v>
      </c>
      <c r="K59" s="296" t="s">
        <v>13</v>
      </c>
      <c r="L59" s="18"/>
      <c r="M59" s="18" t="s">
        <v>53</v>
      </c>
      <c r="N59" s="18"/>
      <c r="O59" s="296" t="s">
        <v>14</v>
      </c>
      <c r="P59" s="295">
        <f>N59+N60</f>
        <v>0</v>
      </c>
      <c r="Q59" s="264" t="str">
        <f>X27</f>
        <v>HH1位</v>
      </c>
      <c r="R59" s="264"/>
      <c r="S59" s="264"/>
      <c r="T59" s="264"/>
      <c r="U59" s="264"/>
      <c r="V59" s="294" t="s">
        <v>67</v>
      </c>
      <c r="W59" s="294"/>
      <c r="X59" s="294"/>
      <c r="Y59" s="294"/>
    </row>
    <row r="60" spans="1:30" ht="18" customHeight="1" x14ac:dyDescent="0.15">
      <c r="A60" s="219"/>
      <c r="B60" s="211"/>
      <c r="C60" s="222"/>
      <c r="D60" s="222"/>
      <c r="E60" s="264"/>
      <c r="F60" s="264"/>
      <c r="G60" s="264"/>
      <c r="H60" s="264"/>
      <c r="I60" s="264"/>
      <c r="J60" s="295"/>
      <c r="K60" s="296"/>
      <c r="L60" s="18"/>
      <c r="M60" s="18" t="s">
        <v>53</v>
      </c>
      <c r="N60" s="18"/>
      <c r="O60" s="296"/>
      <c r="P60" s="295"/>
      <c r="Q60" s="264"/>
      <c r="R60" s="264"/>
      <c r="S60" s="264"/>
      <c r="T60" s="264"/>
      <c r="U60" s="264"/>
      <c r="V60" s="294"/>
      <c r="W60" s="294"/>
      <c r="X60" s="294"/>
      <c r="Y60" s="294"/>
    </row>
    <row r="61" spans="1:30" ht="9.9499999999999993" customHeight="1" x14ac:dyDescent="0.15">
      <c r="A61" s="68"/>
      <c r="B61" s="67"/>
      <c r="C61" s="66"/>
      <c r="D61" s="66"/>
      <c r="E61" s="47"/>
      <c r="F61" s="47"/>
      <c r="G61" s="47"/>
      <c r="H61" s="47"/>
      <c r="I61" s="47"/>
      <c r="Q61" s="47"/>
      <c r="R61" s="47"/>
      <c r="S61" s="47"/>
      <c r="T61" s="47"/>
      <c r="V61" s="8"/>
      <c r="W61" s="8"/>
      <c r="X61" s="8"/>
      <c r="Y61" s="8"/>
      <c r="AD61" s="71"/>
    </row>
    <row r="62" spans="1:30" ht="18" customHeight="1" x14ac:dyDescent="0.15">
      <c r="A62" s="219" t="s">
        <v>45</v>
      </c>
      <c r="B62" s="211" t="s">
        <v>5</v>
      </c>
      <c r="C62" s="222">
        <v>0.4861111111111111</v>
      </c>
      <c r="D62" s="222"/>
      <c r="E62" s="264" t="s">
        <v>19</v>
      </c>
      <c r="F62" s="264"/>
      <c r="G62" s="264"/>
      <c r="H62" s="264"/>
      <c r="I62" s="264"/>
      <c r="J62" s="295">
        <f>L62+L63</f>
        <v>0</v>
      </c>
      <c r="K62" s="296" t="s">
        <v>13</v>
      </c>
      <c r="L62" s="18"/>
      <c r="M62" s="18" t="s">
        <v>53</v>
      </c>
      <c r="N62" s="18"/>
      <c r="O62" s="296" t="s">
        <v>14</v>
      </c>
      <c r="P62" s="295">
        <f>N62+N63</f>
        <v>0</v>
      </c>
      <c r="Q62" s="264" t="s">
        <v>20</v>
      </c>
      <c r="R62" s="264"/>
      <c r="S62" s="264"/>
      <c r="T62" s="264"/>
      <c r="U62" s="264"/>
      <c r="V62" s="294" t="s">
        <v>266</v>
      </c>
      <c r="W62" s="294"/>
      <c r="X62" s="294"/>
      <c r="Y62" s="294"/>
    </row>
    <row r="63" spans="1:30" ht="18" customHeight="1" x14ac:dyDescent="0.15">
      <c r="A63" s="219"/>
      <c r="B63" s="211"/>
      <c r="C63" s="222"/>
      <c r="D63" s="222"/>
      <c r="E63" s="264"/>
      <c r="F63" s="264"/>
      <c r="G63" s="264"/>
      <c r="H63" s="264"/>
      <c r="I63" s="264"/>
      <c r="J63" s="295"/>
      <c r="K63" s="296"/>
      <c r="L63" s="18"/>
      <c r="M63" s="18" t="s">
        <v>53</v>
      </c>
      <c r="N63" s="18"/>
      <c r="O63" s="296"/>
      <c r="P63" s="295"/>
      <c r="Q63" s="264"/>
      <c r="R63" s="264"/>
      <c r="S63" s="264"/>
      <c r="T63" s="264"/>
      <c r="U63" s="264"/>
      <c r="V63" s="294"/>
      <c r="W63" s="294"/>
      <c r="X63" s="294"/>
      <c r="Y63" s="294"/>
    </row>
    <row r="64" spans="1:30" ht="9.9499999999999993" customHeight="1" x14ac:dyDescent="0.15">
      <c r="A64" s="37"/>
      <c r="B64" s="67"/>
      <c r="C64" s="58"/>
      <c r="D64" s="58"/>
      <c r="E64" s="47"/>
      <c r="F64" s="47"/>
      <c r="G64" s="47"/>
      <c r="H64" s="47"/>
      <c r="I64" s="47"/>
      <c r="Q64" s="47"/>
      <c r="R64" s="47"/>
      <c r="S64" s="47"/>
      <c r="T64" s="47"/>
      <c r="V64" s="8"/>
      <c r="W64" s="8"/>
      <c r="X64" s="8"/>
      <c r="Y64" s="8"/>
      <c r="AD64" s="71"/>
    </row>
    <row r="65" spans="1:30" ht="18" customHeight="1" x14ac:dyDescent="0.15">
      <c r="A65" s="219" t="s">
        <v>54</v>
      </c>
      <c r="B65" s="211" t="s">
        <v>5</v>
      </c>
      <c r="C65" s="222">
        <v>0.4861111111111111</v>
      </c>
      <c r="D65" s="222"/>
      <c r="E65" s="264" t="s">
        <v>22</v>
      </c>
      <c r="F65" s="264"/>
      <c r="G65" s="264"/>
      <c r="H65" s="264"/>
      <c r="I65" s="264"/>
      <c r="J65" s="295">
        <f>L65+L66</f>
        <v>0</v>
      </c>
      <c r="K65" s="296" t="s">
        <v>13</v>
      </c>
      <c r="L65" s="18"/>
      <c r="M65" s="18" t="s">
        <v>53</v>
      </c>
      <c r="N65" s="18"/>
      <c r="O65" s="296" t="s">
        <v>14</v>
      </c>
      <c r="P65" s="295">
        <f>N65+N66</f>
        <v>0</v>
      </c>
      <c r="Q65" s="264" t="s">
        <v>23</v>
      </c>
      <c r="R65" s="264"/>
      <c r="S65" s="264"/>
      <c r="T65" s="264"/>
      <c r="U65" s="264"/>
      <c r="V65" s="294" t="s">
        <v>263</v>
      </c>
      <c r="W65" s="294"/>
      <c r="X65" s="294"/>
      <c r="Y65" s="294"/>
    </row>
    <row r="66" spans="1:30" ht="18" customHeight="1" x14ac:dyDescent="0.15">
      <c r="A66" s="219"/>
      <c r="B66" s="211"/>
      <c r="C66" s="222"/>
      <c r="D66" s="222"/>
      <c r="E66" s="264"/>
      <c r="F66" s="264"/>
      <c r="G66" s="264"/>
      <c r="H66" s="264"/>
      <c r="I66" s="264"/>
      <c r="J66" s="295"/>
      <c r="K66" s="296"/>
      <c r="L66" s="18"/>
      <c r="M66" s="18" t="s">
        <v>53</v>
      </c>
      <c r="N66" s="18"/>
      <c r="O66" s="296"/>
      <c r="P66" s="295"/>
      <c r="Q66" s="264"/>
      <c r="R66" s="264"/>
      <c r="S66" s="264"/>
      <c r="T66" s="264"/>
      <c r="U66" s="264"/>
      <c r="V66" s="294"/>
      <c r="W66" s="294"/>
      <c r="X66" s="294"/>
      <c r="Y66" s="294"/>
    </row>
    <row r="67" spans="1:30" ht="9.9499999999999993" customHeight="1" x14ac:dyDescent="0.15">
      <c r="A67" s="68"/>
      <c r="B67" s="67"/>
      <c r="C67" s="58"/>
      <c r="D67" s="58"/>
      <c r="E67" s="47"/>
      <c r="F67" s="47"/>
      <c r="G67" s="47"/>
      <c r="H67" s="47"/>
      <c r="I67" s="47"/>
      <c r="Q67" s="47"/>
      <c r="R67" s="47"/>
      <c r="S67" s="47"/>
      <c r="T67" s="47"/>
      <c r="V67" s="8"/>
      <c r="W67" s="8"/>
      <c r="X67" s="8"/>
      <c r="Y67" s="8"/>
      <c r="AD67" s="71"/>
    </row>
    <row r="68" spans="1:30" ht="18" customHeight="1" x14ac:dyDescent="0.15">
      <c r="A68" s="219" t="s">
        <v>45</v>
      </c>
      <c r="B68" s="211" t="s">
        <v>0</v>
      </c>
      <c r="C68" s="222">
        <v>0.51388888888888895</v>
      </c>
      <c r="D68" s="222"/>
      <c r="E68" s="264" t="s">
        <v>25</v>
      </c>
      <c r="F68" s="264"/>
      <c r="G68" s="264"/>
      <c r="H68" s="264"/>
      <c r="I68" s="264"/>
      <c r="J68" s="295">
        <f>L68+L69</f>
        <v>0</v>
      </c>
      <c r="K68" s="296" t="s">
        <v>13</v>
      </c>
      <c r="L68" s="18"/>
      <c r="M68" s="18" t="s">
        <v>53</v>
      </c>
      <c r="N68" s="18"/>
      <c r="O68" s="296" t="s">
        <v>14</v>
      </c>
      <c r="P68" s="295">
        <f>N68+N69</f>
        <v>0</v>
      </c>
      <c r="Q68" s="264" t="s">
        <v>26</v>
      </c>
      <c r="R68" s="264"/>
      <c r="S68" s="264"/>
      <c r="T68" s="264"/>
      <c r="U68" s="264"/>
      <c r="V68" s="294" t="s">
        <v>265</v>
      </c>
      <c r="W68" s="294"/>
      <c r="X68" s="294"/>
      <c r="Y68" s="294"/>
    </row>
    <row r="69" spans="1:30" ht="18" customHeight="1" x14ac:dyDescent="0.15">
      <c r="A69" s="219"/>
      <c r="B69" s="211"/>
      <c r="C69" s="222"/>
      <c r="D69" s="222"/>
      <c r="E69" s="264"/>
      <c r="F69" s="264"/>
      <c r="G69" s="264"/>
      <c r="H69" s="264"/>
      <c r="I69" s="264"/>
      <c r="J69" s="295"/>
      <c r="K69" s="296"/>
      <c r="L69" s="18"/>
      <c r="M69" s="18" t="s">
        <v>53</v>
      </c>
      <c r="N69" s="18"/>
      <c r="O69" s="296"/>
      <c r="P69" s="295"/>
      <c r="Q69" s="264"/>
      <c r="R69" s="264"/>
      <c r="S69" s="264"/>
      <c r="T69" s="264"/>
      <c r="U69" s="264"/>
      <c r="V69" s="294"/>
      <c r="W69" s="294"/>
      <c r="X69" s="294"/>
      <c r="Y69" s="294"/>
    </row>
    <row r="70" spans="1:30" ht="9.9499999999999993" customHeight="1" x14ac:dyDescent="0.15">
      <c r="A70" s="37"/>
      <c r="B70" s="67"/>
      <c r="C70" s="58"/>
      <c r="D70" s="58"/>
      <c r="E70" s="47"/>
      <c r="F70" s="47"/>
      <c r="G70" s="47"/>
      <c r="H70" s="47"/>
      <c r="I70" s="47"/>
      <c r="Q70" s="47"/>
      <c r="R70" s="47"/>
      <c r="S70" s="47"/>
      <c r="T70" s="47"/>
      <c r="V70" s="8"/>
      <c r="W70" s="8"/>
      <c r="X70" s="8"/>
      <c r="Y70" s="8"/>
      <c r="AD70" s="71"/>
    </row>
    <row r="71" spans="1:30" ht="18" customHeight="1" x14ac:dyDescent="0.15">
      <c r="A71" s="219" t="s">
        <v>54</v>
      </c>
      <c r="B71" s="211" t="s">
        <v>0</v>
      </c>
      <c r="C71" s="222">
        <v>0.51388888888888895</v>
      </c>
      <c r="D71" s="222"/>
      <c r="E71" s="264" t="s">
        <v>55</v>
      </c>
      <c r="F71" s="264"/>
      <c r="G71" s="264"/>
      <c r="H71" s="264"/>
      <c r="I71" s="264"/>
      <c r="J71" s="295">
        <f>L71+L72</f>
        <v>0</v>
      </c>
      <c r="K71" s="296" t="s">
        <v>13</v>
      </c>
      <c r="L71" s="18"/>
      <c r="M71" s="18" t="s">
        <v>53</v>
      </c>
      <c r="N71" s="18"/>
      <c r="O71" s="296" t="s">
        <v>14</v>
      </c>
      <c r="P71" s="295">
        <f>N71+N72</f>
        <v>0</v>
      </c>
      <c r="Q71" s="264" t="s">
        <v>56</v>
      </c>
      <c r="R71" s="264"/>
      <c r="S71" s="264"/>
      <c r="T71" s="264"/>
      <c r="U71" s="264"/>
      <c r="V71" s="294" t="s">
        <v>261</v>
      </c>
      <c r="W71" s="294"/>
      <c r="X71" s="294"/>
      <c r="Y71" s="294"/>
    </row>
    <row r="72" spans="1:30" ht="18" customHeight="1" x14ac:dyDescent="0.15">
      <c r="A72" s="219"/>
      <c r="B72" s="211"/>
      <c r="C72" s="222"/>
      <c r="D72" s="222"/>
      <c r="E72" s="264"/>
      <c r="F72" s="264"/>
      <c r="G72" s="264"/>
      <c r="H72" s="264"/>
      <c r="I72" s="264"/>
      <c r="J72" s="295"/>
      <c r="K72" s="296"/>
      <c r="L72" s="18"/>
      <c r="M72" s="18" t="s">
        <v>53</v>
      </c>
      <c r="N72" s="18"/>
      <c r="O72" s="296"/>
      <c r="P72" s="295"/>
      <c r="Q72" s="264"/>
      <c r="R72" s="264"/>
      <c r="S72" s="264"/>
      <c r="T72" s="264"/>
      <c r="U72" s="264"/>
      <c r="V72" s="294"/>
      <c r="W72" s="294"/>
      <c r="X72" s="294"/>
      <c r="Y72" s="294"/>
    </row>
    <row r="73" spans="1:30" ht="9.9499999999999993" customHeight="1" x14ac:dyDescent="0.15"/>
    <row r="74" spans="1:30" ht="18" customHeight="1" x14ac:dyDescent="0.15">
      <c r="A74" s="219" t="s">
        <v>45</v>
      </c>
      <c r="B74" s="211" t="s">
        <v>237</v>
      </c>
      <c r="C74" s="222">
        <v>0.5625</v>
      </c>
      <c r="D74" s="222"/>
      <c r="E74" s="264" t="s">
        <v>327</v>
      </c>
      <c r="F74" s="264"/>
      <c r="G74" s="264"/>
      <c r="H74" s="264"/>
      <c r="I74" s="264"/>
      <c r="J74" s="295">
        <f>L74+L75</f>
        <v>0</v>
      </c>
      <c r="K74" s="296" t="s">
        <v>13</v>
      </c>
      <c r="L74" s="18"/>
      <c r="M74" s="18" t="s">
        <v>53</v>
      </c>
      <c r="N74" s="18"/>
      <c r="O74" s="296" t="s">
        <v>14</v>
      </c>
      <c r="P74" s="295">
        <f>N74+N75</f>
        <v>0</v>
      </c>
      <c r="Q74" s="264" t="s">
        <v>328</v>
      </c>
      <c r="R74" s="264"/>
      <c r="S74" s="264"/>
      <c r="T74" s="264"/>
      <c r="U74" s="264"/>
      <c r="V74" s="294" t="s">
        <v>342</v>
      </c>
      <c r="W74" s="294"/>
      <c r="X74" s="294"/>
      <c r="Y74" s="294"/>
    </row>
    <row r="75" spans="1:30" ht="18" customHeight="1" x14ac:dyDescent="0.15">
      <c r="A75" s="219"/>
      <c r="B75" s="211"/>
      <c r="C75" s="222"/>
      <c r="D75" s="222"/>
      <c r="E75" s="264"/>
      <c r="F75" s="264"/>
      <c r="G75" s="264"/>
      <c r="H75" s="264"/>
      <c r="I75" s="264"/>
      <c r="J75" s="295"/>
      <c r="K75" s="296"/>
      <c r="L75" s="18"/>
      <c r="M75" s="18" t="s">
        <v>53</v>
      </c>
      <c r="N75" s="18"/>
      <c r="O75" s="296"/>
      <c r="P75" s="295"/>
      <c r="Q75" s="264"/>
      <c r="R75" s="264"/>
      <c r="S75" s="264"/>
      <c r="T75" s="264"/>
      <c r="U75" s="264"/>
      <c r="V75" s="294"/>
      <c r="W75" s="294"/>
      <c r="X75" s="294"/>
      <c r="Y75" s="294"/>
    </row>
    <row r="76" spans="1:30" ht="9.9499999999999993" customHeight="1" x14ac:dyDescent="0.15">
      <c r="A76" s="37"/>
      <c r="B76" s="67"/>
      <c r="C76" s="58"/>
      <c r="D76" s="58"/>
      <c r="E76" s="47"/>
      <c r="F76" s="47"/>
      <c r="G76" s="47"/>
      <c r="H76" s="47"/>
      <c r="I76" s="47"/>
      <c r="Q76" s="47"/>
      <c r="R76" s="47"/>
      <c r="S76" s="47"/>
      <c r="T76" s="47"/>
      <c r="AA76" s="172"/>
      <c r="AB76" s="172"/>
      <c r="AC76" s="172"/>
      <c r="AD76" s="173"/>
    </row>
    <row r="77" spans="1:30" ht="18" customHeight="1" x14ac:dyDescent="0.15">
      <c r="A77" s="219" t="s">
        <v>54</v>
      </c>
      <c r="B77" s="211" t="s">
        <v>237</v>
      </c>
      <c r="C77" s="222">
        <v>0.5625</v>
      </c>
      <c r="D77" s="222"/>
      <c r="E77" s="264" t="s">
        <v>329</v>
      </c>
      <c r="F77" s="264"/>
      <c r="G77" s="264"/>
      <c r="H77" s="264"/>
      <c r="I77" s="264"/>
      <c r="J77" s="295">
        <f>L77+L78</f>
        <v>0</v>
      </c>
      <c r="K77" s="296" t="s">
        <v>13</v>
      </c>
      <c r="L77" s="18"/>
      <c r="M77" s="18" t="s">
        <v>53</v>
      </c>
      <c r="N77" s="18"/>
      <c r="O77" s="296" t="s">
        <v>14</v>
      </c>
      <c r="P77" s="295">
        <f>N77+N78</f>
        <v>0</v>
      </c>
      <c r="Q77" s="264" t="s">
        <v>330</v>
      </c>
      <c r="R77" s="264"/>
      <c r="S77" s="264"/>
      <c r="T77" s="264"/>
      <c r="U77" s="264"/>
      <c r="V77" s="294" t="s">
        <v>343</v>
      </c>
      <c r="W77" s="294"/>
      <c r="X77" s="294"/>
      <c r="Y77" s="294"/>
    </row>
    <row r="78" spans="1:30" ht="18" customHeight="1" x14ac:dyDescent="0.15">
      <c r="A78" s="219"/>
      <c r="B78" s="211"/>
      <c r="C78" s="222"/>
      <c r="D78" s="222"/>
      <c r="E78" s="264"/>
      <c r="F78" s="264"/>
      <c r="G78" s="264"/>
      <c r="H78" s="264"/>
      <c r="I78" s="264"/>
      <c r="J78" s="295"/>
      <c r="K78" s="296"/>
      <c r="L78" s="18"/>
      <c r="M78" s="18" t="s">
        <v>53</v>
      </c>
      <c r="N78" s="18"/>
      <c r="O78" s="296"/>
      <c r="P78" s="295"/>
      <c r="Q78" s="264"/>
      <c r="R78" s="264"/>
      <c r="S78" s="264"/>
      <c r="T78" s="264"/>
      <c r="U78" s="264"/>
      <c r="V78" s="294"/>
      <c r="W78" s="294"/>
      <c r="X78" s="294"/>
      <c r="Y78" s="294"/>
    </row>
  </sheetData>
  <mergeCells count="178">
    <mergeCell ref="Q53:U54"/>
    <mergeCell ref="Q50:U51"/>
    <mergeCell ref="P56:P57"/>
    <mergeCell ref="K53:K54"/>
    <mergeCell ref="O53:O54"/>
    <mergeCell ref="P53:P54"/>
    <mergeCell ref="V62:Y63"/>
    <mergeCell ref="V68:Y69"/>
    <mergeCell ref="V65:Y66"/>
    <mergeCell ref="O62:O63"/>
    <mergeCell ref="P62:P63"/>
    <mergeCell ref="K59:K60"/>
    <mergeCell ref="O59:O60"/>
    <mergeCell ref="P59:P60"/>
    <mergeCell ref="O56:O57"/>
    <mergeCell ref="Q62:U63"/>
    <mergeCell ref="Q59:U60"/>
    <mergeCell ref="Q56:U57"/>
    <mergeCell ref="O68:O69"/>
    <mergeCell ref="P68:P69"/>
    <mergeCell ref="K65:K66"/>
    <mergeCell ref="O65:O66"/>
    <mergeCell ref="P65:P66"/>
    <mergeCell ref="Q68:U69"/>
    <mergeCell ref="Q65:U66"/>
    <mergeCell ref="A71:A72"/>
    <mergeCell ref="B71:B72"/>
    <mergeCell ref="C71:D72"/>
    <mergeCell ref="J71:J72"/>
    <mergeCell ref="A68:A69"/>
    <mergeCell ref="B68:B69"/>
    <mergeCell ref="C68:D69"/>
    <mergeCell ref="J68:J69"/>
    <mergeCell ref="K68:K69"/>
    <mergeCell ref="K71:K72"/>
    <mergeCell ref="E71:I72"/>
    <mergeCell ref="E68:I69"/>
    <mergeCell ref="A65:A66"/>
    <mergeCell ref="B65:B66"/>
    <mergeCell ref="C65:D66"/>
    <mergeCell ref="J65:J66"/>
    <mergeCell ref="O71:O72"/>
    <mergeCell ref="P71:P72"/>
    <mergeCell ref="Q71:U72"/>
    <mergeCell ref="A62:A63"/>
    <mergeCell ref="B62:B63"/>
    <mergeCell ref="C62:D63"/>
    <mergeCell ref="J62:J63"/>
    <mergeCell ref="K62:K63"/>
    <mergeCell ref="E65:I66"/>
    <mergeCell ref="E62:I63"/>
    <mergeCell ref="A59:A60"/>
    <mergeCell ref="B59:B60"/>
    <mergeCell ref="C59:D60"/>
    <mergeCell ref="J59:J60"/>
    <mergeCell ref="A56:A57"/>
    <mergeCell ref="B56:B57"/>
    <mergeCell ref="C56:D57"/>
    <mergeCell ref="J56:J57"/>
    <mergeCell ref="K56:K57"/>
    <mergeCell ref="E59:I60"/>
    <mergeCell ref="E56:I57"/>
    <mergeCell ref="O50:O51"/>
    <mergeCell ref="P50:P51"/>
    <mergeCell ref="A53:A54"/>
    <mergeCell ref="B53:B54"/>
    <mergeCell ref="C53:D54"/>
    <mergeCell ref="J53:J54"/>
    <mergeCell ref="A50:A51"/>
    <mergeCell ref="B50:B51"/>
    <mergeCell ref="C50:D51"/>
    <mergeCell ref="J50:J51"/>
    <mergeCell ref="K50:K51"/>
    <mergeCell ref="E53:I54"/>
    <mergeCell ref="E50:I51"/>
    <mergeCell ref="O44:O45"/>
    <mergeCell ref="P44:P45"/>
    <mergeCell ref="A47:A48"/>
    <mergeCell ref="B47:B48"/>
    <mergeCell ref="J47:J48"/>
    <mergeCell ref="Q47:U48"/>
    <mergeCell ref="Q44:U45"/>
    <mergeCell ref="E47:I48"/>
    <mergeCell ref="E44:I45"/>
    <mergeCell ref="C47:D48"/>
    <mergeCell ref="K47:K48"/>
    <mergeCell ref="O47:O48"/>
    <mergeCell ref="P47:P48"/>
    <mergeCell ref="A44:A45"/>
    <mergeCell ref="B44:B45"/>
    <mergeCell ref="C44:D45"/>
    <mergeCell ref="J44:J45"/>
    <mergeCell ref="K44:K45"/>
    <mergeCell ref="C38:D39"/>
    <mergeCell ref="C41:D42"/>
    <mergeCell ref="V37:Y37"/>
    <mergeCell ref="X26:Y26"/>
    <mergeCell ref="K22:O22"/>
    <mergeCell ref="A41:A42"/>
    <mergeCell ref="B41:B42"/>
    <mergeCell ref="A38:A39"/>
    <mergeCell ref="B38:B39"/>
    <mergeCell ref="K38:K39"/>
    <mergeCell ref="O38:O39"/>
    <mergeCell ref="P38:P39"/>
    <mergeCell ref="J41:J42"/>
    <mergeCell ref="K41:K42"/>
    <mergeCell ref="O41:O42"/>
    <mergeCell ref="E41:I42"/>
    <mergeCell ref="E38:I39"/>
    <mergeCell ref="Q41:U42"/>
    <mergeCell ref="Q38:U39"/>
    <mergeCell ref="J38:J39"/>
    <mergeCell ref="P41:P42"/>
    <mergeCell ref="R26:S26"/>
    <mergeCell ref="U26:V26"/>
    <mergeCell ref="D27:E35"/>
    <mergeCell ref="M1:Q1"/>
    <mergeCell ref="R1:Y1"/>
    <mergeCell ref="A9:B9"/>
    <mergeCell ref="D9:E9"/>
    <mergeCell ref="G9:H9"/>
    <mergeCell ref="J9:K9"/>
    <mergeCell ref="O9:P9"/>
    <mergeCell ref="R9:S9"/>
    <mergeCell ref="U9:V9"/>
    <mergeCell ref="X9:Y9"/>
    <mergeCell ref="D2:H2"/>
    <mergeCell ref="K5:O5"/>
    <mergeCell ref="A10:B18"/>
    <mergeCell ref="D10:E18"/>
    <mergeCell ref="G10:H18"/>
    <mergeCell ref="J10:K18"/>
    <mergeCell ref="O10:P18"/>
    <mergeCell ref="R10:S18"/>
    <mergeCell ref="U10:V18"/>
    <mergeCell ref="X10:Y18"/>
    <mergeCell ref="X27:Y35"/>
    <mergeCell ref="A27:B35"/>
    <mergeCell ref="R27:S35"/>
    <mergeCell ref="U27:V35"/>
    <mergeCell ref="A26:B26"/>
    <mergeCell ref="D26:E26"/>
    <mergeCell ref="G26:H26"/>
    <mergeCell ref="J26:K26"/>
    <mergeCell ref="O26:P26"/>
    <mergeCell ref="G27:H35"/>
    <mergeCell ref="J27:K35"/>
    <mergeCell ref="O27:P35"/>
    <mergeCell ref="V71:Y72"/>
    <mergeCell ref="V41:Y42"/>
    <mergeCell ref="V38:Y39"/>
    <mergeCell ref="V53:Y54"/>
    <mergeCell ref="V50:Y51"/>
    <mergeCell ref="V47:Y48"/>
    <mergeCell ref="V44:Y45"/>
    <mergeCell ref="V59:Y60"/>
    <mergeCell ref="V56:Y57"/>
    <mergeCell ref="V74:Y75"/>
    <mergeCell ref="A74:A75"/>
    <mergeCell ref="B74:B75"/>
    <mergeCell ref="C74:D75"/>
    <mergeCell ref="E74:I75"/>
    <mergeCell ref="J74:J75"/>
    <mergeCell ref="K74:K75"/>
    <mergeCell ref="O74:O75"/>
    <mergeCell ref="P74:P75"/>
    <mergeCell ref="Q74:U75"/>
    <mergeCell ref="V77:Y78"/>
    <mergeCell ref="A77:A78"/>
    <mergeCell ref="B77:B78"/>
    <mergeCell ref="C77:D78"/>
    <mergeCell ref="E77:I78"/>
    <mergeCell ref="J77:J78"/>
    <mergeCell ref="K77:K78"/>
    <mergeCell ref="O77:O78"/>
    <mergeCell ref="P77:P78"/>
    <mergeCell ref="Q77:U78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firstPageNumber="4294963191" orientation="portrait" horizontalDpi="360" verticalDpi="360" r:id="rId1"/>
  <headerFooter alignWithMargins="0"/>
  <rowBreaks count="1" manualBreakCount="1">
    <brk id="79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4581-EE06-4B4A-8E03-CEB9A3FCC26C}">
  <sheetPr>
    <tabColor rgb="FF92D050"/>
  </sheetPr>
  <dimension ref="A1:AD78"/>
  <sheetViews>
    <sheetView view="pageBreakPreview" zoomScale="70" zoomScaleNormal="100" zoomScaleSheetLayoutView="70" workbookViewId="0">
      <selection activeCell="V50" sqref="V50:Y51"/>
    </sheetView>
  </sheetViews>
  <sheetFormatPr defaultRowHeight="13.5" x14ac:dyDescent="0.1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5" s="1" customFormat="1" ht="25.15" customHeight="1" x14ac:dyDescent="0.15">
      <c r="A1" s="21" t="str">
        <f>U11組合せ!J4</f>
        <v>■第2日　1月14日</v>
      </c>
      <c r="B1" s="21"/>
      <c r="C1" s="69"/>
      <c r="D1" s="21"/>
      <c r="E1" s="21"/>
      <c r="F1" s="21"/>
      <c r="G1" s="21"/>
      <c r="H1" s="21"/>
      <c r="M1" s="299" t="s">
        <v>107</v>
      </c>
      <c r="N1" s="299"/>
      <c r="O1" s="299"/>
      <c r="P1" s="299"/>
      <c r="Q1" s="299"/>
      <c r="R1" s="300" t="str">
        <f>U11組合せ!Z61</f>
        <v>大桶運動公園</v>
      </c>
      <c r="S1" s="300"/>
      <c r="T1" s="300"/>
      <c r="U1" s="300"/>
      <c r="V1" s="300"/>
      <c r="W1" s="300"/>
      <c r="X1" s="300"/>
      <c r="Y1" s="300"/>
    </row>
    <row r="2" spans="1:25" s="1" customFormat="1" ht="19.5" customHeight="1" x14ac:dyDescent="0.15">
      <c r="D2" s="264" t="str">
        <f>U11組合せ!S4</f>
        <v>決勝トーナメント１・２回戦・準々決勝</v>
      </c>
      <c r="E2" s="264"/>
      <c r="F2" s="264"/>
      <c r="G2" s="264"/>
      <c r="H2" s="264"/>
    </row>
    <row r="3" spans="1:25" s="1" customFormat="1" ht="19.5" customHeight="1" x14ac:dyDescent="0.15">
      <c r="D3" s="9"/>
      <c r="E3" s="9"/>
      <c r="F3" s="9"/>
      <c r="G3" s="9"/>
      <c r="H3" s="9"/>
    </row>
    <row r="4" spans="1:25" ht="20.100000000000001" customHeight="1" x14ac:dyDescent="0.15">
      <c r="A4" s="17"/>
      <c r="B4" s="17"/>
      <c r="C4" s="17"/>
      <c r="D4" s="61"/>
      <c r="E4" s="61"/>
      <c r="F4" s="61"/>
      <c r="G4" s="174"/>
      <c r="H4" s="175"/>
      <c r="I4" s="176"/>
      <c r="J4" s="112"/>
      <c r="K4" s="81"/>
      <c r="L4" s="81"/>
      <c r="M4" s="26" t="s">
        <v>325</v>
      </c>
      <c r="N4" s="81"/>
      <c r="O4" s="81"/>
      <c r="P4" s="176"/>
      <c r="Q4" s="176"/>
      <c r="R4" s="175"/>
      <c r="S4" s="177"/>
      <c r="T4" s="62"/>
      <c r="U4" s="61"/>
      <c r="V4" s="61"/>
      <c r="W4" s="17"/>
      <c r="X4" s="17"/>
      <c r="Y4" s="17"/>
    </row>
    <row r="5" spans="1:25" ht="20.100000000000001" customHeight="1" x14ac:dyDescent="0.15">
      <c r="A5" s="22"/>
      <c r="B5" s="22"/>
      <c r="C5" s="29"/>
      <c r="D5" s="22"/>
      <c r="E5" s="22"/>
      <c r="F5" s="22" t="s">
        <v>47</v>
      </c>
      <c r="G5" s="22"/>
      <c r="H5" s="29"/>
      <c r="I5" s="22"/>
      <c r="J5" s="22"/>
      <c r="K5" s="301" t="s">
        <v>82</v>
      </c>
      <c r="L5" s="302"/>
      <c r="M5" s="302"/>
      <c r="N5" s="302"/>
      <c r="O5" s="303"/>
      <c r="P5" s="22"/>
      <c r="Q5" s="29"/>
      <c r="R5" s="22"/>
      <c r="S5" s="22"/>
      <c r="T5" s="22" t="s">
        <v>49</v>
      </c>
      <c r="U5" s="22"/>
      <c r="V5" s="29"/>
      <c r="W5" s="22"/>
      <c r="X5" s="22"/>
      <c r="Y5" s="22"/>
    </row>
    <row r="6" spans="1:25" ht="20.100000000000001" customHeight="1" x14ac:dyDescent="0.15">
      <c r="A6" s="22"/>
      <c r="B6" s="23"/>
      <c r="C6" s="24"/>
      <c r="D6" s="22"/>
      <c r="E6" s="22"/>
      <c r="F6" s="22"/>
      <c r="G6" s="22"/>
      <c r="H6" s="24"/>
      <c r="I6" s="23"/>
      <c r="J6" s="23"/>
      <c r="K6" s="22"/>
      <c r="L6" s="22"/>
      <c r="M6" s="22"/>
      <c r="N6" s="22"/>
      <c r="O6" s="22"/>
      <c r="P6" s="22"/>
      <c r="Q6" s="24"/>
      <c r="R6" s="23"/>
      <c r="S6" s="22"/>
      <c r="T6" s="22"/>
      <c r="U6" s="22"/>
      <c r="V6" s="24"/>
      <c r="W6" s="23"/>
      <c r="X6" s="23"/>
      <c r="Y6" s="22"/>
    </row>
    <row r="7" spans="1:25" ht="20.100000000000001" customHeight="1" x14ac:dyDescent="0.15">
      <c r="A7" s="29"/>
      <c r="B7" s="22"/>
      <c r="C7" s="22" t="s">
        <v>12</v>
      </c>
      <c r="D7" s="30"/>
      <c r="E7" s="31"/>
      <c r="F7" s="22"/>
      <c r="G7" s="29"/>
      <c r="H7" s="22"/>
      <c r="I7" s="22" t="s">
        <v>15</v>
      </c>
      <c r="J7" s="22"/>
      <c r="K7" s="33"/>
      <c r="L7" s="22"/>
      <c r="M7" s="22"/>
      <c r="N7" s="22"/>
      <c r="O7" s="29"/>
      <c r="P7" s="28"/>
      <c r="Q7" s="26" t="s">
        <v>16</v>
      </c>
      <c r="R7" s="50"/>
      <c r="S7" s="9"/>
      <c r="T7" s="22"/>
      <c r="U7" s="29"/>
      <c r="V7" s="28"/>
      <c r="W7" s="22" t="s">
        <v>17</v>
      </c>
      <c r="X7" s="29"/>
      <c r="Y7" s="22"/>
    </row>
    <row r="8" spans="1:25" ht="20.100000000000001" customHeight="1" x14ac:dyDescent="0.15">
      <c r="A8" s="7"/>
      <c r="B8" s="1"/>
      <c r="C8" s="1"/>
      <c r="D8" s="1"/>
      <c r="E8" s="3"/>
      <c r="F8" s="1"/>
      <c r="G8" s="7"/>
      <c r="H8" s="1"/>
      <c r="I8" s="1"/>
      <c r="J8" s="1"/>
      <c r="K8" s="3"/>
      <c r="L8" s="1"/>
      <c r="M8" s="1"/>
      <c r="N8" s="1"/>
      <c r="O8" s="7"/>
      <c r="P8" s="1"/>
      <c r="Q8" s="1"/>
      <c r="R8" s="7"/>
      <c r="S8" s="1"/>
      <c r="T8" s="1"/>
      <c r="U8" s="1"/>
      <c r="V8" s="3"/>
      <c r="W8" s="1"/>
      <c r="X8" s="7"/>
      <c r="Y8" s="1"/>
    </row>
    <row r="9" spans="1:25" ht="20.100000000000001" customHeight="1" x14ac:dyDescent="0.15">
      <c r="A9" s="298" t="s">
        <v>83</v>
      </c>
      <c r="B9" s="298"/>
      <c r="C9" s="1"/>
      <c r="D9" s="298" t="s">
        <v>84</v>
      </c>
      <c r="E9" s="298"/>
      <c r="F9" s="1"/>
      <c r="G9" s="298" t="s">
        <v>85</v>
      </c>
      <c r="H9" s="298"/>
      <c r="I9" s="1"/>
      <c r="J9" s="298" t="s">
        <v>86</v>
      </c>
      <c r="K9" s="298"/>
      <c r="L9" s="1"/>
      <c r="M9" s="1"/>
      <c r="N9" s="1"/>
      <c r="O9" s="298" t="s">
        <v>87</v>
      </c>
      <c r="P9" s="298"/>
      <c r="Q9" s="1"/>
      <c r="R9" s="298" t="s">
        <v>88</v>
      </c>
      <c r="S9" s="298"/>
      <c r="T9" s="1"/>
      <c r="U9" s="298" t="s">
        <v>89</v>
      </c>
      <c r="V9" s="298"/>
      <c r="W9" s="1"/>
      <c r="X9" s="298" t="s">
        <v>90</v>
      </c>
      <c r="Y9" s="298"/>
    </row>
    <row r="10" spans="1:25" ht="20.100000000000001" customHeight="1" x14ac:dyDescent="0.15">
      <c r="A10" s="297" t="s">
        <v>130</v>
      </c>
      <c r="B10" s="297"/>
      <c r="C10" s="9"/>
      <c r="D10" s="297" t="s">
        <v>338</v>
      </c>
      <c r="E10" s="297"/>
      <c r="F10" s="4"/>
      <c r="G10" s="297" t="s">
        <v>137</v>
      </c>
      <c r="H10" s="297"/>
      <c r="I10" s="4"/>
      <c r="J10" s="297" t="s">
        <v>122</v>
      </c>
      <c r="K10" s="297"/>
      <c r="L10" s="4"/>
      <c r="M10" s="4"/>
      <c r="N10" s="4"/>
      <c r="O10" s="297" t="s">
        <v>132</v>
      </c>
      <c r="P10" s="297"/>
      <c r="Q10" s="4"/>
      <c r="R10" s="297" t="s">
        <v>339</v>
      </c>
      <c r="S10" s="297"/>
      <c r="T10" s="4"/>
      <c r="U10" s="297" t="s">
        <v>139</v>
      </c>
      <c r="V10" s="297"/>
      <c r="W10" s="4"/>
      <c r="X10" s="297" t="s">
        <v>124</v>
      </c>
      <c r="Y10" s="297"/>
    </row>
    <row r="11" spans="1:25" ht="20.100000000000001" customHeight="1" x14ac:dyDescent="0.15">
      <c r="A11" s="297"/>
      <c r="B11" s="297"/>
      <c r="C11" s="9"/>
      <c r="D11" s="297"/>
      <c r="E11" s="297"/>
      <c r="F11" s="4"/>
      <c r="G11" s="297"/>
      <c r="H11" s="297"/>
      <c r="I11" s="4"/>
      <c r="J11" s="297"/>
      <c r="K11" s="297"/>
      <c r="L11" s="4"/>
      <c r="M11" s="4"/>
      <c r="N11" s="4"/>
      <c r="O11" s="297"/>
      <c r="P11" s="297"/>
      <c r="Q11" s="4"/>
      <c r="R11" s="297"/>
      <c r="S11" s="297"/>
      <c r="T11" s="4"/>
      <c r="U11" s="297"/>
      <c r="V11" s="297"/>
      <c r="W11" s="4"/>
      <c r="X11" s="297"/>
      <c r="Y11" s="297"/>
    </row>
    <row r="12" spans="1:25" ht="20.100000000000001" customHeight="1" x14ac:dyDescent="0.15">
      <c r="A12" s="297"/>
      <c r="B12" s="297"/>
      <c r="C12" s="9"/>
      <c r="D12" s="297"/>
      <c r="E12" s="297"/>
      <c r="F12" s="4"/>
      <c r="G12" s="297"/>
      <c r="H12" s="297"/>
      <c r="I12" s="4"/>
      <c r="J12" s="297"/>
      <c r="K12" s="297"/>
      <c r="L12" s="4"/>
      <c r="M12" s="4"/>
      <c r="N12" s="4"/>
      <c r="O12" s="297"/>
      <c r="P12" s="297"/>
      <c r="Q12" s="4"/>
      <c r="R12" s="297"/>
      <c r="S12" s="297"/>
      <c r="T12" s="4"/>
      <c r="U12" s="297"/>
      <c r="V12" s="297"/>
      <c r="W12" s="4"/>
      <c r="X12" s="297"/>
      <c r="Y12" s="297"/>
    </row>
    <row r="13" spans="1:25" ht="20.100000000000001" customHeight="1" x14ac:dyDescent="0.15">
      <c r="A13" s="297"/>
      <c r="B13" s="297"/>
      <c r="C13" s="9"/>
      <c r="D13" s="297"/>
      <c r="E13" s="297"/>
      <c r="F13" s="4"/>
      <c r="G13" s="297"/>
      <c r="H13" s="297"/>
      <c r="I13" s="4"/>
      <c r="J13" s="297"/>
      <c r="K13" s="297"/>
      <c r="L13" s="4"/>
      <c r="M13" s="4"/>
      <c r="N13" s="4"/>
      <c r="O13" s="297"/>
      <c r="P13" s="297"/>
      <c r="Q13" s="4"/>
      <c r="R13" s="297"/>
      <c r="S13" s="297"/>
      <c r="T13" s="4"/>
      <c r="U13" s="297"/>
      <c r="V13" s="297"/>
      <c r="W13" s="4"/>
      <c r="X13" s="297"/>
      <c r="Y13" s="297"/>
    </row>
    <row r="14" spans="1:25" ht="20.100000000000001" customHeight="1" x14ac:dyDescent="0.15">
      <c r="A14" s="297"/>
      <c r="B14" s="297"/>
      <c r="C14" s="9"/>
      <c r="D14" s="297"/>
      <c r="E14" s="297"/>
      <c r="F14" s="4"/>
      <c r="G14" s="297"/>
      <c r="H14" s="297"/>
      <c r="I14" s="4"/>
      <c r="J14" s="297"/>
      <c r="K14" s="297"/>
      <c r="L14" s="4"/>
      <c r="M14" s="4"/>
      <c r="N14" s="4"/>
      <c r="O14" s="297"/>
      <c r="P14" s="297"/>
      <c r="Q14" s="4"/>
      <c r="R14" s="297"/>
      <c r="S14" s="297"/>
      <c r="T14" s="4"/>
      <c r="U14" s="297"/>
      <c r="V14" s="297"/>
      <c r="W14" s="4"/>
      <c r="X14" s="297"/>
      <c r="Y14" s="297"/>
    </row>
    <row r="15" spans="1:25" ht="20.100000000000001" customHeight="1" x14ac:dyDescent="0.15">
      <c r="A15" s="297"/>
      <c r="B15" s="297"/>
      <c r="C15" s="9"/>
      <c r="D15" s="297"/>
      <c r="E15" s="297"/>
      <c r="F15" s="4"/>
      <c r="G15" s="297"/>
      <c r="H15" s="297"/>
      <c r="I15" s="4"/>
      <c r="J15" s="297"/>
      <c r="K15" s="297"/>
      <c r="L15" s="4"/>
      <c r="M15" s="4"/>
      <c r="N15" s="4"/>
      <c r="O15" s="297"/>
      <c r="P15" s="297"/>
      <c r="Q15" s="4"/>
      <c r="R15" s="297"/>
      <c r="S15" s="297"/>
      <c r="T15" s="4"/>
      <c r="U15" s="297"/>
      <c r="V15" s="297"/>
      <c r="W15" s="4"/>
      <c r="X15" s="297"/>
      <c r="Y15" s="297"/>
    </row>
    <row r="16" spans="1:25" ht="20.100000000000001" customHeight="1" x14ac:dyDescent="0.15">
      <c r="A16" s="297"/>
      <c r="B16" s="297"/>
      <c r="C16" s="9"/>
      <c r="D16" s="297"/>
      <c r="E16" s="297"/>
      <c r="F16" s="4"/>
      <c r="G16" s="297"/>
      <c r="H16" s="297"/>
      <c r="I16" s="4"/>
      <c r="J16" s="297"/>
      <c r="K16" s="297"/>
      <c r="L16" s="4"/>
      <c r="M16" s="4"/>
      <c r="N16" s="4"/>
      <c r="O16" s="297"/>
      <c r="P16" s="297"/>
      <c r="Q16" s="4"/>
      <c r="R16" s="297"/>
      <c r="S16" s="297"/>
      <c r="T16" s="4"/>
      <c r="U16" s="297"/>
      <c r="V16" s="297"/>
      <c r="W16" s="4"/>
      <c r="X16" s="297"/>
      <c r="Y16" s="297"/>
    </row>
    <row r="17" spans="1:25" ht="20.100000000000001" customHeight="1" x14ac:dyDescent="0.15">
      <c r="A17" s="297"/>
      <c r="B17" s="297"/>
      <c r="C17" s="9"/>
      <c r="D17" s="297"/>
      <c r="E17" s="297"/>
      <c r="F17" s="4"/>
      <c r="G17" s="297"/>
      <c r="H17" s="297"/>
      <c r="I17" s="4"/>
      <c r="J17" s="297"/>
      <c r="K17" s="297"/>
      <c r="L17" s="4"/>
      <c r="M17" s="4"/>
      <c r="N17" s="4"/>
      <c r="O17" s="297"/>
      <c r="P17" s="297"/>
      <c r="Q17" s="4"/>
      <c r="R17" s="297"/>
      <c r="S17" s="297"/>
      <c r="T17" s="4"/>
      <c r="U17" s="297"/>
      <c r="V17" s="297"/>
      <c r="W17" s="4"/>
      <c r="X17" s="297"/>
      <c r="Y17" s="297"/>
    </row>
    <row r="18" spans="1:25" ht="20.100000000000001" customHeight="1" x14ac:dyDescent="0.15">
      <c r="A18" s="297"/>
      <c r="B18" s="297"/>
      <c r="C18" s="9"/>
      <c r="D18" s="297"/>
      <c r="E18" s="297"/>
      <c r="F18" s="4"/>
      <c r="G18" s="297"/>
      <c r="H18" s="297"/>
      <c r="I18" s="4"/>
      <c r="J18" s="297"/>
      <c r="K18" s="297"/>
      <c r="L18" s="4"/>
      <c r="M18" s="4"/>
      <c r="N18" s="4"/>
      <c r="O18" s="297"/>
      <c r="P18" s="297"/>
      <c r="Q18" s="4"/>
      <c r="R18" s="297"/>
      <c r="S18" s="297"/>
      <c r="T18" s="4"/>
      <c r="U18" s="297"/>
      <c r="V18" s="297"/>
      <c r="W18" s="4"/>
      <c r="X18" s="297"/>
      <c r="Y18" s="297"/>
    </row>
    <row r="19" spans="1:25" ht="20.100000000000001" customHeight="1" x14ac:dyDescent="0.15">
      <c r="A19" s="63"/>
      <c r="B19" s="63"/>
      <c r="C19" s="20"/>
      <c r="D19" s="63"/>
      <c r="E19" s="63"/>
      <c r="F19" s="34"/>
      <c r="G19" s="63"/>
      <c r="H19" s="63"/>
      <c r="I19" s="34"/>
      <c r="J19" s="63"/>
      <c r="K19" s="63"/>
      <c r="L19" s="34"/>
      <c r="M19" s="34"/>
      <c r="N19" s="34"/>
      <c r="O19" s="64"/>
      <c r="P19" s="64"/>
      <c r="Q19" s="34"/>
      <c r="R19" s="64"/>
      <c r="S19" s="64"/>
      <c r="T19" s="34"/>
      <c r="U19" s="64"/>
      <c r="V19" s="64"/>
      <c r="W19" s="34"/>
      <c r="X19" s="63"/>
      <c r="Y19" s="63"/>
    </row>
    <row r="20" spans="1:25" ht="20.100000000000001" customHeight="1" x14ac:dyDescent="0.15">
      <c r="A20" s="63"/>
      <c r="B20" s="63"/>
      <c r="C20" s="20"/>
      <c r="D20" s="63"/>
      <c r="E20" s="63"/>
      <c r="F20" s="34"/>
      <c r="G20" s="63"/>
      <c r="H20" s="63"/>
      <c r="I20" s="34"/>
      <c r="J20" s="63"/>
      <c r="P20" s="64"/>
      <c r="Q20" s="34"/>
      <c r="R20" s="64"/>
      <c r="S20" s="64"/>
      <c r="T20" s="34"/>
      <c r="U20" s="64"/>
      <c r="V20" s="64"/>
      <c r="W20" s="34"/>
      <c r="X20" s="63"/>
      <c r="Y20" s="63"/>
    </row>
    <row r="21" spans="1:25" ht="20.100000000000001" customHeight="1" x14ac:dyDescent="0.15">
      <c r="A21" s="17"/>
      <c r="B21" s="17"/>
      <c r="C21" s="17"/>
      <c r="D21" s="61"/>
      <c r="E21" s="61"/>
      <c r="F21" s="61"/>
      <c r="G21" s="174"/>
      <c r="H21" s="175"/>
      <c r="I21" s="176"/>
      <c r="J21" s="176"/>
      <c r="K21" s="176"/>
      <c r="L21" s="176"/>
      <c r="M21" s="26" t="s">
        <v>326</v>
      </c>
      <c r="N21" s="176"/>
      <c r="O21" s="176"/>
      <c r="P21" s="176"/>
      <c r="Q21" s="176"/>
      <c r="R21" s="175"/>
      <c r="S21" s="177"/>
      <c r="T21" s="62"/>
      <c r="U21" s="61"/>
      <c r="V21" s="61"/>
      <c r="W21" s="17"/>
      <c r="X21" s="17"/>
      <c r="Y21" s="17"/>
    </row>
    <row r="22" spans="1:25" ht="20.100000000000001" customHeight="1" x14ac:dyDescent="0.15">
      <c r="A22" s="22"/>
      <c r="B22" s="22"/>
      <c r="C22" s="29"/>
      <c r="D22" s="22"/>
      <c r="E22" s="22"/>
      <c r="F22" s="22" t="s">
        <v>48</v>
      </c>
      <c r="G22" s="22"/>
      <c r="H22" s="29"/>
      <c r="I22" s="22"/>
      <c r="J22" s="22"/>
      <c r="K22" s="301" t="s">
        <v>94</v>
      </c>
      <c r="L22" s="302"/>
      <c r="M22" s="302"/>
      <c r="N22" s="302"/>
      <c r="O22" s="303"/>
      <c r="P22" s="22"/>
      <c r="Q22" s="29"/>
      <c r="R22" s="22"/>
      <c r="S22" s="22"/>
      <c r="T22" s="22" t="s">
        <v>50</v>
      </c>
      <c r="U22" s="22"/>
      <c r="V22" s="29"/>
      <c r="W22" s="22"/>
      <c r="X22" s="22"/>
      <c r="Y22" s="22"/>
    </row>
    <row r="23" spans="1:25" ht="20.100000000000001" customHeight="1" x14ac:dyDescent="0.15">
      <c r="A23" s="22"/>
      <c r="B23" s="23"/>
      <c r="C23" s="24"/>
      <c r="D23" s="22"/>
      <c r="E23" s="22"/>
      <c r="F23" s="22"/>
      <c r="G23" s="22"/>
      <c r="H23" s="24"/>
      <c r="I23" s="23"/>
      <c r="J23" s="23"/>
      <c r="K23" s="22"/>
      <c r="L23" s="22"/>
      <c r="M23" s="22"/>
      <c r="N23" s="22"/>
      <c r="O23" s="22"/>
      <c r="P23" s="22"/>
      <c r="Q23" s="24"/>
      <c r="R23" s="23"/>
      <c r="S23" s="22"/>
      <c r="T23" s="22"/>
      <c r="U23" s="22"/>
      <c r="V23" s="24"/>
      <c r="W23" s="23"/>
      <c r="X23" s="23"/>
      <c r="Y23" s="22"/>
    </row>
    <row r="24" spans="1:25" ht="20.100000000000001" customHeight="1" x14ac:dyDescent="0.15">
      <c r="A24" s="29"/>
      <c r="B24" s="22"/>
      <c r="C24" s="22" t="s">
        <v>18</v>
      </c>
      <c r="D24" s="30"/>
      <c r="E24" s="31"/>
      <c r="F24" s="22"/>
      <c r="G24" s="29"/>
      <c r="H24" s="22"/>
      <c r="I24" s="22" t="s">
        <v>21</v>
      </c>
      <c r="J24" s="22"/>
      <c r="K24" s="33"/>
      <c r="L24" s="22"/>
      <c r="M24" s="22"/>
      <c r="N24" s="22"/>
      <c r="O24" s="29"/>
      <c r="P24" s="28"/>
      <c r="Q24" s="26" t="s">
        <v>24</v>
      </c>
      <c r="R24" s="50"/>
      <c r="S24" s="9"/>
      <c r="T24" s="22"/>
      <c r="U24" s="29"/>
      <c r="V24" s="28"/>
      <c r="W24" s="22" t="s">
        <v>51</v>
      </c>
      <c r="X24" s="29"/>
      <c r="Y24" s="22"/>
    </row>
    <row r="25" spans="1:25" ht="20.100000000000001" customHeight="1" x14ac:dyDescent="0.15">
      <c r="A25" s="7"/>
      <c r="B25" s="1"/>
      <c r="C25" s="1"/>
      <c r="D25" s="1"/>
      <c r="E25" s="3"/>
      <c r="F25" s="1"/>
      <c r="G25" s="7"/>
      <c r="H25" s="1"/>
      <c r="I25" s="1"/>
      <c r="J25" s="1"/>
      <c r="K25" s="3"/>
      <c r="L25" s="1"/>
      <c r="M25" s="1"/>
      <c r="N25" s="1"/>
      <c r="O25" s="7"/>
      <c r="P25" s="1"/>
      <c r="Q25" s="1"/>
      <c r="R25" s="7"/>
      <c r="S25" s="1"/>
      <c r="T25" s="1"/>
      <c r="U25" s="1"/>
      <c r="V25" s="3"/>
      <c r="W25" s="1"/>
      <c r="X25" s="7"/>
      <c r="Y25" s="1"/>
    </row>
    <row r="26" spans="1:25" ht="20.100000000000001" customHeight="1" x14ac:dyDescent="0.15">
      <c r="A26" s="298" t="s">
        <v>95</v>
      </c>
      <c r="B26" s="298"/>
      <c r="C26" s="1"/>
      <c r="D26" s="298" t="s">
        <v>96</v>
      </c>
      <c r="E26" s="298"/>
      <c r="F26" s="1"/>
      <c r="G26" s="298" t="s">
        <v>97</v>
      </c>
      <c r="H26" s="298"/>
      <c r="I26" s="1"/>
      <c r="J26" s="298" t="s">
        <v>98</v>
      </c>
      <c r="K26" s="298"/>
      <c r="L26" s="1"/>
      <c r="M26" s="1"/>
      <c r="N26" s="1"/>
      <c r="O26" s="298" t="s">
        <v>99</v>
      </c>
      <c r="P26" s="298"/>
      <c r="Q26" s="1"/>
      <c r="R26" s="298" t="s">
        <v>100</v>
      </c>
      <c r="S26" s="298"/>
      <c r="T26" s="1"/>
      <c r="U26" s="298" t="s">
        <v>101</v>
      </c>
      <c r="V26" s="298"/>
      <c r="W26" s="1"/>
      <c r="X26" s="298" t="s">
        <v>102</v>
      </c>
      <c r="Y26" s="298"/>
    </row>
    <row r="27" spans="1:25" ht="20.100000000000001" customHeight="1" x14ac:dyDescent="0.15">
      <c r="A27" s="297" t="s">
        <v>133</v>
      </c>
      <c r="B27" s="297"/>
      <c r="C27" s="9"/>
      <c r="D27" s="297" t="s">
        <v>118</v>
      </c>
      <c r="E27" s="297"/>
      <c r="F27" s="4"/>
      <c r="G27" s="297" t="s">
        <v>141</v>
      </c>
      <c r="H27" s="297"/>
      <c r="I27" s="4"/>
      <c r="J27" s="297" t="s">
        <v>126</v>
      </c>
      <c r="K27" s="297"/>
      <c r="L27" s="4"/>
      <c r="M27" s="4"/>
      <c r="N27" s="4"/>
      <c r="O27" s="297" t="s">
        <v>135</v>
      </c>
      <c r="P27" s="297"/>
      <c r="Q27" s="4"/>
      <c r="R27" s="297" t="s">
        <v>120</v>
      </c>
      <c r="S27" s="297"/>
      <c r="T27" s="4"/>
      <c r="U27" s="297" t="s">
        <v>143</v>
      </c>
      <c r="V27" s="297"/>
      <c r="W27" s="4"/>
      <c r="X27" s="297" t="s">
        <v>128</v>
      </c>
      <c r="Y27" s="297"/>
    </row>
    <row r="28" spans="1:25" ht="20.100000000000001" customHeight="1" x14ac:dyDescent="0.15">
      <c r="A28" s="297"/>
      <c r="B28" s="297"/>
      <c r="C28" s="9"/>
      <c r="D28" s="297"/>
      <c r="E28" s="297"/>
      <c r="F28" s="4"/>
      <c r="G28" s="297"/>
      <c r="H28" s="297"/>
      <c r="I28" s="4"/>
      <c r="J28" s="297"/>
      <c r="K28" s="297"/>
      <c r="L28" s="4"/>
      <c r="M28" s="4"/>
      <c r="N28" s="4"/>
      <c r="O28" s="297"/>
      <c r="P28" s="297"/>
      <c r="Q28" s="4"/>
      <c r="R28" s="297"/>
      <c r="S28" s="297"/>
      <c r="T28" s="4"/>
      <c r="U28" s="297"/>
      <c r="V28" s="297"/>
      <c r="W28" s="4"/>
      <c r="X28" s="297"/>
      <c r="Y28" s="297"/>
    </row>
    <row r="29" spans="1:25" ht="20.100000000000001" customHeight="1" x14ac:dyDescent="0.15">
      <c r="A29" s="297"/>
      <c r="B29" s="297"/>
      <c r="C29" s="9"/>
      <c r="D29" s="297"/>
      <c r="E29" s="297"/>
      <c r="F29" s="4"/>
      <c r="G29" s="297"/>
      <c r="H29" s="297"/>
      <c r="I29" s="4"/>
      <c r="J29" s="297"/>
      <c r="K29" s="297"/>
      <c r="L29" s="4"/>
      <c r="M29" s="4"/>
      <c r="N29" s="4"/>
      <c r="O29" s="297"/>
      <c r="P29" s="297"/>
      <c r="Q29" s="4"/>
      <c r="R29" s="297"/>
      <c r="S29" s="297"/>
      <c r="T29" s="4"/>
      <c r="U29" s="297"/>
      <c r="V29" s="297"/>
      <c r="W29" s="4"/>
      <c r="X29" s="297"/>
      <c r="Y29" s="297"/>
    </row>
    <row r="30" spans="1:25" ht="20.100000000000001" customHeight="1" x14ac:dyDescent="0.15">
      <c r="A30" s="297"/>
      <c r="B30" s="297"/>
      <c r="C30" s="9"/>
      <c r="D30" s="297"/>
      <c r="E30" s="297"/>
      <c r="F30" s="4"/>
      <c r="G30" s="297"/>
      <c r="H30" s="297"/>
      <c r="I30" s="4"/>
      <c r="J30" s="297"/>
      <c r="K30" s="297"/>
      <c r="L30" s="4"/>
      <c r="M30" s="4"/>
      <c r="N30" s="4"/>
      <c r="O30" s="297"/>
      <c r="P30" s="297"/>
      <c r="Q30" s="4"/>
      <c r="R30" s="297"/>
      <c r="S30" s="297"/>
      <c r="T30" s="4"/>
      <c r="U30" s="297"/>
      <c r="V30" s="297"/>
      <c r="W30" s="4"/>
      <c r="X30" s="297"/>
      <c r="Y30" s="297"/>
    </row>
    <row r="31" spans="1:25" ht="20.100000000000001" customHeight="1" x14ac:dyDescent="0.15">
      <c r="A31" s="297"/>
      <c r="B31" s="297"/>
      <c r="C31" s="9"/>
      <c r="D31" s="297"/>
      <c r="E31" s="297"/>
      <c r="F31" s="4"/>
      <c r="G31" s="297"/>
      <c r="H31" s="297"/>
      <c r="I31" s="4"/>
      <c r="J31" s="297"/>
      <c r="K31" s="297"/>
      <c r="L31" s="4"/>
      <c r="M31" s="4"/>
      <c r="N31" s="4"/>
      <c r="O31" s="297"/>
      <c r="P31" s="297"/>
      <c r="Q31" s="4"/>
      <c r="R31" s="297"/>
      <c r="S31" s="297"/>
      <c r="T31" s="4"/>
      <c r="U31" s="297"/>
      <c r="V31" s="297"/>
      <c r="W31" s="4"/>
      <c r="X31" s="297"/>
      <c r="Y31" s="297"/>
    </row>
    <row r="32" spans="1:25" ht="20.100000000000001" customHeight="1" x14ac:dyDescent="0.15">
      <c r="A32" s="297"/>
      <c r="B32" s="297"/>
      <c r="C32" s="9"/>
      <c r="D32" s="297"/>
      <c r="E32" s="297"/>
      <c r="F32" s="4"/>
      <c r="G32" s="297"/>
      <c r="H32" s="297"/>
      <c r="I32" s="4"/>
      <c r="J32" s="297"/>
      <c r="K32" s="297"/>
      <c r="L32" s="4"/>
      <c r="M32" s="4"/>
      <c r="N32" s="4"/>
      <c r="O32" s="297"/>
      <c r="P32" s="297"/>
      <c r="Q32" s="4"/>
      <c r="R32" s="297"/>
      <c r="S32" s="297"/>
      <c r="T32" s="4"/>
      <c r="U32" s="297"/>
      <c r="V32" s="297"/>
      <c r="W32" s="4"/>
      <c r="X32" s="297"/>
      <c r="Y32" s="297"/>
    </row>
    <row r="33" spans="1:30" ht="20.100000000000001" customHeight="1" x14ac:dyDescent="0.15">
      <c r="A33" s="297"/>
      <c r="B33" s="297"/>
      <c r="C33" s="9"/>
      <c r="D33" s="297"/>
      <c r="E33" s="297"/>
      <c r="F33" s="4"/>
      <c r="G33" s="297"/>
      <c r="H33" s="297"/>
      <c r="I33" s="4"/>
      <c r="J33" s="297"/>
      <c r="K33" s="297"/>
      <c r="L33" s="4"/>
      <c r="M33" s="4"/>
      <c r="N33" s="4"/>
      <c r="O33" s="297"/>
      <c r="P33" s="297"/>
      <c r="Q33" s="4"/>
      <c r="R33" s="297"/>
      <c r="S33" s="297"/>
      <c r="T33" s="4"/>
      <c r="U33" s="297"/>
      <c r="V33" s="297"/>
      <c r="W33" s="4"/>
      <c r="X33" s="297"/>
      <c r="Y33" s="297"/>
    </row>
    <row r="34" spans="1:30" ht="20.100000000000001" customHeight="1" x14ac:dyDescent="0.15">
      <c r="A34" s="297"/>
      <c r="B34" s="297"/>
      <c r="C34" s="9"/>
      <c r="D34" s="297"/>
      <c r="E34" s="297"/>
      <c r="F34" s="4"/>
      <c r="G34" s="297"/>
      <c r="H34" s="297"/>
      <c r="I34" s="4"/>
      <c r="J34" s="297"/>
      <c r="K34" s="297"/>
      <c r="L34" s="4"/>
      <c r="M34" s="4"/>
      <c r="N34" s="4"/>
      <c r="O34" s="297"/>
      <c r="P34" s="297"/>
      <c r="Q34" s="4"/>
      <c r="R34" s="297"/>
      <c r="S34" s="297"/>
      <c r="T34" s="4"/>
      <c r="U34" s="297"/>
      <c r="V34" s="297"/>
      <c r="W34" s="4"/>
      <c r="X34" s="297"/>
      <c r="Y34" s="297"/>
    </row>
    <row r="35" spans="1:30" ht="20.100000000000001" customHeight="1" x14ac:dyDescent="0.15">
      <c r="A35" s="297"/>
      <c r="B35" s="297"/>
      <c r="C35" s="9"/>
      <c r="D35" s="297"/>
      <c r="E35" s="297"/>
      <c r="F35" s="4"/>
      <c r="G35" s="297"/>
      <c r="H35" s="297"/>
      <c r="I35" s="4"/>
      <c r="J35" s="297"/>
      <c r="K35" s="297"/>
      <c r="L35" s="4"/>
      <c r="M35" s="4"/>
      <c r="N35" s="4"/>
      <c r="O35" s="297"/>
      <c r="P35" s="297"/>
      <c r="Q35" s="4"/>
      <c r="R35" s="297"/>
      <c r="S35" s="297"/>
      <c r="T35" s="4"/>
      <c r="U35" s="297"/>
      <c r="V35" s="297"/>
      <c r="W35" s="4"/>
      <c r="X35" s="297"/>
      <c r="Y35" s="297"/>
    </row>
    <row r="36" spans="1:30" ht="20.100000000000001" customHeight="1" x14ac:dyDescent="0.15">
      <c r="A36" s="8"/>
      <c r="B36" s="8"/>
      <c r="C36" s="8"/>
      <c r="D36" s="8"/>
      <c r="E36" s="8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8"/>
      <c r="Y36" s="8"/>
      <c r="Z36" s="8"/>
    </row>
    <row r="37" spans="1:30" ht="20.100000000000001" customHeight="1" x14ac:dyDescent="0.15">
      <c r="A37" s="60" t="s">
        <v>52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V37" s="294" t="s">
        <v>260</v>
      </c>
      <c r="W37" s="294"/>
      <c r="X37" s="294"/>
      <c r="Y37" s="294"/>
    </row>
    <row r="38" spans="1:30" ht="18" customHeight="1" x14ac:dyDescent="0.15">
      <c r="A38" s="219" t="s">
        <v>45</v>
      </c>
      <c r="B38" s="211" t="s">
        <v>1</v>
      </c>
      <c r="C38" s="222">
        <v>0.375</v>
      </c>
      <c r="D38" s="222"/>
      <c r="E38" s="264" t="str">
        <f>A10</f>
        <v>I1位</v>
      </c>
      <c r="F38" s="264"/>
      <c r="G38" s="264"/>
      <c r="H38" s="264"/>
      <c r="I38" s="264"/>
      <c r="J38" s="295">
        <f>L38+L39</f>
        <v>0</v>
      </c>
      <c r="K38" s="296" t="s">
        <v>13</v>
      </c>
      <c r="L38" s="18"/>
      <c r="M38" s="18" t="s">
        <v>53</v>
      </c>
      <c r="N38" s="18"/>
      <c r="O38" s="296" t="s">
        <v>14</v>
      </c>
      <c r="P38" s="295">
        <f>N38+N39</f>
        <v>0</v>
      </c>
      <c r="Q38" s="264" t="str">
        <f>D10</f>
        <v>II1位</v>
      </c>
      <c r="R38" s="264"/>
      <c r="S38" s="264"/>
      <c r="T38" s="264"/>
      <c r="U38" s="264"/>
      <c r="V38" s="294" t="s">
        <v>105</v>
      </c>
      <c r="W38" s="294"/>
      <c r="X38" s="294"/>
      <c r="Y38" s="294"/>
    </row>
    <row r="39" spans="1:30" ht="18" customHeight="1" x14ac:dyDescent="0.15">
      <c r="A39" s="219"/>
      <c r="B39" s="211"/>
      <c r="C39" s="222"/>
      <c r="D39" s="222"/>
      <c r="E39" s="264"/>
      <c r="F39" s="264"/>
      <c r="G39" s="264"/>
      <c r="H39" s="264"/>
      <c r="I39" s="264"/>
      <c r="J39" s="295"/>
      <c r="K39" s="296"/>
      <c r="L39" s="18"/>
      <c r="M39" s="18" t="s">
        <v>53</v>
      </c>
      <c r="N39" s="18"/>
      <c r="O39" s="296"/>
      <c r="P39" s="295"/>
      <c r="Q39" s="264"/>
      <c r="R39" s="264"/>
      <c r="S39" s="264"/>
      <c r="T39" s="264"/>
      <c r="U39" s="264"/>
      <c r="V39" s="294"/>
      <c r="W39" s="294"/>
      <c r="X39" s="294"/>
      <c r="Y39" s="294"/>
    </row>
    <row r="40" spans="1:30" ht="9.9499999999999993" customHeight="1" x14ac:dyDescent="0.15">
      <c r="A40" s="37"/>
      <c r="B40" s="36"/>
      <c r="C40" s="66"/>
      <c r="D40" s="66"/>
      <c r="E40" s="9"/>
      <c r="F40" s="9"/>
      <c r="G40" s="9"/>
      <c r="H40" s="9"/>
      <c r="I40" s="9"/>
      <c r="J40" s="35"/>
      <c r="K40" s="38"/>
      <c r="L40" s="18"/>
      <c r="M40" s="18"/>
      <c r="N40" s="18"/>
      <c r="O40" s="38"/>
      <c r="P40" s="35"/>
      <c r="Q40" s="9"/>
      <c r="R40" s="9"/>
      <c r="S40" s="9"/>
      <c r="T40" s="9"/>
      <c r="V40" s="8"/>
      <c r="W40" s="8"/>
      <c r="X40" s="8"/>
      <c r="Y40" s="194"/>
    </row>
    <row r="41" spans="1:30" ht="18" customHeight="1" x14ac:dyDescent="0.15">
      <c r="A41" s="219" t="s">
        <v>54</v>
      </c>
      <c r="B41" s="211" t="s">
        <v>1</v>
      </c>
      <c r="C41" s="222">
        <v>0.375</v>
      </c>
      <c r="D41" s="222"/>
      <c r="E41" s="264" t="str">
        <f>G10</f>
        <v>J1位</v>
      </c>
      <c r="F41" s="264"/>
      <c r="G41" s="264"/>
      <c r="H41" s="264"/>
      <c r="I41" s="264"/>
      <c r="J41" s="295">
        <f>L41+L42</f>
        <v>0</v>
      </c>
      <c r="K41" s="296" t="s">
        <v>13</v>
      </c>
      <c r="L41" s="18"/>
      <c r="M41" s="18" t="s">
        <v>53</v>
      </c>
      <c r="N41" s="18"/>
      <c r="O41" s="296" t="s">
        <v>14</v>
      </c>
      <c r="P41" s="295">
        <f>N41+N42</f>
        <v>0</v>
      </c>
      <c r="Q41" s="264" t="str">
        <f>J10</f>
        <v>JJ1位</v>
      </c>
      <c r="R41" s="264"/>
      <c r="S41" s="264"/>
      <c r="T41" s="264"/>
      <c r="U41" s="264"/>
      <c r="V41" s="294" t="s">
        <v>106</v>
      </c>
      <c r="W41" s="294"/>
      <c r="X41" s="294"/>
      <c r="Y41" s="294"/>
    </row>
    <row r="42" spans="1:30" ht="18" customHeight="1" x14ac:dyDescent="0.15">
      <c r="A42" s="219"/>
      <c r="B42" s="211"/>
      <c r="C42" s="222"/>
      <c r="D42" s="222"/>
      <c r="E42" s="264"/>
      <c r="F42" s="264"/>
      <c r="G42" s="264"/>
      <c r="H42" s="264"/>
      <c r="I42" s="264"/>
      <c r="J42" s="295"/>
      <c r="K42" s="296"/>
      <c r="L42" s="18"/>
      <c r="M42" s="18" t="s">
        <v>53</v>
      </c>
      <c r="N42" s="18"/>
      <c r="O42" s="296"/>
      <c r="P42" s="295"/>
      <c r="Q42" s="264"/>
      <c r="R42" s="264"/>
      <c r="S42" s="264"/>
      <c r="T42" s="264"/>
      <c r="U42" s="264"/>
      <c r="V42" s="294"/>
      <c r="W42" s="294"/>
      <c r="X42" s="294"/>
      <c r="Y42" s="294"/>
    </row>
    <row r="43" spans="1:30" ht="9.9499999999999993" customHeight="1" x14ac:dyDescent="0.15">
      <c r="A43" s="37"/>
      <c r="B43" s="36"/>
      <c r="E43" s="9"/>
      <c r="F43" s="9"/>
      <c r="G43" s="9"/>
      <c r="H43" s="9"/>
      <c r="I43" s="9"/>
      <c r="J43" s="35"/>
      <c r="K43" s="38"/>
      <c r="L43" s="18"/>
      <c r="M43" s="18"/>
      <c r="N43" s="18"/>
      <c r="O43" s="38"/>
      <c r="P43" s="35"/>
      <c r="Q43" s="9"/>
      <c r="R43" s="9"/>
      <c r="S43" s="9"/>
      <c r="T43" s="9"/>
      <c r="V43" s="8"/>
      <c r="W43" s="8"/>
      <c r="X43" s="8"/>
      <c r="Y43" s="8"/>
      <c r="AA43" s="19"/>
      <c r="AB43" s="19"/>
      <c r="AC43" s="19"/>
      <c r="AD43" s="70"/>
    </row>
    <row r="44" spans="1:30" ht="18" customHeight="1" x14ac:dyDescent="0.15">
      <c r="A44" s="219" t="s">
        <v>45</v>
      </c>
      <c r="B44" s="211" t="s">
        <v>2</v>
      </c>
      <c r="C44" s="222">
        <v>0.40277777777777773</v>
      </c>
      <c r="D44" s="222"/>
      <c r="E44" s="264" t="str">
        <f>A27</f>
        <v>M1位</v>
      </c>
      <c r="F44" s="264"/>
      <c r="G44" s="264"/>
      <c r="H44" s="264"/>
      <c r="I44" s="264"/>
      <c r="J44" s="295">
        <f>L44+L45</f>
        <v>0</v>
      </c>
      <c r="K44" s="296" t="s">
        <v>13</v>
      </c>
      <c r="L44" s="18"/>
      <c r="M44" s="18" t="s">
        <v>53</v>
      </c>
      <c r="N44" s="18"/>
      <c r="O44" s="296" t="s">
        <v>14</v>
      </c>
      <c r="P44" s="295">
        <f>N44+N45</f>
        <v>0</v>
      </c>
      <c r="Q44" s="264" t="str">
        <f>D27</f>
        <v>MM1位</v>
      </c>
      <c r="R44" s="264"/>
      <c r="S44" s="264"/>
      <c r="T44" s="264"/>
      <c r="U44" s="264"/>
      <c r="V44" s="294" t="s">
        <v>103</v>
      </c>
      <c r="W44" s="294"/>
      <c r="X44" s="294"/>
      <c r="Y44" s="294"/>
    </row>
    <row r="45" spans="1:30" ht="18" customHeight="1" x14ac:dyDescent="0.15">
      <c r="A45" s="219"/>
      <c r="B45" s="211"/>
      <c r="C45" s="222"/>
      <c r="D45" s="222"/>
      <c r="E45" s="264"/>
      <c r="F45" s="264"/>
      <c r="G45" s="264"/>
      <c r="H45" s="264"/>
      <c r="I45" s="264"/>
      <c r="J45" s="295"/>
      <c r="K45" s="296"/>
      <c r="L45" s="18"/>
      <c r="M45" s="18" t="s">
        <v>53</v>
      </c>
      <c r="N45" s="18"/>
      <c r="O45" s="296"/>
      <c r="P45" s="295"/>
      <c r="Q45" s="264"/>
      <c r="R45" s="264"/>
      <c r="S45" s="264"/>
      <c r="T45" s="264"/>
      <c r="U45" s="264"/>
      <c r="V45" s="294"/>
      <c r="W45" s="294"/>
      <c r="X45" s="294"/>
      <c r="Y45" s="294"/>
    </row>
    <row r="46" spans="1:30" ht="9.9499999999999993" customHeight="1" x14ac:dyDescent="0.15">
      <c r="A46" s="37"/>
      <c r="B46" s="36"/>
      <c r="C46" s="66"/>
      <c r="D46" s="66"/>
      <c r="E46" s="9"/>
      <c r="F46" s="9"/>
      <c r="G46" s="9"/>
      <c r="H46" s="9"/>
      <c r="I46" s="9"/>
      <c r="J46" s="35"/>
      <c r="K46" s="38"/>
      <c r="L46" s="18"/>
      <c r="M46" s="18"/>
      <c r="N46" s="18"/>
      <c r="O46" s="38"/>
      <c r="P46" s="35"/>
      <c r="Q46" s="9"/>
      <c r="R46" s="9"/>
      <c r="S46" s="9"/>
      <c r="T46" s="9"/>
      <c r="V46" s="19"/>
      <c r="W46" s="19"/>
      <c r="X46" s="19"/>
      <c r="Y46" s="70"/>
    </row>
    <row r="47" spans="1:30" ht="18" customHeight="1" x14ac:dyDescent="0.15">
      <c r="A47" s="219" t="s">
        <v>54</v>
      </c>
      <c r="B47" s="211" t="s">
        <v>2</v>
      </c>
      <c r="C47" s="222">
        <v>0.40277777777777773</v>
      </c>
      <c r="D47" s="222"/>
      <c r="E47" s="264" t="str">
        <f>G27</f>
        <v>N1位</v>
      </c>
      <c r="F47" s="264"/>
      <c r="G47" s="264"/>
      <c r="H47" s="264"/>
      <c r="I47" s="264"/>
      <c r="J47" s="295">
        <f>L47+L48</f>
        <v>0</v>
      </c>
      <c r="K47" s="296" t="s">
        <v>13</v>
      </c>
      <c r="L47" s="18"/>
      <c r="M47" s="18" t="s">
        <v>53</v>
      </c>
      <c r="N47" s="18"/>
      <c r="O47" s="296" t="s">
        <v>14</v>
      </c>
      <c r="P47" s="295">
        <f>N47+N48</f>
        <v>0</v>
      </c>
      <c r="Q47" s="264" t="str">
        <f>J27</f>
        <v>NN1位</v>
      </c>
      <c r="R47" s="264"/>
      <c r="S47" s="264"/>
      <c r="T47" s="264"/>
      <c r="U47" s="264"/>
      <c r="V47" s="294" t="s">
        <v>104</v>
      </c>
      <c r="W47" s="294"/>
      <c r="X47" s="294"/>
      <c r="Y47" s="294"/>
    </row>
    <row r="48" spans="1:30" ht="18" customHeight="1" x14ac:dyDescent="0.15">
      <c r="A48" s="219"/>
      <c r="B48" s="211"/>
      <c r="C48" s="222"/>
      <c r="D48" s="222"/>
      <c r="E48" s="264"/>
      <c r="F48" s="264"/>
      <c r="G48" s="264"/>
      <c r="H48" s="264"/>
      <c r="I48" s="264"/>
      <c r="J48" s="295"/>
      <c r="K48" s="296"/>
      <c r="L48" s="18"/>
      <c r="M48" s="18" t="s">
        <v>53</v>
      </c>
      <c r="N48" s="18"/>
      <c r="O48" s="296"/>
      <c r="P48" s="295"/>
      <c r="Q48" s="264"/>
      <c r="R48" s="264"/>
      <c r="S48" s="264"/>
      <c r="T48" s="264"/>
      <c r="U48" s="264"/>
      <c r="V48" s="294"/>
      <c r="W48" s="294"/>
      <c r="X48" s="294"/>
      <c r="Y48" s="294"/>
    </row>
    <row r="49" spans="1:30" ht="9.9499999999999993" customHeight="1" x14ac:dyDescent="0.15">
      <c r="A49" s="37"/>
      <c r="B49" s="36"/>
      <c r="C49" s="66"/>
      <c r="D49" s="66"/>
      <c r="E49" s="9"/>
      <c r="F49" s="9"/>
      <c r="G49" s="9"/>
      <c r="H49" s="9"/>
      <c r="I49" s="9"/>
      <c r="J49" s="35"/>
      <c r="K49" s="38"/>
      <c r="L49" s="18"/>
      <c r="M49" s="18"/>
      <c r="N49" s="18"/>
      <c r="O49" s="38"/>
      <c r="P49" s="35"/>
      <c r="Q49" s="9"/>
      <c r="R49" s="9"/>
      <c r="S49" s="9"/>
      <c r="T49" s="9"/>
      <c r="V49" s="8"/>
      <c r="W49" s="8"/>
      <c r="X49" s="8"/>
      <c r="Y49" s="8"/>
      <c r="AA49" s="19"/>
      <c r="AB49" s="19"/>
      <c r="AC49" s="19"/>
      <c r="AD49" s="70"/>
    </row>
    <row r="50" spans="1:30" ht="18" customHeight="1" x14ac:dyDescent="0.15">
      <c r="A50" s="219" t="s">
        <v>45</v>
      </c>
      <c r="B50" s="211" t="s">
        <v>3</v>
      </c>
      <c r="C50" s="222">
        <v>0.43055555555555558</v>
      </c>
      <c r="D50" s="222"/>
      <c r="E50" s="264" t="str">
        <f>O10</f>
        <v>K1位</v>
      </c>
      <c r="F50" s="264"/>
      <c r="G50" s="264"/>
      <c r="H50" s="264"/>
      <c r="I50" s="264"/>
      <c r="J50" s="295">
        <f>L50+L51</f>
        <v>0</v>
      </c>
      <c r="K50" s="296" t="s">
        <v>13</v>
      </c>
      <c r="L50" s="18"/>
      <c r="M50" s="18" t="s">
        <v>53</v>
      </c>
      <c r="N50" s="18"/>
      <c r="O50" s="296" t="s">
        <v>14</v>
      </c>
      <c r="P50" s="295">
        <f>N50+N51</f>
        <v>0</v>
      </c>
      <c r="Q50" s="264" t="str">
        <f>R10</f>
        <v>KK1位</v>
      </c>
      <c r="R50" s="264"/>
      <c r="S50" s="264"/>
      <c r="T50" s="264"/>
      <c r="U50" s="264"/>
      <c r="V50" s="294" t="s">
        <v>92</v>
      </c>
      <c r="W50" s="294"/>
      <c r="X50" s="294"/>
      <c r="Y50" s="294"/>
    </row>
    <row r="51" spans="1:30" ht="18" customHeight="1" x14ac:dyDescent="0.15">
      <c r="A51" s="219"/>
      <c r="B51" s="211"/>
      <c r="C51" s="222"/>
      <c r="D51" s="222"/>
      <c r="E51" s="264"/>
      <c r="F51" s="264"/>
      <c r="G51" s="264"/>
      <c r="H51" s="264"/>
      <c r="I51" s="264"/>
      <c r="J51" s="295"/>
      <c r="K51" s="296"/>
      <c r="L51" s="18"/>
      <c r="M51" s="18" t="s">
        <v>53</v>
      </c>
      <c r="N51" s="18"/>
      <c r="O51" s="296"/>
      <c r="P51" s="295"/>
      <c r="Q51" s="264"/>
      <c r="R51" s="264"/>
      <c r="S51" s="264"/>
      <c r="T51" s="264"/>
      <c r="U51" s="264"/>
      <c r="V51" s="294"/>
      <c r="W51" s="294"/>
      <c r="X51" s="294"/>
      <c r="Y51" s="294"/>
    </row>
    <row r="52" spans="1:30" ht="9.9499999999999993" customHeight="1" x14ac:dyDescent="0.15">
      <c r="A52" s="37"/>
      <c r="B52" s="36"/>
      <c r="C52" s="66"/>
      <c r="D52" s="66"/>
      <c r="E52" s="9"/>
      <c r="F52" s="9"/>
      <c r="G52" s="9"/>
      <c r="H52" s="9"/>
      <c r="I52" s="9"/>
      <c r="J52" s="35"/>
      <c r="K52" s="38"/>
      <c r="L52" s="18"/>
      <c r="M52" s="18"/>
      <c r="N52" s="18"/>
      <c r="O52" s="38"/>
      <c r="P52" s="35"/>
      <c r="Q52" s="9"/>
      <c r="R52" s="9"/>
      <c r="S52" s="9"/>
      <c r="T52" s="9"/>
      <c r="V52" s="19"/>
      <c r="W52" s="19"/>
      <c r="X52" s="19"/>
      <c r="Y52" s="70"/>
    </row>
    <row r="53" spans="1:30" ht="18" customHeight="1" x14ac:dyDescent="0.15">
      <c r="A53" s="219" t="s">
        <v>54</v>
      </c>
      <c r="B53" s="211" t="s">
        <v>3</v>
      </c>
      <c r="C53" s="222">
        <v>0.43055555555555558</v>
      </c>
      <c r="D53" s="222"/>
      <c r="E53" s="264" t="str">
        <f>U10</f>
        <v>L1位</v>
      </c>
      <c r="F53" s="264"/>
      <c r="G53" s="264"/>
      <c r="H53" s="264"/>
      <c r="I53" s="264"/>
      <c r="J53" s="295">
        <f>L53+L54</f>
        <v>0</v>
      </c>
      <c r="K53" s="296" t="s">
        <v>13</v>
      </c>
      <c r="L53" s="18"/>
      <c r="M53" s="18" t="s">
        <v>53</v>
      </c>
      <c r="N53" s="18"/>
      <c r="O53" s="296" t="s">
        <v>14</v>
      </c>
      <c r="P53" s="295">
        <f>N53+N54</f>
        <v>0</v>
      </c>
      <c r="Q53" s="264" t="str">
        <f>X10</f>
        <v>LL1位</v>
      </c>
      <c r="R53" s="264"/>
      <c r="S53" s="264"/>
      <c r="T53" s="264"/>
      <c r="U53" s="264"/>
      <c r="V53" s="294" t="s">
        <v>93</v>
      </c>
      <c r="W53" s="294"/>
      <c r="X53" s="294"/>
      <c r="Y53" s="294"/>
    </row>
    <row r="54" spans="1:30" ht="18" customHeight="1" x14ac:dyDescent="0.15">
      <c r="A54" s="219"/>
      <c r="B54" s="211"/>
      <c r="C54" s="222"/>
      <c r="D54" s="222"/>
      <c r="E54" s="264"/>
      <c r="F54" s="264"/>
      <c r="G54" s="264"/>
      <c r="H54" s="264"/>
      <c r="I54" s="264"/>
      <c r="J54" s="295"/>
      <c r="K54" s="296"/>
      <c r="L54" s="18"/>
      <c r="M54" s="18" t="s">
        <v>53</v>
      </c>
      <c r="N54" s="18"/>
      <c r="O54" s="296"/>
      <c r="P54" s="295"/>
      <c r="Q54" s="264"/>
      <c r="R54" s="264"/>
      <c r="S54" s="264"/>
      <c r="T54" s="264"/>
      <c r="U54" s="264"/>
      <c r="V54" s="294"/>
      <c r="W54" s="294"/>
      <c r="X54" s="294"/>
      <c r="Y54" s="294"/>
    </row>
    <row r="55" spans="1:30" ht="9.9499999999999993" customHeight="1" x14ac:dyDescent="0.15">
      <c r="A55" s="37"/>
      <c r="B55" s="36"/>
      <c r="C55" s="66"/>
      <c r="D55" s="66"/>
      <c r="E55" s="9"/>
      <c r="F55" s="9"/>
      <c r="G55" s="9"/>
      <c r="H55" s="9"/>
      <c r="I55" s="9"/>
      <c r="J55" s="35"/>
      <c r="K55" s="38"/>
      <c r="L55" s="18"/>
      <c r="M55" s="18"/>
      <c r="N55" s="18"/>
      <c r="O55" s="38"/>
      <c r="P55" s="35"/>
      <c r="Q55" s="9"/>
      <c r="R55" s="9"/>
      <c r="S55" s="9"/>
      <c r="T55" s="9"/>
      <c r="V55" s="8"/>
      <c r="W55" s="8"/>
      <c r="X55" s="8"/>
      <c r="Y55" s="8"/>
      <c r="AA55" s="19"/>
      <c r="AB55" s="19"/>
      <c r="AC55" s="19"/>
      <c r="AD55" s="70"/>
    </row>
    <row r="56" spans="1:30" ht="18" customHeight="1" x14ac:dyDescent="0.15">
      <c r="A56" s="219" t="s">
        <v>45</v>
      </c>
      <c r="B56" s="211" t="s">
        <v>4</v>
      </c>
      <c r="C56" s="222">
        <v>0.45833333333333331</v>
      </c>
      <c r="D56" s="222"/>
      <c r="E56" s="264" t="str">
        <f>O27</f>
        <v>O1位</v>
      </c>
      <c r="F56" s="264"/>
      <c r="G56" s="264"/>
      <c r="H56" s="264"/>
      <c r="I56" s="264"/>
      <c r="J56" s="295">
        <f>L56+L57</f>
        <v>0</v>
      </c>
      <c r="K56" s="296" t="s">
        <v>13</v>
      </c>
      <c r="L56" s="18"/>
      <c r="M56" s="18" t="s">
        <v>53</v>
      </c>
      <c r="N56" s="18"/>
      <c r="O56" s="296" t="s">
        <v>14</v>
      </c>
      <c r="P56" s="295">
        <f>N56+N57</f>
        <v>0</v>
      </c>
      <c r="Q56" s="264" t="str">
        <f>R27</f>
        <v>OO1位</v>
      </c>
      <c r="R56" s="264"/>
      <c r="S56" s="264"/>
      <c r="T56" s="264"/>
      <c r="U56" s="264"/>
      <c r="V56" s="294" t="s">
        <v>347</v>
      </c>
      <c r="W56" s="294"/>
      <c r="X56" s="294"/>
      <c r="Y56" s="294"/>
    </row>
    <row r="57" spans="1:30" ht="18" customHeight="1" x14ac:dyDescent="0.15">
      <c r="A57" s="219"/>
      <c r="B57" s="211"/>
      <c r="C57" s="222"/>
      <c r="D57" s="222"/>
      <c r="E57" s="264"/>
      <c r="F57" s="264"/>
      <c r="G57" s="264"/>
      <c r="H57" s="264"/>
      <c r="I57" s="264"/>
      <c r="J57" s="295"/>
      <c r="K57" s="296"/>
      <c r="L57" s="18"/>
      <c r="M57" s="18" t="s">
        <v>53</v>
      </c>
      <c r="N57" s="18"/>
      <c r="O57" s="296"/>
      <c r="P57" s="295"/>
      <c r="Q57" s="264"/>
      <c r="R57" s="264"/>
      <c r="S57" s="264"/>
      <c r="T57" s="264"/>
      <c r="U57" s="264"/>
      <c r="V57" s="294"/>
      <c r="W57" s="294"/>
      <c r="X57" s="294"/>
      <c r="Y57" s="294"/>
    </row>
    <row r="58" spans="1:30" ht="9.9499999999999993" customHeight="1" x14ac:dyDescent="0.15">
      <c r="A58" s="37"/>
      <c r="B58" s="67"/>
      <c r="C58" s="66"/>
      <c r="D58" s="66"/>
      <c r="E58" s="47"/>
      <c r="F58" s="47"/>
      <c r="G58" s="47"/>
      <c r="H58" s="47"/>
      <c r="I58" s="47"/>
      <c r="Q58" s="47"/>
      <c r="R58" s="47"/>
      <c r="S58" s="47"/>
      <c r="T58" s="47"/>
      <c r="V58" s="19"/>
      <c r="W58" s="19"/>
      <c r="X58" s="19"/>
      <c r="Y58" s="70"/>
    </row>
    <row r="59" spans="1:30" ht="18" customHeight="1" x14ac:dyDescent="0.15">
      <c r="A59" s="219" t="s">
        <v>54</v>
      </c>
      <c r="B59" s="211" t="s">
        <v>4</v>
      </c>
      <c r="C59" s="222">
        <v>0.45833333333333331</v>
      </c>
      <c r="D59" s="222"/>
      <c r="E59" s="264" t="str">
        <f>U27</f>
        <v>P1位</v>
      </c>
      <c r="F59" s="264"/>
      <c r="G59" s="264"/>
      <c r="H59" s="264"/>
      <c r="I59" s="264"/>
      <c r="J59" s="295">
        <f>L59+L60</f>
        <v>0</v>
      </c>
      <c r="K59" s="296" t="s">
        <v>13</v>
      </c>
      <c r="L59" s="18"/>
      <c r="M59" s="18" t="s">
        <v>53</v>
      </c>
      <c r="N59" s="18"/>
      <c r="O59" s="296" t="s">
        <v>14</v>
      </c>
      <c r="P59" s="295">
        <f>N59+N60</f>
        <v>0</v>
      </c>
      <c r="Q59" s="264" t="str">
        <f>X27</f>
        <v>PP1位</v>
      </c>
      <c r="R59" s="264"/>
      <c r="S59" s="264"/>
      <c r="T59" s="264"/>
      <c r="U59" s="264"/>
      <c r="V59" s="294" t="s">
        <v>91</v>
      </c>
      <c r="W59" s="294"/>
      <c r="X59" s="294"/>
      <c r="Y59" s="294"/>
    </row>
    <row r="60" spans="1:30" ht="18" customHeight="1" x14ac:dyDescent="0.15">
      <c r="A60" s="219"/>
      <c r="B60" s="211"/>
      <c r="C60" s="222"/>
      <c r="D60" s="222"/>
      <c r="E60" s="264"/>
      <c r="F60" s="264"/>
      <c r="G60" s="264"/>
      <c r="H60" s="264"/>
      <c r="I60" s="264"/>
      <c r="J60" s="295"/>
      <c r="K60" s="296"/>
      <c r="L60" s="18"/>
      <c r="M60" s="18" t="s">
        <v>53</v>
      </c>
      <c r="N60" s="18"/>
      <c r="O60" s="296"/>
      <c r="P60" s="295"/>
      <c r="Q60" s="264"/>
      <c r="R60" s="264"/>
      <c r="S60" s="264"/>
      <c r="T60" s="264"/>
      <c r="U60" s="264"/>
      <c r="V60" s="294"/>
      <c r="W60" s="294"/>
      <c r="X60" s="294"/>
      <c r="Y60" s="294"/>
    </row>
    <row r="61" spans="1:30" ht="9.9499999999999993" customHeight="1" x14ac:dyDescent="0.15">
      <c r="A61" s="68"/>
      <c r="B61" s="67"/>
      <c r="C61" s="66"/>
      <c r="D61" s="66"/>
      <c r="E61" s="47"/>
      <c r="F61" s="47"/>
      <c r="G61" s="47"/>
      <c r="H61" s="47"/>
      <c r="I61" s="47"/>
      <c r="Q61" s="47"/>
      <c r="R61" s="47"/>
      <c r="S61" s="47"/>
      <c r="T61" s="47"/>
      <c r="V61" s="8"/>
      <c r="W61" s="8"/>
      <c r="X61" s="8"/>
      <c r="Y61" s="8"/>
      <c r="AD61" s="71"/>
    </row>
    <row r="62" spans="1:30" ht="18" customHeight="1" x14ac:dyDescent="0.15">
      <c r="A62" s="219" t="s">
        <v>45</v>
      </c>
      <c r="B62" s="211" t="s">
        <v>5</v>
      </c>
      <c r="C62" s="222">
        <v>0.4861111111111111</v>
      </c>
      <c r="D62" s="222"/>
      <c r="E62" s="264" t="s">
        <v>19</v>
      </c>
      <c r="F62" s="264"/>
      <c r="G62" s="264"/>
      <c r="H62" s="264"/>
      <c r="I62" s="264"/>
      <c r="J62" s="295">
        <f>L62+L63</f>
        <v>0</v>
      </c>
      <c r="K62" s="296" t="s">
        <v>13</v>
      </c>
      <c r="L62" s="18"/>
      <c r="M62" s="18" t="s">
        <v>53</v>
      </c>
      <c r="N62" s="18"/>
      <c r="O62" s="296" t="s">
        <v>14</v>
      </c>
      <c r="P62" s="295">
        <f>N62+N63</f>
        <v>0</v>
      </c>
      <c r="Q62" s="264" t="s">
        <v>20</v>
      </c>
      <c r="R62" s="264"/>
      <c r="S62" s="264"/>
      <c r="T62" s="264"/>
      <c r="U62" s="264"/>
      <c r="V62" s="294" t="s">
        <v>269</v>
      </c>
      <c r="W62" s="294"/>
      <c r="X62" s="294"/>
      <c r="Y62" s="294"/>
    </row>
    <row r="63" spans="1:30" ht="18" customHeight="1" x14ac:dyDescent="0.15">
      <c r="A63" s="219"/>
      <c r="B63" s="211"/>
      <c r="C63" s="222"/>
      <c r="D63" s="222"/>
      <c r="E63" s="264"/>
      <c r="F63" s="264"/>
      <c r="G63" s="264"/>
      <c r="H63" s="264"/>
      <c r="I63" s="264"/>
      <c r="J63" s="295"/>
      <c r="K63" s="296"/>
      <c r="L63" s="18"/>
      <c r="M63" s="18" t="s">
        <v>53</v>
      </c>
      <c r="N63" s="18"/>
      <c r="O63" s="296"/>
      <c r="P63" s="295"/>
      <c r="Q63" s="264"/>
      <c r="R63" s="264"/>
      <c r="S63" s="264"/>
      <c r="T63" s="264"/>
      <c r="U63" s="264"/>
      <c r="V63" s="294"/>
      <c r="W63" s="294"/>
      <c r="X63" s="294"/>
      <c r="Y63" s="294"/>
    </row>
    <row r="64" spans="1:30" ht="9.9499999999999993" customHeight="1" x14ac:dyDescent="0.15">
      <c r="A64" s="37"/>
      <c r="B64" s="67"/>
      <c r="C64" s="58"/>
      <c r="D64" s="58"/>
      <c r="E64" s="47"/>
      <c r="F64" s="47"/>
      <c r="G64" s="47"/>
      <c r="H64" s="47"/>
      <c r="I64" s="47"/>
      <c r="Q64" s="47"/>
      <c r="R64" s="47"/>
      <c r="S64" s="47"/>
      <c r="T64" s="47"/>
      <c r="V64" s="8"/>
      <c r="W64" s="8"/>
      <c r="X64" s="8"/>
      <c r="Y64" s="8"/>
      <c r="AD64" s="71"/>
    </row>
    <row r="65" spans="1:30" ht="18" customHeight="1" x14ac:dyDescent="0.15">
      <c r="A65" s="219" t="s">
        <v>54</v>
      </c>
      <c r="B65" s="211" t="s">
        <v>5</v>
      </c>
      <c r="C65" s="222">
        <v>0.4861111111111111</v>
      </c>
      <c r="D65" s="222"/>
      <c r="E65" s="264" t="s">
        <v>22</v>
      </c>
      <c r="F65" s="264"/>
      <c r="G65" s="264"/>
      <c r="H65" s="264"/>
      <c r="I65" s="264"/>
      <c r="J65" s="295">
        <f>L65+L66</f>
        <v>0</v>
      </c>
      <c r="K65" s="296" t="s">
        <v>13</v>
      </c>
      <c r="L65" s="18"/>
      <c r="M65" s="18" t="s">
        <v>53</v>
      </c>
      <c r="N65" s="18"/>
      <c r="O65" s="296" t="s">
        <v>14</v>
      </c>
      <c r="P65" s="295">
        <f>N65+N66</f>
        <v>0</v>
      </c>
      <c r="Q65" s="264" t="s">
        <v>23</v>
      </c>
      <c r="R65" s="264"/>
      <c r="S65" s="264"/>
      <c r="T65" s="264"/>
      <c r="U65" s="264"/>
      <c r="V65" s="294" t="s">
        <v>268</v>
      </c>
      <c r="W65" s="294"/>
      <c r="X65" s="294"/>
      <c r="Y65" s="294"/>
    </row>
    <row r="66" spans="1:30" ht="18" customHeight="1" x14ac:dyDescent="0.15">
      <c r="A66" s="219"/>
      <c r="B66" s="211"/>
      <c r="C66" s="222"/>
      <c r="D66" s="222"/>
      <c r="E66" s="264"/>
      <c r="F66" s="264"/>
      <c r="G66" s="264"/>
      <c r="H66" s="264"/>
      <c r="I66" s="264"/>
      <c r="J66" s="295"/>
      <c r="K66" s="296"/>
      <c r="L66" s="18"/>
      <c r="M66" s="18" t="s">
        <v>53</v>
      </c>
      <c r="N66" s="18"/>
      <c r="O66" s="296"/>
      <c r="P66" s="295"/>
      <c r="Q66" s="264"/>
      <c r="R66" s="264"/>
      <c r="S66" s="264"/>
      <c r="T66" s="264"/>
      <c r="U66" s="264"/>
      <c r="V66" s="294"/>
      <c r="W66" s="294"/>
      <c r="X66" s="294"/>
      <c r="Y66" s="294"/>
    </row>
    <row r="67" spans="1:30" ht="9.9499999999999993" customHeight="1" x14ac:dyDescent="0.15">
      <c r="A67" s="68"/>
      <c r="B67" s="67"/>
      <c r="C67" s="58"/>
      <c r="D67" s="58"/>
      <c r="E67" s="47"/>
      <c r="F67" s="47"/>
      <c r="G67" s="47"/>
      <c r="H67" s="47"/>
      <c r="I67" s="47"/>
      <c r="Q67" s="47"/>
      <c r="R67" s="47"/>
      <c r="S67" s="47"/>
      <c r="T67" s="47"/>
      <c r="V67" s="8"/>
      <c r="W67" s="8"/>
      <c r="X67" s="8"/>
      <c r="Y67" s="8"/>
      <c r="AD67" s="71"/>
    </row>
    <row r="68" spans="1:30" ht="18" customHeight="1" x14ac:dyDescent="0.15">
      <c r="A68" s="219" t="s">
        <v>45</v>
      </c>
      <c r="B68" s="211" t="s">
        <v>0</v>
      </c>
      <c r="C68" s="222">
        <v>0.51388888888888895</v>
      </c>
      <c r="D68" s="222"/>
      <c r="E68" s="264" t="s">
        <v>25</v>
      </c>
      <c r="F68" s="264"/>
      <c r="G68" s="264"/>
      <c r="H68" s="264"/>
      <c r="I68" s="264"/>
      <c r="J68" s="295">
        <f>L68+L69</f>
        <v>0</v>
      </c>
      <c r="K68" s="296" t="s">
        <v>13</v>
      </c>
      <c r="L68" s="18"/>
      <c r="M68" s="18" t="s">
        <v>53</v>
      </c>
      <c r="N68" s="18"/>
      <c r="O68" s="296" t="s">
        <v>14</v>
      </c>
      <c r="P68" s="295">
        <f>N68+N69</f>
        <v>0</v>
      </c>
      <c r="Q68" s="264" t="s">
        <v>26</v>
      </c>
      <c r="R68" s="264"/>
      <c r="S68" s="264"/>
      <c r="T68" s="264"/>
      <c r="U68" s="264"/>
      <c r="V68" s="294" t="s">
        <v>348</v>
      </c>
      <c r="W68" s="294"/>
      <c r="X68" s="294"/>
      <c r="Y68" s="294"/>
    </row>
    <row r="69" spans="1:30" ht="18" customHeight="1" x14ac:dyDescent="0.15">
      <c r="A69" s="219"/>
      <c r="B69" s="211"/>
      <c r="C69" s="222"/>
      <c r="D69" s="222"/>
      <c r="E69" s="264"/>
      <c r="F69" s="264"/>
      <c r="G69" s="264"/>
      <c r="H69" s="264"/>
      <c r="I69" s="264"/>
      <c r="J69" s="295"/>
      <c r="K69" s="296"/>
      <c r="L69" s="18"/>
      <c r="M69" s="18" t="s">
        <v>53</v>
      </c>
      <c r="N69" s="18"/>
      <c r="O69" s="296"/>
      <c r="P69" s="295"/>
      <c r="Q69" s="264"/>
      <c r="R69" s="264"/>
      <c r="S69" s="264"/>
      <c r="T69" s="264"/>
      <c r="U69" s="264"/>
      <c r="V69" s="294"/>
      <c r="W69" s="294"/>
      <c r="X69" s="294"/>
      <c r="Y69" s="294"/>
    </row>
    <row r="70" spans="1:30" ht="9.9499999999999993" customHeight="1" x14ac:dyDescent="0.15">
      <c r="A70" s="37"/>
      <c r="B70" s="67"/>
      <c r="C70" s="58"/>
      <c r="D70" s="58"/>
      <c r="E70" s="47"/>
      <c r="F70" s="47"/>
      <c r="G70" s="47"/>
      <c r="H70" s="47"/>
      <c r="I70" s="47"/>
      <c r="Q70" s="47"/>
      <c r="R70" s="47"/>
      <c r="S70" s="47"/>
      <c r="T70" s="47"/>
      <c r="V70" s="8"/>
      <c r="W70" s="8"/>
      <c r="X70" s="8"/>
      <c r="Y70" s="8"/>
      <c r="AD70" s="71"/>
    </row>
    <row r="71" spans="1:30" ht="18" customHeight="1" x14ac:dyDescent="0.15">
      <c r="A71" s="219" t="s">
        <v>54</v>
      </c>
      <c r="B71" s="211" t="s">
        <v>0</v>
      </c>
      <c r="C71" s="222">
        <v>0.51388888888888895</v>
      </c>
      <c r="D71" s="222"/>
      <c r="E71" s="264" t="s">
        <v>55</v>
      </c>
      <c r="F71" s="264"/>
      <c r="G71" s="264"/>
      <c r="H71" s="264"/>
      <c r="I71" s="264"/>
      <c r="J71" s="295">
        <f>L71+L72</f>
        <v>0</v>
      </c>
      <c r="K71" s="296" t="s">
        <v>13</v>
      </c>
      <c r="L71" s="18"/>
      <c r="M71" s="18" t="s">
        <v>53</v>
      </c>
      <c r="N71" s="18"/>
      <c r="O71" s="296" t="s">
        <v>14</v>
      </c>
      <c r="P71" s="295">
        <f>N71+N72</f>
        <v>0</v>
      </c>
      <c r="Q71" s="264" t="s">
        <v>56</v>
      </c>
      <c r="R71" s="264"/>
      <c r="S71" s="264"/>
      <c r="T71" s="264"/>
      <c r="U71" s="264"/>
      <c r="V71" s="294" t="s">
        <v>267</v>
      </c>
      <c r="W71" s="294"/>
      <c r="X71" s="294"/>
      <c r="Y71" s="294"/>
    </row>
    <row r="72" spans="1:30" ht="18" customHeight="1" x14ac:dyDescent="0.15">
      <c r="A72" s="219"/>
      <c r="B72" s="211"/>
      <c r="C72" s="222"/>
      <c r="D72" s="222"/>
      <c r="E72" s="264"/>
      <c r="F72" s="264"/>
      <c r="G72" s="264"/>
      <c r="H72" s="264"/>
      <c r="I72" s="264"/>
      <c r="J72" s="295"/>
      <c r="K72" s="296"/>
      <c r="L72" s="18"/>
      <c r="M72" s="18" t="s">
        <v>53</v>
      </c>
      <c r="N72" s="18"/>
      <c r="O72" s="296"/>
      <c r="P72" s="295"/>
      <c r="Q72" s="264"/>
      <c r="R72" s="264"/>
      <c r="S72" s="264"/>
      <c r="T72" s="264"/>
      <c r="U72" s="264"/>
      <c r="V72" s="294"/>
      <c r="W72" s="294"/>
      <c r="X72" s="294"/>
      <c r="Y72" s="294"/>
    </row>
    <row r="73" spans="1:30" ht="9.9499999999999993" customHeight="1" x14ac:dyDescent="0.15"/>
    <row r="74" spans="1:30" ht="18" customHeight="1" x14ac:dyDescent="0.15">
      <c r="A74" s="219" t="s">
        <v>45</v>
      </c>
      <c r="B74" s="211" t="s">
        <v>237</v>
      </c>
      <c r="C74" s="222">
        <v>0.5625</v>
      </c>
      <c r="D74" s="222"/>
      <c r="E74" s="264" t="s">
        <v>327</v>
      </c>
      <c r="F74" s="264"/>
      <c r="G74" s="264"/>
      <c r="H74" s="264"/>
      <c r="I74" s="264"/>
      <c r="J74" s="295">
        <f>L74+L75</f>
        <v>0</v>
      </c>
      <c r="K74" s="296" t="s">
        <v>13</v>
      </c>
      <c r="L74" s="18"/>
      <c r="M74" s="18" t="s">
        <v>53</v>
      </c>
      <c r="N74" s="18"/>
      <c r="O74" s="296" t="s">
        <v>14</v>
      </c>
      <c r="P74" s="295">
        <f>N74+N75</f>
        <v>0</v>
      </c>
      <c r="Q74" s="264" t="s">
        <v>328</v>
      </c>
      <c r="R74" s="264"/>
      <c r="S74" s="264"/>
      <c r="T74" s="264"/>
      <c r="U74" s="264"/>
      <c r="V74" s="294" t="s">
        <v>342</v>
      </c>
      <c r="W74" s="294"/>
      <c r="X74" s="294"/>
      <c r="Y74" s="294"/>
    </row>
    <row r="75" spans="1:30" ht="18" customHeight="1" x14ac:dyDescent="0.15">
      <c r="A75" s="219"/>
      <c r="B75" s="211"/>
      <c r="C75" s="222"/>
      <c r="D75" s="222"/>
      <c r="E75" s="264"/>
      <c r="F75" s="264"/>
      <c r="G75" s="264"/>
      <c r="H75" s="264"/>
      <c r="I75" s="264"/>
      <c r="J75" s="295"/>
      <c r="K75" s="296"/>
      <c r="L75" s="18"/>
      <c r="M75" s="18" t="s">
        <v>53</v>
      </c>
      <c r="N75" s="18"/>
      <c r="O75" s="296"/>
      <c r="P75" s="295"/>
      <c r="Q75" s="264"/>
      <c r="R75" s="264"/>
      <c r="S75" s="264"/>
      <c r="T75" s="264"/>
      <c r="U75" s="264"/>
      <c r="V75" s="294"/>
      <c r="W75" s="294"/>
      <c r="X75" s="294"/>
      <c r="Y75" s="294"/>
    </row>
    <row r="76" spans="1:30" ht="9.9499999999999993" customHeight="1" x14ac:dyDescent="0.15">
      <c r="A76" s="37"/>
      <c r="B76" s="67"/>
      <c r="C76" s="58"/>
      <c r="D76" s="58"/>
      <c r="E76" s="47"/>
      <c r="F76" s="47"/>
      <c r="G76" s="47"/>
      <c r="H76" s="47"/>
      <c r="I76" s="47"/>
      <c r="Q76" s="47"/>
      <c r="R76" s="47"/>
      <c r="S76" s="47"/>
      <c r="T76" s="47"/>
      <c r="AA76" s="172"/>
      <c r="AB76" s="172"/>
      <c r="AC76" s="172"/>
      <c r="AD76" s="173"/>
    </row>
    <row r="77" spans="1:30" ht="18" customHeight="1" x14ac:dyDescent="0.15">
      <c r="A77" s="219" t="s">
        <v>54</v>
      </c>
      <c r="B77" s="211" t="s">
        <v>237</v>
      </c>
      <c r="C77" s="222">
        <v>0.5625</v>
      </c>
      <c r="D77" s="222"/>
      <c r="E77" s="264" t="s">
        <v>329</v>
      </c>
      <c r="F77" s="264"/>
      <c r="G77" s="264"/>
      <c r="H77" s="264"/>
      <c r="I77" s="264"/>
      <c r="J77" s="295">
        <f>L77+L78</f>
        <v>0</v>
      </c>
      <c r="K77" s="296" t="s">
        <v>13</v>
      </c>
      <c r="L77" s="18"/>
      <c r="M77" s="18" t="s">
        <v>53</v>
      </c>
      <c r="N77" s="18"/>
      <c r="O77" s="296" t="s">
        <v>14</v>
      </c>
      <c r="P77" s="295">
        <f>N77+N78</f>
        <v>0</v>
      </c>
      <c r="Q77" s="264" t="s">
        <v>330</v>
      </c>
      <c r="R77" s="264"/>
      <c r="S77" s="264"/>
      <c r="T77" s="264"/>
      <c r="U77" s="264"/>
      <c r="V77" s="294" t="s">
        <v>343</v>
      </c>
      <c r="W77" s="294"/>
      <c r="X77" s="294"/>
      <c r="Y77" s="294"/>
    </row>
    <row r="78" spans="1:30" ht="18" customHeight="1" x14ac:dyDescent="0.15">
      <c r="A78" s="219"/>
      <c r="B78" s="211"/>
      <c r="C78" s="222"/>
      <c r="D78" s="222"/>
      <c r="E78" s="264"/>
      <c r="F78" s="264"/>
      <c r="G78" s="264"/>
      <c r="H78" s="264"/>
      <c r="I78" s="264"/>
      <c r="J78" s="295"/>
      <c r="K78" s="296"/>
      <c r="L78" s="18"/>
      <c r="M78" s="18" t="s">
        <v>53</v>
      </c>
      <c r="N78" s="18"/>
      <c r="O78" s="296"/>
      <c r="P78" s="295"/>
      <c r="Q78" s="264"/>
      <c r="R78" s="264"/>
      <c r="S78" s="264"/>
      <c r="T78" s="264"/>
      <c r="U78" s="264"/>
      <c r="V78" s="294"/>
      <c r="W78" s="294"/>
      <c r="X78" s="294"/>
      <c r="Y78" s="294"/>
    </row>
  </sheetData>
  <mergeCells count="178">
    <mergeCell ref="V68:Y69"/>
    <mergeCell ref="Q65:U66"/>
    <mergeCell ref="Q62:U63"/>
    <mergeCell ref="E65:I66"/>
    <mergeCell ref="E62:I63"/>
    <mergeCell ref="V65:Y66"/>
    <mergeCell ref="V71:Y72"/>
    <mergeCell ref="O68:O69"/>
    <mergeCell ref="P68:P69"/>
    <mergeCell ref="O71:O72"/>
    <mergeCell ref="P71:P72"/>
    <mergeCell ref="Q71:U72"/>
    <mergeCell ref="Q68:U69"/>
    <mergeCell ref="O62:O63"/>
    <mergeCell ref="P62:P63"/>
    <mergeCell ref="O65:O66"/>
    <mergeCell ref="P65:P66"/>
    <mergeCell ref="A71:A72"/>
    <mergeCell ref="B71:B72"/>
    <mergeCell ref="C71:D72"/>
    <mergeCell ref="J71:J72"/>
    <mergeCell ref="A68:A69"/>
    <mergeCell ref="B68:B69"/>
    <mergeCell ref="C68:D69"/>
    <mergeCell ref="J68:J69"/>
    <mergeCell ref="K68:K69"/>
    <mergeCell ref="K71:K72"/>
    <mergeCell ref="E71:I72"/>
    <mergeCell ref="E68:I69"/>
    <mergeCell ref="V41:Y42"/>
    <mergeCell ref="V38:Y39"/>
    <mergeCell ref="A65:A66"/>
    <mergeCell ref="B65:B66"/>
    <mergeCell ref="C65:D66"/>
    <mergeCell ref="J65:J66"/>
    <mergeCell ref="A62:A63"/>
    <mergeCell ref="B62:B63"/>
    <mergeCell ref="C62:D63"/>
    <mergeCell ref="J62:J63"/>
    <mergeCell ref="K62:K63"/>
    <mergeCell ref="K65:K66"/>
    <mergeCell ref="V62:Y63"/>
    <mergeCell ref="V53:Y54"/>
    <mergeCell ref="V50:Y51"/>
    <mergeCell ref="O56:O57"/>
    <mergeCell ref="P56:P57"/>
    <mergeCell ref="A59:A60"/>
    <mergeCell ref="B59:B60"/>
    <mergeCell ref="C59:D60"/>
    <mergeCell ref="J59:J60"/>
    <mergeCell ref="A56:A57"/>
    <mergeCell ref="B56:B57"/>
    <mergeCell ref="C56:D57"/>
    <mergeCell ref="J56:J57"/>
    <mergeCell ref="K56:K57"/>
    <mergeCell ref="K59:K60"/>
    <mergeCell ref="O59:O60"/>
    <mergeCell ref="P59:P60"/>
    <mergeCell ref="E59:I60"/>
    <mergeCell ref="E56:I57"/>
    <mergeCell ref="Q59:U60"/>
    <mergeCell ref="Q56:U57"/>
    <mergeCell ref="E41:I42"/>
    <mergeCell ref="Q47:U48"/>
    <mergeCell ref="Q44:U45"/>
    <mergeCell ref="Q41:U42"/>
    <mergeCell ref="V47:Y48"/>
    <mergeCell ref="V44:Y45"/>
    <mergeCell ref="O50:O51"/>
    <mergeCell ref="P50:P51"/>
    <mergeCell ref="A53:A54"/>
    <mergeCell ref="B53:B54"/>
    <mergeCell ref="C53:D54"/>
    <mergeCell ref="J53:J54"/>
    <mergeCell ref="A50:A51"/>
    <mergeCell ref="B50:B51"/>
    <mergeCell ref="C50:D51"/>
    <mergeCell ref="J50:J51"/>
    <mergeCell ref="K50:K51"/>
    <mergeCell ref="K53:K54"/>
    <mergeCell ref="O53:O54"/>
    <mergeCell ref="P53:P54"/>
    <mergeCell ref="E53:I54"/>
    <mergeCell ref="E50:I51"/>
    <mergeCell ref="Q53:U54"/>
    <mergeCell ref="Q50:U51"/>
    <mergeCell ref="A44:A45"/>
    <mergeCell ref="B44:B45"/>
    <mergeCell ref="J44:J45"/>
    <mergeCell ref="K44:K45"/>
    <mergeCell ref="K47:K48"/>
    <mergeCell ref="O47:O48"/>
    <mergeCell ref="P47:P48"/>
    <mergeCell ref="E47:I48"/>
    <mergeCell ref="E44:I45"/>
    <mergeCell ref="A41:A42"/>
    <mergeCell ref="B41:B42"/>
    <mergeCell ref="C47:D48"/>
    <mergeCell ref="J41:J42"/>
    <mergeCell ref="K41:K42"/>
    <mergeCell ref="O41:O42"/>
    <mergeCell ref="X27:Y35"/>
    <mergeCell ref="A38:A39"/>
    <mergeCell ref="B38:B39"/>
    <mergeCell ref="C44:D45"/>
    <mergeCell ref="J38:J39"/>
    <mergeCell ref="K38:K39"/>
    <mergeCell ref="O38:O39"/>
    <mergeCell ref="P38:P39"/>
    <mergeCell ref="Q38:U39"/>
    <mergeCell ref="E38:I39"/>
    <mergeCell ref="C38:D39"/>
    <mergeCell ref="C41:D42"/>
    <mergeCell ref="O44:O45"/>
    <mergeCell ref="P44:P45"/>
    <mergeCell ref="A47:A48"/>
    <mergeCell ref="B47:B48"/>
    <mergeCell ref="J47:J48"/>
    <mergeCell ref="P41:P42"/>
    <mergeCell ref="U26:V26"/>
    <mergeCell ref="X26:Y26"/>
    <mergeCell ref="A27:B35"/>
    <mergeCell ref="D27:E35"/>
    <mergeCell ref="G27:H35"/>
    <mergeCell ref="J27:K35"/>
    <mergeCell ref="O27:P35"/>
    <mergeCell ref="R27:S35"/>
    <mergeCell ref="U27:V35"/>
    <mergeCell ref="A26:B26"/>
    <mergeCell ref="D26:E26"/>
    <mergeCell ref="G26:H26"/>
    <mergeCell ref="J26:K26"/>
    <mergeCell ref="O26:P26"/>
    <mergeCell ref="R26:S26"/>
    <mergeCell ref="V59:Y60"/>
    <mergeCell ref="V56:Y57"/>
    <mergeCell ref="V37:Y37"/>
    <mergeCell ref="M1:Q1"/>
    <mergeCell ref="R1:Y1"/>
    <mergeCell ref="D2:H2"/>
    <mergeCell ref="A9:B9"/>
    <mergeCell ref="D9:E9"/>
    <mergeCell ref="G9:H9"/>
    <mergeCell ref="J9:K9"/>
    <mergeCell ref="O9:P9"/>
    <mergeCell ref="R9:S9"/>
    <mergeCell ref="K5:O5"/>
    <mergeCell ref="K22:O22"/>
    <mergeCell ref="U9:V9"/>
    <mergeCell ref="X9:Y9"/>
    <mergeCell ref="A10:B18"/>
    <mergeCell ref="D10:E18"/>
    <mergeCell ref="G10:H18"/>
    <mergeCell ref="J10:K18"/>
    <mergeCell ref="O10:P18"/>
    <mergeCell ref="R10:S18"/>
    <mergeCell ref="U10:V18"/>
    <mergeCell ref="X10:Y18"/>
    <mergeCell ref="V74:Y75"/>
    <mergeCell ref="A74:A75"/>
    <mergeCell ref="B74:B75"/>
    <mergeCell ref="C74:D75"/>
    <mergeCell ref="E74:I75"/>
    <mergeCell ref="J74:J75"/>
    <mergeCell ref="K74:K75"/>
    <mergeCell ref="O74:O75"/>
    <mergeCell ref="P74:P75"/>
    <mergeCell ref="Q74:U75"/>
    <mergeCell ref="V77:Y78"/>
    <mergeCell ref="A77:A78"/>
    <mergeCell ref="B77:B78"/>
    <mergeCell ref="C77:D78"/>
    <mergeCell ref="E77:I78"/>
    <mergeCell ref="J77:J78"/>
    <mergeCell ref="K77:K78"/>
    <mergeCell ref="O77:O78"/>
    <mergeCell ref="P77:P78"/>
    <mergeCell ref="Q77:U78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firstPageNumber="4294963191" orientation="portrait" horizontalDpi="360" verticalDpi="360" r:id="rId1"/>
  <headerFooter alignWithMargins="0"/>
  <rowBreaks count="1" manualBreakCount="1">
    <brk id="79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F4F7-CFD9-4559-A791-0DD786310D8B}">
  <sheetPr>
    <tabColor rgb="FF00B050"/>
    <pageSetUpPr fitToPage="1"/>
  </sheetPr>
  <dimension ref="A1:Y70"/>
  <sheetViews>
    <sheetView tabSelected="1" view="pageBreakPreview" zoomScale="50" zoomScaleNormal="100" zoomScaleSheetLayoutView="50" workbookViewId="0">
      <selection activeCell="L39" sqref="L39"/>
    </sheetView>
  </sheetViews>
  <sheetFormatPr defaultColWidth="9" defaultRowHeight="13.5" x14ac:dyDescent="0.15"/>
  <cols>
    <col min="1" max="23" width="8.625" customWidth="1"/>
  </cols>
  <sheetData>
    <row r="1" spans="1:25" ht="39.75" customHeight="1" x14ac:dyDescent="0.15">
      <c r="A1" s="178" t="str">
        <f>U11組合せ!J5</f>
        <v>■第3日　1月20日</v>
      </c>
      <c r="B1" s="12"/>
      <c r="C1" s="12"/>
      <c r="D1" s="12"/>
      <c r="E1" s="12"/>
      <c r="F1" s="12"/>
      <c r="G1" s="179" t="str">
        <f>U11組合せ!S5</f>
        <v>準決勝・決勝</v>
      </c>
      <c r="H1" s="179"/>
      <c r="I1" s="179"/>
      <c r="J1" s="179"/>
      <c r="K1" s="179"/>
      <c r="M1" s="315" t="s">
        <v>331</v>
      </c>
      <c r="N1" s="315"/>
      <c r="O1" s="315"/>
      <c r="P1" s="315"/>
      <c r="Q1" s="316" t="str">
        <f>U11組合せ!S78</f>
        <v>ハートフル保険フィールド（佐野市運動公園第２多目的球技場）</v>
      </c>
      <c r="R1" s="316"/>
      <c r="S1" s="316"/>
      <c r="T1" s="316"/>
      <c r="U1" s="316"/>
      <c r="V1" s="316"/>
      <c r="W1" s="316"/>
    </row>
    <row r="2" spans="1:25" ht="30" customHeight="1" x14ac:dyDescent="0.15">
      <c r="A2" s="180"/>
      <c r="B2" s="180"/>
      <c r="C2" s="317"/>
      <c r="D2" s="227"/>
      <c r="E2" s="227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5" ht="30" customHeight="1" x14ac:dyDescent="0.15">
      <c r="G3" s="83"/>
      <c r="H3" s="83"/>
      <c r="I3" s="83"/>
      <c r="J3" s="83"/>
      <c r="K3" s="83"/>
      <c r="L3" s="82"/>
      <c r="M3" s="83"/>
      <c r="N3" s="83"/>
      <c r="O3" s="83"/>
      <c r="P3" s="83"/>
    </row>
    <row r="4" spans="1:25" ht="30" customHeight="1" x14ac:dyDescent="0.15">
      <c r="A4" s="1"/>
      <c r="B4" s="1"/>
      <c r="C4" s="6"/>
      <c r="D4" s="6"/>
      <c r="E4" s="6"/>
      <c r="F4" s="104"/>
      <c r="G4" s="6"/>
      <c r="H4" s="6"/>
      <c r="I4" s="6"/>
      <c r="J4" s="6"/>
      <c r="K4" s="252" t="s">
        <v>17</v>
      </c>
      <c r="L4" s="252"/>
      <c r="M4" s="6"/>
      <c r="N4" s="6"/>
      <c r="O4" s="6"/>
      <c r="P4" s="6"/>
      <c r="Q4" s="181"/>
      <c r="R4" s="6"/>
      <c r="S4" s="6"/>
      <c r="T4" s="1"/>
      <c r="U4" s="1"/>
      <c r="V4" s="1"/>
      <c r="W4" s="1"/>
      <c r="X4" s="1"/>
      <c r="Y4" s="1"/>
    </row>
    <row r="5" spans="1:25" ht="30" customHeight="1" x14ac:dyDescent="0.15">
      <c r="A5" s="1"/>
      <c r="B5" s="1"/>
      <c r="C5" s="6"/>
      <c r="D5" s="6"/>
      <c r="E5" s="6"/>
      <c r="F5" s="104"/>
      <c r="G5" s="6"/>
      <c r="H5" s="6"/>
      <c r="I5" s="6"/>
      <c r="J5" s="6"/>
      <c r="M5" s="6"/>
      <c r="N5" s="6"/>
      <c r="O5" s="6"/>
      <c r="P5" s="6"/>
      <c r="Q5" s="181"/>
      <c r="R5" s="6"/>
      <c r="S5" s="6"/>
      <c r="T5" s="1"/>
      <c r="U5" s="1"/>
      <c r="V5" s="1"/>
      <c r="W5" s="1"/>
      <c r="X5" s="1"/>
      <c r="Y5" s="1"/>
    </row>
    <row r="6" spans="1:25" ht="30" customHeight="1" x14ac:dyDescent="0.15">
      <c r="A6" s="8"/>
      <c r="B6" s="8"/>
      <c r="C6" s="6"/>
      <c r="D6" s="6"/>
      <c r="E6" s="182"/>
      <c r="F6" s="183"/>
      <c r="G6" s="101"/>
      <c r="H6" s="101"/>
      <c r="I6" s="101"/>
      <c r="J6" s="101"/>
      <c r="K6" s="101"/>
      <c r="L6" s="101"/>
      <c r="M6" s="101"/>
      <c r="N6" s="101"/>
      <c r="O6" s="184"/>
      <c r="P6" s="184"/>
      <c r="Q6" s="185"/>
      <c r="R6" s="184"/>
      <c r="S6" s="101"/>
      <c r="T6" s="65"/>
      <c r="U6" s="65"/>
      <c r="V6" s="65"/>
      <c r="W6" s="8"/>
      <c r="X6" s="8"/>
      <c r="Y6" s="8"/>
    </row>
    <row r="7" spans="1:25" ht="30" customHeight="1" x14ac:dyDescent="0.15">
      <c r="A7" s="8"/>
      <c r="B7" s="8"/>
      <c r="C7" s="6"/>
      <c r="D7" s="104"/>
      <c r="E7" s="6"/>
      <c r="F7" s="318" t="s">
        <v>12</v>
      </c>
      <c r="G7" s="318"/>
      <c r="H7" s="186"/>
      <c r="I7" s="101"/>
      <c r="J7" s="101"/>
      <c r="K7" s="101"/>
      <c r="L7" s="101"/>
      <c r="M7" s="101"/>
      <c r="N7" s="183"/>
      <c r="O7" s="101"/>
      <c r="P7" s="252" t="s">
        <v>15</v>
      </c>
      <c r="Q7" s="252"/>
      <c r="R7" s="183"/>
      <c r="S7" s="101"/>
      <c r="T7" s="65"/>
      <c r="U7" s="65"/>
      <c r="V7" s="65"/>
      <c r="W7" s="8"/>
      <c r="X7" s="8"/>
      <c r="Y7" s="8"/>
    </row>
    <row r="8" spans="1:25" ht="30" customHeight="1" x14ac:dyDescent="0.15">
      <c r="A8" s="8"/>
      <c r="B8" s="8"/>
      <c r="C8" s="6"/>
      <c r="D8" s="104"/>
      <c r="E8" s="6"/>
      <c r="H8" s="183"/>
      <c r="I8" s="101"/>
      <c r="J8" s="101"/>
      <c r="K8" s="6"/>
      <c r="L8" s="6"/>
      <c r="M8" s="101"/>
      <c r="N8" s="183"/>
      <c r="O8" s="101"/>
      <c r="R8" s="183"/>
      <c r="S8" s="101"/>
      <c r="T8" s="65"/>
      <c r="U8" s="65"/>
      <c r="V8" s="65"/>
      <c r="W8" s="8"/>
      <c r="X8" s="8"/>
      <c r="Y8" s="8"/>
    </row>
    <row r="9" spans="1:25" ht="30" customHeight="1" x14ac:dyDescent="0.15">
      <c r="A9" s="8"/>
      <c r="B9" s="8"/>
      <c r="C9" s="6"/>
      <c r="D9" s="104"/>
      <c r="E9" s="6"/>
      <c r="F9" s="252"/>
      <c r="G9" s="252"/>
      <c r="H9" s="104"/>
      <c r="I9" s="6"/>
      <c r="J9" s="101"/>
      <c r="K9" s="101"/>
      <c r="L9" s="101"/>
      <c r="M9" s="101"/>
      <c r="N9" s="104"/>
      <c r="O9" s="6"/>
      <c r="P9" s="252"/>
      <c r="Q9" s="252"/>
      <c r="R9" s="104"/>
      <c r="S9" s="6"/>
      <c r="T9" s="65"/>
      <c r="U9" s="65"/>
      <c r="V9" s="65"/>
      <c r="W9" s="8"/>
      <c r="X9" s="8"/>
      <c r="Y9" s="8"/>
    </row>
    <row r="10" spans="1:25" ht="30" customHeight="1" x14ac:dyDescent="0.15">
      <c r="A10" s="8"/>
      <c r="B10" s="8"/>
      <c r="C10" s="6"/>
      <c r="D10" s="314">
        <v>1</v>
      </c>
      <c r="E10" s="314"/>
      <c r="F10" s="101"/>
      <c r="G10" s="101"/>
      <c r="H10" s="314">
        <v>2</v>
      </c>
      <c r="I10" s="314"/>
      <c r="J10" s="101"/>
      <c r="K10" s="101"/>
      <c r="L10" s="101"/>
      <c r="M10" s="101"/>
      <c r="N10" s="314">
        <v>3</v>
      </c>
      <c r="O10" s="314"/>
      <c r="P10" s="101"/>
      <c r="Q10" s="101"/>
      <c r="R10" s="314">
        <v>4</v>
      </c>
      <c r="S10" s="314"/>
      <c r="T10" s="65"/>
      <c r="U10" s="65"/>
      <c r="V10" s="65"/>
      <c r="W10" s="8"/>
      <c r="X10" s="8"/>
      <c r="Y10" s="8"/>
    </row>
    <row r="11" spans="1:25" ht="30" customHeight="1" x14ac:dyDescent="0.15">
      <c r="A11" s="8"/>
      <c r="B11" s="8"/>
      <c r="C11" s="6"/>
      <c r="D11" s="313" t="s">
        <v>114</v>
      </c>
      <c r="E11" s="313"/>
      <c r="F11" s="187"/>
      <c r="G11" s="187"/>
      <c r="H11" s="313" t="s">
        <v>115</v>
      </c>
      <c r="I11" s="313"/>
      <c r="J11" s="187"/>
      <c r="K11" s="187"/>
      <c r="L11" s="187"/>
      <c r="M11" s="187"/>
      <c r="N11" s="313" t="s">
        <v>44</v>
      </c>
      <c r="O11" s="313"/>
      <c r="P11" s="187"/>
      <c r="Q11" s="187"/>
      <c r="R11" s="313" t="s">
        <v>81</v>
      </c>
      <c r="S11" s="313"/>
      <c r="T11" s="65"/>
      <c r="U11" s="65"/>
      <c r="V11" s="65"/>
      <c r="W11" s="8"/>
      <c r="X11" s="8"/>
      <c r="Y11" s="8"/>
    </row>
    <row r="12" spans="1:25" ht="30" customHeight="1" x14ac:dyDescent="0.15">
      <c r="A12" s="8"/>
      <c r="B12" s="8"/>
      <c r="C12" s="6"/>
      <c r="D12" s="313"/>
      <c r="E12" s="313"/>
      <c r="F12" s="187"/>
      <c r="G12" s="187"/>
      <c r="H12" s="313"/>
      <c r="I12" s="313"/>
      <c r="J12" s="187"/>
      <c r="K12" s="187"/>
      <c r="L12" s="187"/>
      <c r="M12" s="187"/>
      <c r="N12" s="313"/>
      <c r="O12" s="313"/>
      <c r="P12" s="187"/>
      <c r="Q12" s="187"/>
      <c r="R12" s="313"/>
      <c r="S12" s="313"/>
      <c r="T12" s="65"/>
      <c r="U12" s="65"/>
      <c r="V12" s="65"/>
      <c r="W12" s="8"/>
      <c r="X12" s="8"/>
      <c r="Y12" s="8"/>
    </row>
    <row r="13" spans="1:25" ht="30" customHeight="1" x14ac:dyDescent="0.15">
      <c r="A13" s="8"/>
      <c r="B13" s="8"/>
      <c r="C13" s="6"/>
      <c r="D13" s="313"/>
      <c r="E13" s="313"/>
      <c r="F13" s="187"/>
      <c r="G13" s="187"/>
      <c r="H13" s="313"/>
      <c r="I13" s="313"/>
      <c r="J13" s="187"/>
      <c r="K13" s="187"/>
      <c r="L13" s="187"/>
      <c r="M13" s="187"/>
      <c r="N13" s="313"/>
      <c r="O13" s="313"/>
      <c r="P13" s="187"/>
      <c r="Q13" s="187"/>
      <c r="R13" s="313"/>
      <c r="S13" s="313"/>
      <c r="T13" s="65"/>
      <c r="U13" s="65"/>
      <c r="V13" s="65"/>
      <c r="W13" s="8"/>
      <c r="X13" s="8"/>
      <c r="Y13" s="8"/>
    </row>
    <row r="14" spans="1:25" ht="30" customHeight="1" x14ac:dyDescent="0.15">
      <c r="A14" s="8"/>
      <c r="B14" s="8"/>
      <c r="C14" s="6"/>
      <c r="D14" s="313"/>
      <c r="E14" s="313"/>
      <c r="F14" s="187"/>
      <c r="G14" s="187"/>
      <c r="H14" s="313"/>
      <c r="I14" s="313"/>
      <c r="J14" s="187"/>
      <c r="K14" s="187"/>
      <c r="L14" s="187"/>
      <c r="M14" s="187"/>
      <c r="N14" s="313"/>
      <c r="O14" s="313"/>
      <c r="P14" s="187"/>
      <c r="Q14" s="187"/>
      <c r="R14" s="313"/>
      <c r="S14" s="313"/>
      <c r="T14" s="65"/>
      <c r="U14" s="65"/>
      <c r="V14" s="65"/>
      <c r="W14" s="8"/>
      <c r="X14" s="8"/>
      <c r="Y14" s="8"/>
    </row>
    <row r="15" spans="1:25" ht="30" customHeight="1" x14ac:dyDescent="0.15">
      <c r="A15" s="8"/>
      <c r="B15" s="8"/>
      <c r="C15" s="6"/>
      <c r="D15" s="313"/>
      <c r="E15" s="313"/>
      <c r="F15" s="187"/>
      <c r="G15" s="187"/>
      <c r="H15" s="313"/>
      <c r="I15" s="313"/>
      <c r="J15" s="187"/>
      <c r="K15" s="187"/>
      <c r="L15" s="187"/>
      <c r="M15" s="187"/>
      <c r="N15" s="313"/>
      <c r="O15" s="313"/>
      <c r="P15" s="187"/>
      <c r="Q15" s="187"/>
      <c r="R15" s="313"/>
      <c r="S15" s="313"/>
      <c r="T15" s="65"/>
      <c r="U15" s="65"/>
      <c r="V15" s="65"/>
      <c r="W15" s="8"/>
      <c r="X15" s="8"/>
      <c r="Y15" s="8"/>
    </row>
    <row r="16" spans="1:25" ht="30" customHeight="1" x14ac:dyDescent="0.15">
      <c r="A16" s="8"/>
      <c r="B16" s="8"/>
      <c r="C16" s="6"/>
      <c r="D16" s="313"/>
      <c r="E16" s="313"/>
      <c r="F16" s="187"/>
      <c r="G16" s="187"/>
      <c r="H16" s="313"/>
      <c r="I16" s="313"/>
      <c r="J16" s="187"/>
      <c r="K16" s="187"/>
      <c r="L16" s="187"/>
      <c r="M16" s="187"/>
      <c r="N16" s="313"/>
      <c r="O16" s="313"/>
      <c r="P16" s="187"/>
      <c r="Q16" s="187"/>
      <c r="R16" s="313"/>
      <c r="S16" s="313"/>
      <c r="T16" s="65"/>
      <c r="U16" s="65"/>
      <c r="V16" s="65"/>
      <c r="W16" s="8"/>
      <c r="X16" s="8"/>
      <c r="Y16" s="8"/>
    </row>
    <row r="17" spans="1:25" ht="30" customHeight="1" x14ac:dyDescent="0.15">
      <c r="A17" s="8"/>
      <c r="B17" s="8"/>
      <c r="C17" s="6"/>
      <c r="D17" s="313"/>
      <c r="E17" s="313"/>
      <c r="F17" s="187"/>
      <c r="G17" s="187"/>
      <c r="H17" s="313"/>
      <c r="I17" s="313"/>
      <c r="J17" s="187"/>
      <c r="K17" s="187"/>
      <c r="L17" s="187"/>
      <c r="M17" s="187"/>
      <c r="N17" s="313"/>
      <c r="O17" s="313"/>
      <c r="P17" s="187"/>
      <c r="Q17" s="187"/>
      <c r="R17" s="313"/>
      <c r="S17" s="313"/>
      <c r="T17" s="65"/>
      <c r="U17" s="65"/>
      <c r="V17" s="65"/>
      <c r="W17" s="8"/>
      <c r="X17" s="8"/>
      <c r="Y17" s="8"/>
    </row>
    <row r="18" spans="1:25" ht="30" customHeight="1" x14ac:dyDescent="0.15">
      <c r="A18" s="8"/>
      <c r="B18" s="8"/>
      <c r="C18" s="6"/>
      <c r="D18" s="313"/>
      <c r="E18" s="313"/>
      <c r="F18" s="187"/>
      <c r="G18" s="187"/>
      <c r="H18" s="313"/>
      <c r="I18" s="313"/>
      <c r="J18" s="187"/>
      <c r="K18" s="187"/>
      <c r="L18" s="187"/>
      <c r="M18" s="187"/>
      <c r="N18" s="313"/>
      <c r="O18" s="313"/>
      <c r="P18" s="187"/>
      <c r="Q18" s="187"/>
      <c r="R18" s="313"/>
      <c r="S18" s="313"/>
      <c r="T18" s="65"/>
      <c r="U18" s="65"/>
      <c r="V18" s="65"/>
      <c r="W18" s="8"/>
      <c r="X18" s="8"/>
      <c r="Y18" s="8"/>
    </row>
    <row r="19" spans="1:25" ht="30" customHeight="1" x14ac:dyDescent="0.15">
      <c r="A19" s="8"/>
      <c r="B19" s="8"/>
      <c r="C19" s="6"/>
      <c r="D19" s="313"/>
      <c r="E19" s="313"/>
      <c r="F19" s="187"/>
      <c r="G19" s="187"/>
      <c r="H19" s="313"/>
      <c r="I19" s="313"/>
      <c r="J19" s="187"/>
      <c r="K19" s="187"/>
      <c r="L19" s="187"/>
      <c r="M19" s="187"/>
      <c r="N19" s="313"/>
      <c r="O19" s="313"/>
      <c r="P19" s="187"/>
      <c r="Q19" s="187"/>
      <c r="R19" s="313"/>
      <c r="S19" s="313"/>
      <c r="T19" s="65"/>
      <c r="U19" s="65"/>
      <c r="V19" s="65"/>
      <c r="W19" s="8"/>
      <c r="X19" s="8"/>
      <c r="Y19" s="8"/>
    </row>
    <row r="20" spans="1:25" ht="30" customHeight="1" x14ac:dyDescent="0.15">
      <c r="A20" s="8"/>
      <c r="B20" s="8"/>
      <c r="C20" s="6"/>
      <c r="D20" s="313"/>
      <c r="E20" s="313"/>
      <c r="F20" s="187"/>
      <c r="G20" s="187"/>
      <c r="H20" s="313"/>
      <c r="I20" s="313"/>
      <c r="J20" s="187"/>
      <c r="K20" s="187"/>
      <c r="L20" s="187"/>
      <c r="M20" s="187"/>
      <c r="N20" s="313"/>
      <c r="O20" s="313"/>
      <c r="P20" s="187"/>
      <c r="Q20" s="187"/>
      <c r="R20" s="313"/>
      <c r="S20" s="313"/>
      <c r="T20" s="65"/>
      <c r="U20" s="65"/>
      <c r="V20" s="65"/>
      <c r="W20" s="8"/>
      <c r="X20" s="8"/>
      <c r="Y20" s="8"/>
    </row>
    <row r="21" spans="1:25" ht="30" customHeight="1" x14ac:dyDescent="0.15">
      <c r="A21" s="8"/>
      <c r="B21" s="8"/>
      <c r="C21" s="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8"/>
      <c r="X21" s="8"/>
      <c r="Y21" s="8"/>
    </row>
    <row r="22" spans="1:25" ht="30" customHeight="1" x14ac:dyDescent="0.15">
      <c r="A22" s="8"/>
      <c r="B22" s="312" t="s">
        <v>332</v>
      </c>
      <c r="C22" s="312"/>
      <c r="D22" s="312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8"/>
      <c r="X22" s="8"/>
      <c r="Y22" s="8"/>
    </row>
    <row r="23" spans="1:25" ht="30" customHeight="1" x14ac:dyDescent="0.15">
      <c r="A23" s="8" t="s">
        <v>233</v>
      </c>
      <c r="B23" s="312"/>
      <c r="C23" s="312"/>
      <c r="D23" s="312"/>
      <c r="E23" s="8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294" t="s">
        <v>260</v>
      </c>
      <c r="U23" s="294"/>
      <c r="V23" s="294"/>
      <c r="W23" s="294"/>
      <c r="X23" s="8"/>
      <c r="Y23" s="8"/>
    </row>
    <row r="24" spans="1:25" ht="30" customHeight="1" x14ac:dyDescent="0.15">
      <c r="A24" s="221" t="s">
        <v>45</v>
      </c>
      <c r="B24" s="309" t="s">
        <v>333</v>
      </c>
      <c r="C24" s="311">
        <v>0.375</v>
      </c>
      <c r="D24" s="311"/>
      <c r="E24" s="309" t="str">
        <f>D11</f>
        <v>a</v>
      </c>
      <c r="F24" s="309"/>
      <c r="G24" s="309"/>
      <c r="H24" s="309"/>
      <c r="I24" s="290">
        <f>K24+K25</f>
        <v>0</v>
      </c>
      <c r="J24" s="310" t="s">
        <v>13</v>
      </c>
      <c r="K24" s="18"/>
      <c r="L24" s="18" t="s">
        <v>53</v>
      </c>
      <c r="M24" s="18"/>
      <c r="N24" s="308" t="s">
        <v>14</v>
      </c>
      <c r="O24" s="290">
        <f>M24+M25</f>
        <v>0</v>
      </c>
      <c r="P24" s="309" t="str">
        <f>H11</f>
        <v>b</v>
      </c>
      <c r="Q24" s="309"/>
      <c r="R24" s="309"/>
      <c r="S24" s="309"/>
      <c r="T24" s="309" t="s">
        <v>231</v>
      </c>
      <c r="U24" s="309"/>
      <c r="V24" s="309"/>
      <c r="W24" s="309"/>
      <c r="X24" s="57"/>
      <c r="Y24" s="8"/>
    </row>
    <row r="25" spans="1:25" ht="30" customHeight="1" x14ac:dyDescent="0.15">
      <c r="A25" s="221"/>
      <c r="B25" s="309"/>
      <c r="C25" s="311"/>
      <c r="D25" s="311"/>
      <c r="E25" s="309"/>
      <c r="F25" s="309"/>
      <c r="G25" s="309"/>
      <c r="H25" s="309"/>
      <c r="I25" s="290"/>
      <c r="J25" s="310"/>
      <c r="K25" s="18"/>
      <c r="L25" s="18" t="s">
        <v>53</v>
      </c>
      <c r="M25" s="18"/>
      <c r="N25" s="308"/>
      <c r="O25" s="290"/>
      <c r="P25" s="309"/>
      <c r="Q25" s="309"/>
      <c r="R25" s="309"/>
      <c r="S25" s="309"/>
      <c r="T25" s="309"/>
      <c r="U25" s="309"/>
      <c r="V25" s="309"/>
      <c r="W25" s="309"/>
      <c r="X25" s="57"/>
      <c r="Y25" s="8"/>
    </row>
    <row r="26" spans="1:25" ht="30" customHeight="1" x14ac:dyDescent="0.15">
      <c r="A26" s="20"/>
      <c r="B26" s="41"/>
      <c r="C26" s="105"/>
      <c r="D26" s="105"/>
      <c r="E26" s="41"/>
      <c r="F26" s="41"/>
      <c r="G26" s="41"/>
      <c r="H26" s="41"/>
      <c r="I26" s="109"/>
      <c r="J26" s="188"/>
      <c r="K26" s="18"/>
      <c r="L26" s="18"/>
      <c r="M26" s="18"/>
      <c r="N26" s="189"/>
      <c r="O26" s="109"/>
      <c r="P26" s="41"/>
      <c r="Q26" s="41"/>
      <c r="R26" s="41"/>
      <c r="S26" s="41"/>
      <c r="T26" s="41"/>
      <c r="U26" s="41"/>
      <c r="V26" s="41"/>
      <c r="W26" s="41"/>
      <c r="X26" s="57"/>
      <c r="Y26" s="8"/>
    </row>
    <row r="27" spans="1:25" ht="30" customHeight="1" x14ac:dyDescent="0.15">
      <c r="A27" s="20"/>
      <c r="B27" s="41"/>
      <c r="C27" s="42"/>
      <c r="D27" s="42"/>
      <c r="E27" s="43"/>
      <c r="F27" s="43"/>
      <c r="G27" s="43"/>
      <c r="H27" s="43"/>
      <c r="I27" s="39"/>
      <c r="J27" s="11"/>
      <c r="K27" s="18"/>
      <c r="L27" s="18"/>
      <c r="M27" s="18"/>
      <c r="N27" s="11"/>
      <c r="O27" s="35"/>
      <c r="P27" s="43"/>
      <c r="Q27" s="43"/>
      <c r="R27" s="43"/>
      <c r="S27" s="43"/>
      <c r="T27" s="41"/>
      <c r="U27" s="41"/>
      <c r="V27" s="41"/>
      <c r="W27" s="41"/>
      <c r="X27" s="57"/>
      <c r="Y27" s="8"/>
    </row>
    <row r="28" spans="1:25" ht="30" customHeight="1" x14ac:dyDescent="0.15">
      <c r="A28" s="221" t="s">
        <v>54</v>
      </c>
      <c r="B28" s="309" t="s">
        <v>1</v>
      </c>
      <c r="C28" s="311">
        <v>0.375</v>
      </c>
      <c r="D28" s="311"/>
      <c r="E28" s="309" t="str">
        <f>N11</f>
        <v>c</v>
      </c>
      <c r="F28" s="309"/>
      <c r="G28" s="309"/>
      <c r="H28" s="309"/>
      <c r="I28" s="290">
        <f>K28+K29</f>
        <v>0</v>
      </c>
      <c r="J28" s="310" t="s">
        <v>13</v>
      </c>
      <c r="K28" s="18"/>
      <c r="L28" s="18" t="s">
        <v>53</v>
      </c>
      <c r="M28" s="18"/>
      <c r="N28" s="308" t="s">
        <v>14</v>
      </c>
      <c r="O28" s="290">
        <f>M28+M29</f>
        <v>0</v>
      </c>
      <c r="P28" s="309" t="str">
        <f>R11</f>
        <v>d</v>
      </c>
      <c r="Q28" s="309"/>
      <c r="R28" s="309"/>
      <c r="S28" s="309"/>
      <c r="T28" s="309" t="s">
        <v>231</v>
      </c>
      <c r="U28" s="309"/>
      <c r="V28" s="309"/>
      <c r="W28" s="309"/>
      <c r="X28" s="57"/>
      <c r="Y28" s="8"/>
    </row>
    <row r="29" spans="1:25" ht="30" customHeight="1" x14ac:dyDescent="0.15">
      <c r="A29" s="221"/>
      <c r="B29" s="309"/>
      <c r="C29" s="311"/>
      <c r="D29" s="311"/>
      <c r="E29" s="309"/>
      <c r="F29" s="309"/>
      <c r="G29" s="309"/>
      <c r="H29" s="309"/>
      <c r="I29" s="290"/>
      <c r="J29" s="310"/>
      <c r="K29" s="18"/>
      <c r="L29" s="18" t="s">
        <v>53</v>
      </c>
      <c r="M29" s="18"/>
      <c r="N29" s="308"/>
      <c r="O29" s="290"/>
      <c r="P29" s="309"/>
      <c r="Q29" s="309"/>
      <c r="R29" s="309"/>
      <c r="S29" s="309"/>
      <c r="T29" s="309"/>
      <c r="U29" s="309"/>
      <c r="V29" s="309"/>
      <c r="W29" s="309"/>
      <c r="X29" s="57"/>
      <c r="Y29" s="8"/>
    </row>
    <row r="30" spans="1:25" ht="30" customHeight="1" x14ac:dyDescent="0.15">
      <c r="A30" s="1"/>
      <c r="B30" s="41"/>
      <c r="C30" s="42"/>
      <c r="D30" s="42"/>
      <c r="E30" s="190"/>
      <c r="F30" s="190"/>
      <c r="G30" s="190"/>
      <c r="H30" s="190"/>
      <c r="I30" s="106"/>
      <c r="J30" s="107"/>
      <c r="K30" s="57"/>
      <c r="L30" s="41"/>
      <c r="M30" s="57"/>
      <c r="N30" s="107"/>
      <c r="O30" s="106"/>
      <c r="P30" s="190"/>
      <c r="Q30" s="190"/>
      <c r="R30" s="190"/>
      <c r="S30" s="190"/>
      <c r="T30" s="41"/>
      <c r="U30" s="41"/>
      <c r="V30" s="41"/>
      <c r="W30" s="41"/>
      <c r="X30" s="41"/>
      <c r="Y30" s="8"/>
    </row>
    <row r="31" spans="1:25" ht="30" customHeight="1" x14ac:dyDescent="0.15">
      <c r="A31" s="1"/>
      <c r="B31" s="41"/>
      <c r="C31" s="42"/>
      <c r="D31" s="42"/>
      <c r="E31" s="190"/>
      <c r="F31" s="190"/>
      <c r="G31" s="190"/>
      <c r="H31" s="190"/>
      <c r="I31" s="106"/>
      <c r="J31" s="107"/>
      <c r="K31" s="57"/>
      <c r="L31" s="41"/>
      <c r="M31" s="57"/>
      <c r="N31" s="107"/>
      <c r="O31" s="106"/>
      <c r="P31" s="190"/>
      <c r="Q31" s="190"/>
      <c r="R31" s="190"/>
      <c r="S31" s="190"/>
      <c r="T31" s="41"/>
      <c r="U31" s="41"/>
      <c r="V31" s="41"/>
      <c r="W31" s="41"/>
      <c r="X31" s="41"/>
      <c r="Y31" s="8"/>
    </row>
    <row r="32" spans="1:25" ht="30" customHeight="1" x14ac:dyDescent="0.15">
      <c r="A32" s="1"/>
      <c r="B32" s="312" t="s">
        <v>230</v>
      </c>
      <c r="C32" s="312"/>
      <c r="D32" s="312"/>
      <c r="E32" s="190"/>
      <c r="F32" s="190"/>
      <c r="G32" s="190"/>
      <c r="H32" s="190"/>
      <c r="I32" s="106"/>
      <c r="J32" s="107"/>
      <c r="K32" s="57"/>
      <c r="L32" s="41"/>
      <c r="M32" s="57"/>
      <c r="N32" s="107"/>
      <c r="O32" s="106"/>
      <c r="P32" s="190"/>
      <c r="Q32" s="190"/>
      <c r="R32" s="190"/>
      <c r="S32" s="190"/>
      <c r="T32" s="41"/>
      <c r="U32" s="41"/>
      <c r="V32" s="41"/>
      <c r="W32" s="41"/>
      <c r="X32" s="41"/>
      <c r="Y32" s="8"/>
    </row>
    <row r="33" spans="1:25" ht="30" customHeight="1" x14ac:dyDescent="0.15">
      <c r="A33" s="1"/>
      <c r="B33" s="312"/>
      <c r="C33" s="312"/>
      <c r="D33" s="312"/>
      <c r="E33" s="57"/>
      <c r="F33" s="57"/>
      <c r="G33" s="57"/>
      <c r="H33" s="57"/>
      <c r="I33" s="56"/>
      <c r="J33" s="108"/>
      <c r="K33" s="57"/>
      <c r="L33" s="41"/>
      <c r="M33" s="57"/>
      <c r="N33" s="108"/>
      <c r="O33" s="56"/>
      <c r="P33" s="57"/>
      <c r="Q33" s="57"/>
      <c r="R33" s="57"/>
      <c r="S33" s="57"/>
      <c r="T33" s="57"/>
      <c r="U33" s="57"/>
      <c r="V33" s="57"/>
      <c r="W33" s="57"/>
      <c r="X33" s="57"/>
      <c r="Y33" s="8"/>
    </row>
    <row r="34" spans="1:25" ht="30" customHeight="1" x14ac:dyDescent="0.15">
      <c r="A34" s="221" t="s">
        <v>45</v>
      </c>
      <c r="B34" s="309" t="s">
        <v>2</v>
      </c>
      <c r="C34" s="311">
        <v>0.4513888888888889</v>
      </c>
      <c r="D34" s="311"/>
      <c r="E34" s="309" t="s">
        <v>19</v>
      </c>
      <c r="F34" s="309"/>
      <c r="G34" s="309"/>
      <c r="H34" s="309"/>
      <c r="I34" s="290">
        <f>K34+K35</f>
        <v>0</v>
      </c>
      <c r="J34" s="310" t="s">
        <v>13</v>
      </c>
      <c r="K34" s="20"/>
      <c r="L34" s="18" t="s">
        <v>53</v>
      </c>
      <c r="M34" s="18"/>
      <c r="N34" s="308" t="s">
        <v>14</v>
      </c>
      <c r="O34" s="290">
        <f>M34+M35</f>
        <v>0</v>
      </c>
      <c r="P34" s="309" t="s">
        <v>20</v>
      </c>
      <c r="Q34" s="309"/>
      <c r="R34" s="309"/>
      <c r="S34" s="309"/>
      <c r="T34" s="309" t="s">
        <v>231</v>
      </c>
      <c r="U34" s="309"/>
      <c r="V34" s="309"/>
      <c r="W34" s="309"/>
      <c r="X34" s="57"/>
      <c r="Y34" s="8"/>
    </row>
    <row r="35" spans="1:25" ht="30" customHeight="1" x14ac:dyDescent="0.15">
      <c r="A35" s="221"/>
      <c r="B35" s="309"/>
      <c r="C35" s="311"/>
      <c r="D35" s="311"/>
      <c r="E35" s="309"/>
      <c r="F35" s="309"/>
      <c r="G35" s="309"/>
      <c r="H35" s="309"/>
      <c r="I35" s="290"/>
      <c r="J35" s="310"/>
      <c r="K35" s="20"/>
      <c r="L35" s="18" t="s">
        <v>53</v>
      </c>
      <c r="M35" s="18"/>
      <c r="N35" s="308"/>
      <c r="O35" s="290"/>
      <c r="P35" s="309"/>
      <c r="Q35" s="309"/>
      <c r="R35" s="309"/>
      <c r="S35" s="309"/>
      <c r="T35" s="309"/>
      <c r="U35" s="309"/>
      <c r="V35" s="309"/>
      <c r="W35" s="309"/>
      <c r="X35" s="57"/>
      <c r="Y35" s="8"/>
    </row>
    <row r="36" spans="1:25" ht="30" customHeight="1" x14ac:dyDescent="0.15">
      <c r="A36" s="20"/>
      <c r="B36" s="41"/>
      <c r="C36" s="105"/>
      <c r="D36" s="105"/>
      <c r="E36" s="41"/>
      <c r="F36" s="41"/>
      <c r="G36" s="41"/>
      <c r="H36" s="41"/>
      <c r="I36" s="109"/>
      <c r="J36" s="136"/>
      <c r="K36" s="20"/>
      <c r="L36" s="18"/>
      <c r="M36" s="18"/>
      <c r="N36" s="136"/>
      <c r="O36" s="109"/>
      <c r="P36" s="41"/>
      <c r="Q36" s="41"/>
      <c r="R36" s="41"/>
      <c r="S36" s="41"/>
      <c r="T36" s="41"/>
      <c r="U36" s="41"/>
      <c r="V36" s="41"/>
      <c r="W36" s="41"/>
      <c r="X36" s="57"/>
      <c r="Y36" s="8"/>
    </row>
    <row r="37" spans="1:25" ht="30" customHeight="1" x14ac:dyDescent="0.15">
      <c r="B37" s="57"/>
      <c r="C37" s="110"/>
      <c r="D37" s="110"/>
      <c r="E37" s="57"/>
      <c r="F37" s="57"/>
      <c r="G37" s="57"/>
      <c r="H37" s="57"/>
      <c r="I37" s="39"/>
      <c r="J37" s="11"/>
      <c r="K37" s="20"/>
      <c r="L37" s="18"/>
      <c r="M37" s="20"/>
      <c r="N37" s="11"/>
      <c r="O37" s="39"/>
      <c r="P37" s="5"/>
      <c r="Q37" s="5"/>
      <c r="R37" s="5"/>
      <c r="S37" s="5"/>
      <c r="T37" s="57"/>
      <c r="U37" s="57"/>
      <c r="V37" s="57"/>
      <c r="W37" s="57"/>
    </row>
    <row r="38" spans="1:25" ht="30" customHeight="1" x14ac:dyDescent="0.15">
      <c r="A38" s="40" t="s">
        <v>334</v>
      </c>
      <c r="B38" s="41"/>
      <c r="C38" s="42"/>
      <c r="D38" s="42"/>
      <c r="E38" s="43"/>
      <c r="F38" s="43"/>
      <c r="G38" s="43"/>
      <c r="H38" s="43"/>
      <c r="I38" s="39"/>
      <c r="J38" s="11"/>
      <c r="K38" s="1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7"/>
      <c r="Y38" s="8"/>
    </row>
    <row r="39" spans="1:25" ht="30" customHeight="1" x14ac:dyDescent="0.15">
      <c r="A39" s="1"/>
      <c r="B39" s="41"/>
      <c r="C39" s="42"/>
      <c r="D39" s="42"/>
      <c r="E39" s="43"/>
      <c r="F39" s="43"/>
      <c r="G39" s="43"/>
      <c r="H39" s="43"/>
      <c r="I39" s="39"/>
      <c r="J39" s="11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1"/>
      <c r="Y39" s="8"/>
    </row>
    <row r="40" spans="1:25" ht="30" customHeight="1" x14ac:dyDescent="0.15">
      <c r="B40" s="304" t="s">
        <v>27</v>
      </c>
      <c r="C40" s="304"/>
      <c r="D40" s="304"/>
      <c r="E40" s="306"/>
      <c r="F40" s="306"/>
      <c r="G40" s="306"/>
      <c r="H40" s="306"/>
      <c r="I40" s="306"/>
      <c r="J40" s="30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5" ht="30" customHeight="1" x14ac:dyDescent="0.15">
      <c r="B41" s="304"/>
      <c r="C41" s="304"/>
      <c r="D41" s="304"/>
      <c r="E41" s="306"/>
      <c r="F41" s="306"/>
      <c r="G41" s="306"/>
      <c r="H41" s="306"/>
      <c r="I41" s="306"/>
      <c r="J41" s="30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5" ht="30" customHeight="1" x14ac:dyDescent="0.15">
      <c r="B42" s="305"/>
      <c r="C42" s="305"/>
      <c r="D42" s="305"/>
      <c r="E42" s="307"/>
      <c r="F42" s="307"/>
      <c r="G42" s="307"/>
      <c r="H42" s="307"/>
      <c r="I42" s="307"/>
      <c r="J42" s="30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5" ht="30" customHeight="1" x14ac:dyDescent="0.15">
      <c r="B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5" ht="30" customHeight="1" x14ac:dyDescent="0.15">
      <c r="B44" s="304" t="s">
        <v>232</v>
      </c>
      <c r="C44" s="304"/>
      <c r="D44" s="304"/>
      <c r="E44" s="306"/>
      <c r="F44" s="306"/>
      <c r="G44" s="306"/>
      <c r="H44" s="306"/>
      <c r="I44" s="306"/>
      <c r="J44" s="30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5" ht="30" customHeight="1" x14ac:dyDescent="0.15">
      <c r="B45" s="304"/>
      <c r="C45" s="304"/>
      <c r="D45" s="304"/>
      <c r="E45" s="306"/>
      <c r="F45" s="306"/>
      <c r="G45" s="306"/>
      <c r="H45" s="306"/>
      <c r="I45" s="306"/>
      <c r="J45" s="30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5" ht="30" customHeight="1" x14ac:dyDescent="0.15">
      <c r="B46" s="305"/>
      <c r="C46" s="305"/>
      <c r="D46" s="305"/>
      <c r="E46" s="307"/>
      <c r="F46" s="307"/>
      <c r="G46" s="307"/>
      <c r="H46" s="307"/>
      <c r="I46" s="307"/>
      <c r="J46" s="30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5" ht="30" customHeight="1" x14ac:dyDescent="0.15">
      <c r="B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5" ht="30" customHeight="1" x14ac:dyDescent="0.15">
      <c r="B48" s="304" t="s">
        <v>335</v>
      </c>
      <c r="C48" s="304"/>
      <c r="D48" s="304"/>
      <c r="E48" s="306"/>
      <c r="F48" s="306"/>
      <c r="G48" s="306"/>
      <c r="H48" s="306"/>
      <c r="I48" s="306"/>
      <c r="J48" s="30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30" customHeight="1" x14ac:dyDescent="0.15">
      <c r="B49" s="304"/>
      <c r="C49" s="304"/>
      <c r="D49" s="304"/>
      <c r="E49" s="306"/>
      <c r="F49" s="306"/>
      <c r="G49" s="306"/>
      <c r="H49" s="306"/>
      <c r="I49" s="306"/>
      <c r="J49" s="30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30" customHeight="1" x14ac:dyDescent="0.15">
      <c r="B50" s="305"/>
      <c r="C50" s="305"/>
      <c r="D50" s="305"/>
      <c r="E50" s="307"/>
      <c r="F50" s="307"/>
      <c r="G50" s="307"/>
      <c r="H50" s="307"/>
      <c r="I50" s="307"/>
      <c r="J50" s="30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30" customHeight="1" x14ac:dyDescent="0.15">
      <c r="B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30" customHeight="1" x14ac:dyDescent="0.15">
      <c r="B52" s="304" t="s">
        <v>335</v>
      </c>
      <c r="C52" s="304"/>
      <c r="D52" s="304"/>
      <c r="E52" s="306"/>
      <c r="F52" s="306"/>
      <c r="G52" s="306"/>
      <c r="H52" s="306"/>
      <c r="I52" s="306"/>
      <c r="J52" s="30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30" customHeight="1" x14ac:dyDescent="0.15">
      <c r="B53" s="304"/>
      <c r="C53" s="304"/>
      <c r="D53" s="304"/>
      <c r="E53" s="306"/>
      <c r="F53" s="306"/>
      <c r="G53" s="306"/>
      <c r="H53" s="306"/>
      <c r="I53" s="306"/>
      <c r="J53" s="30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30" customHeight="1" x14ac:dyDescent="0.15">
      <c r="B54" s="305"/>
      <c r="C54" s="305"/>
      <c r="D54" s="305"/>
      <c r="E54" s="307"/>
      <c r="F54" s="307"/>
      <c r="G54" s="307"/>
      <c r="H54" s="307"/>
      <c r="I54" s="307"/>
      <c r="J54" s="30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30" customHeight="1" x14ac:dyDescent="0.15">
      <c r="B55" s="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30" customHeight="1" x14ac:dyDescent="0.15">
      <c r="B56" s="5"/>
      <c r="C56" s="5"/>
      <c r="D56" s="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30" customHeight="1" x14ac:dyDescent="0.15">
      <c r="B57" s="5"/>
      <c r="C57" s="5"/>
      <c r="D57" s="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30" customHeight="1" x14ac:dyDescent="0.15">
      <c r="B58" s="5"/>
      <c r="C58" s="5"/>
      <c r="D58" s="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30" customHeight="1" x14ac:dyDescent="0.15">
      <c r="B59" s="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30" customHeight="1" x14ac:dyDescent="0.15">
      <c r="B60" s="5"/>
      <c r="C60" s="5"/>
      <c r="D60" s="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30" customHeight="1" x14ac:dyDescent="0.15">
      <c r="B61" s="5"/>
      <c r="C61" s="5"/>
      <c r="D61" s="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30" customHeight="1" x14ac:dyDescent="0.15">
      <c r="B62" s="5"/>
      <c r="C62" s="5"/>
      <c r="D62" s="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30" customHeight="1" x14ac:dyDescent="0.15">
      <c r="B63" s="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20.100000000000001" customHeight="1" x14ac:dyDescent="0.15">
      <c r="B64" s="5"/>
      <c r="C64" s="5"/>
      <c r="D64" s="5"/>
      <c r="M64" s="57"/>
      <c r="N64" s="8"/>
      <c r="O64" s="8"/>
      <c r="P64" s="8"/>
      <c r="Q64" s="8"/>
      <c r="S64" s="57"/>
      <c r="T64" s="8"/>
      <c r="U64" s="8"/>
      <c r="V64" s="8"/>
      <c r="W64" s="8"/>
    </row>
    <row r="65" spans="2:23" ht="20.100000000000001" customHeight="1" x14ac:dyDescent="0.15">
      <c r="B65" s="5"/>
      <c r="C65" s="5"/>
      <c r="D65" s="5"/>
      <c r="M65" s="57"/>
      <c r="N65" s="8"/>
      <c r="O65" s="8"/>
      <c r="P65" s="8"/>
      <c r="Q65" s="8"/>
      <c r="S65" s="57"/>
      <c r="T65" s="8"/>
      <c r="U65" s="8"/>
      <c r="V65" s="8"/>
      <c r="W65" s="8"/>
    </row>
    <row r="66" spans="2:23" ht="20.100000000000001" customHeight="1" x14ac:dyDescent="0.15">
      <c r="B66" s="5"/>
      <c r="C66" s="5"/>
      <c r="D66" s="5"/>
      <c r="M66" s="57"/>
      <c r="S66" s="57"/>
    </row>
    <row r="67" spans="2:23" ht="20.100000000000001" customHeight="1" x14ac:dyDescent="0.15">
      <c r="B67" s="5"/>
      <c r="M67" s="57"/>
      <c r="N67" s="8"/>
      <c r="O67" s="8"/>
      <c r="P67" s="8"/>
      <c r="Q67" s="8"/>
      <c r="S67" s="57"/>
      <c r="T67" s="8"/>
      <c r="U67" s="8"/>
      <c r="V67" s="8"/>
      <c r="W67" s="8"/>
    </row>
    <row r="68" spans="2:23" ht="20.100000000000001" customHeight="1" x14ac:dyDescent="0.15">
      <c r="B68" s="5"/>
      <c r="C68" s="5"/>
      <c r="D68" s="5"/>
      <c r="M68" s="57"/>
      <c r="N68" s="8"/>
      <c r="O68" s="8"/>
      <c r="P68" s="8"/>
      <c r="Q68" s="8"/>
      <c r="S68" s="57"/>
      <c r="T68" s="8"/>
      <c r="U68" s="8"/>
      <c r="V68" s="8"/>
      <c r="W68" s="8"/>
    </row>
    <row r="69" spans="2:23" ht="20.100000000000001" customHeight="1" x14ac:dyDescent="0.15">
      <c r="B69" s="5"/>
      <c r="C69" s="5"/>
      <c r="D69" s="5"/>
    </row>
    <row r="70" spans="2:23" ht="20.100000000000001" customHeight="1" x14ac:dyDescent="0.15">
      <c r="B70" s="5"/>
      <c r="C70" s="5"/>
      <c r="D70" s="5"/>
    </row>
  </sheetData>
  <mergeCells count="57">
    <mergeCell ref="R10:S10"/>
    <mergeCell ref="M1:P1"/>
    <mergeCell ref="Q1:W1"/>
    <mergeCell ref="C2:E2"/>
    <mergeCell ref="K4:L4"/>
    <mergeCell ref="F7:G7"/>
    <mergeCell ref="P7:Q7"/>
    <mergeCell ref="F9:G9"/>
    <mergeCell ref="P9:Q9"/>
    <mergeCell ref="D10:E10"/>
    <mergeCell ref="H10:I10"/>
    <mergeCell ref="N10:O10"/>
    <mergeCell ref="T28:W29"/>
    <mergeCell ref="D11:E20"/>
    <mergeCell ref="H11:I20"/>
    <mergeCell ref="N11:O20"/>
    <mergeCell ref="R11:S20"/>
    <mergeCell ref="B22:D23"/>
    <mergeCell ref="A24:A25"/>
    <mergeCell ref="B24:B25"/>
    <mergeCell ref="C24:D25"/>
    <mergeCell ref="E24:H25"/>
    <mergeCell ref="I24:I25"/>
    <mergeCell ref="A28:A29"/>
    <mergeCell ref="B28:B29"/>
    <mergeCell ref="C28:D29"/>
    <mergeCell ref="E28:H29"/>
    <mergeCell ref="I28:I29"/>
    <mergeCell ref="A34:A35"/>
    <mergeCell ref="B34:B35"/>
    <mergeCell ref="C34:D35"/>
    <mergeCell ref="E34:H35"/>
    <mergeCell ref="I34:I35"/>
    <mergeCell ref="B52:D54"/>
    <mergeCell ref="E52:J54"/>
    <mergeCell ref="N34:N35"/>
    <mergeCell ref="O34:O35"/>
    <mergeCell ref="P34:S35"/>
    <mergeCell ref="B40:D42"/>
    <mergeCell ref="E40:J42"/>
    <mergeCell ref="J34:J35"/>
    <mergeCell ref="T23:W23"/>
    <mergeCell ref="B44:D46"/>
    <mergeCell ref="E44:J46"/>
    <mergeCell ref="B48:D50"/>
    <mergeCell ref="E48:J50"/>
    <mergeCell ref="T34:W35"/>
    <mergeCell ref="B32:D33"/>
    <mergeCell ref="J24:J25"/>
    <mergeCell ref="N24:N25"/>
    <mergeCell ref="O24:O25"/>
    <mergeCell ref="P24:S25"/>
    <mergeCell ref="J28:J29"/>
    <mergeCell ref="N28:N29"/>
    <mergeCell ref="O28:O29"/>
    <mergeCell ref="P28:S29"/>
    <mergeCell ref="T24:W25"/>
  </mergeCells>
  <phoneticPr fontId="2"/>
  <printOptions horizontalCentered="1" verticalCentered="1"/>
  <pageMargins left="0.78740157480314965" right="0.78740157480314965" top="0.74803149606299213" bottom="0.59055118110236227" header="0" footer="0"/>
  <pageSetup paperSize="9" scale="43" firstPageNumber="4294963191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EC2CD-EEC2-43CA-A4F6-896CFD48E154}">
  <sheetPr>
    <tabColor rgb="FF00B0F0"/>
    <pageSetUpPr fitToPage="1"/>
  </sheetPr>
  <dimension ref="A1:AG102"/>
  <sheetViews>
    <sheetView view="pageBreakPreview" topLeftCell="A9" zoomScale="70" zoomScaleNormal="100" zoomScaleSheetLayoutView="70" workbookViewId="0">
      <selection activeCell="Q53" sqref="Q53"/>
    </sheetView>
  </sheetViews>
  <sheetFormatPr defaultColWidth="9" defaultRowHeight="13.5" x14ac:dyDescent="0.15"/>
  <cols>
    <col min="1" max="35" width="5.5" customWidth="1"/>
    <col min="258" max="285" width="5.625" customWidth="1"/>
    <col min="514" max="541" width="5.625" customWidth="1"/>
    <col min="770" max="797" width="5.625" customWidth="1"/>
    <col min="1026" max="1053" width="5.625" customWidth="1"/>
    <col min="1282" max="1309" width="5.625" customWidth="1"/>
    <col min="1538" max="1565" width="5.625" customWidth="1"/>
    <col min="1794" max="1821" width="5.625" customWidth="1"/>
    <col min="2050" max="2077" width="5.625" customWidth="1"/>
    <col min="2306" max="2333" width="5.625" customWidth="1"/>
    <col min="2562" max="2589" width="5.625" customWidth="1"/>
    <col min="2818" max="2845" width="5.625" customWidth="1"/>
    <col min="3074" max="3101" width="5.625" customWidth="1"/>
    <col min="3330" max="3357" width="5.625" customWidth="1"/>
    <col min="3586" max="3613" width="5.625" customWidth="1"/>
    <col min="3842" max="3869" width="5.625" customWidth="1"/>
    <col min="4098" max="4125" width="5.625" customWidth="1"/>
    <col min="4354" max="4381" width="5.625" customWidth="1"/>
    <col min="4610" max="4637" width="5.625" customWidth="1"/>
    <col min="4866" max="4893" width="5.625" customWidth="1"/>
    <col min="5122" max="5149" width="5.625" customWidth="1"/>
    <col min="5378" max="5405" width="5.625" customWidth="1"/>
    <col min="5634" max="5661" width="5.625" customWidth="1"/>
    <col min="5890" max="5917" width="5.625" customWidth="1"/>
    <col min="6146" max="6173" width="5.625" customWidth="1"/>
    <col min="6402" max="6429" width="5.625" customWidth="1"/>
    <col min="6658" max="6685" width="5.625" customWidth="1"/>
    <col min="6914" max="6941" width="5.625" customWidth="1"/>
    <col min="7170" max="7197" width="5.625" customWidth="1"/>
    <col min="7426" max="7453" width="5.625" customWidth="1"/>
    <col min="7682" max="7709" width="5.625" customWidth="1"/>
    <col min="7938" max="7965" width="5.625" customWidth="1"/>
    <col min="8194" max="8221" width="5.625" customWidth="1"/>
    <col min="8450" max="8477" width="5.625" customWidth="1"/>
    <col min="8706" max="8733" width="5.625" customWidth="1"/>
    <col min="8962" max="8989" width="5.625" customWidth="1"/>
    <col min="9218" max="9245" width="5.625" customWidth="1"/>
    <col min="9474" max="9501" width="5.625" customWidth="1"/>
    <col min="9730" max="9757" width="5.625" customWidth="1"/>
    <col min="9986" max="10013" width="5.625" customWidth="1"/>
    <col min="10242" max="10269" width="5.625" customWidth="1"/>
    <col min="10498" max="10525" width="5.625" customWidth="1"/>
    <col min="10754" max="10781" width="5.625" customWidth="1"/>
    <col min="11010" max="11037" width="5.625" customWidth="1"/>
    <col min="11266" max="11293" width="5.625" customWidth="1"/>
    <col min="11522" max="11549" width="5.625" customWidth="1"/>
    <col min="11778" max="11805" width="5.625" customWidth="1"/>
    <col min="12034" max="12061" width="5.625" customWidth="1"/>
    <col min="12290" max="12317" width="5.625" customWidth="1"/>
    <col min="12546" max="12573" width="5.625" customWidth="1"/>
    <col min="12802" max="12829" width="5.625" customWidth="1"/>
    <col min="13058" max="13085" width="5.625" customWidth="1"/>
    <col min="13314" max="13341" width="5.625" customWidth="1"/>
    <col min="13570" max="13597" width="5.625" customWidth="1"/>
    <col min="13826" max="13853" width="5.625" customWidth="1"/>
    <col min="14082" max="14109" width="5.625" customWidth="1"/>
    <col min="14338" max="14365" width="5.625" customWidth="1"/>
    <col min="14594" max="14621" width="5.625" customWidth="1"/>
    <col min="14850" max="14877" width="5.625" customWidth="1"/>
    <col min="15106" max="15133" width="5.625" customWidth="1"/>
    <col min="15362" max="15389" width="5.625" customWidth="1"/>
    <col min="15618" max="15645" width="5.625" customWidth="1"/>
    <col min="15874" max="15901" width="5.625" customWidth="1"/>
    <col min="16130" max="16157" width="5.625" customWidth="1"/>
  </cols>
  <sheetData>
    <row r="1" spans="1:33" ht="21.75" customHeight="1" x14ac:dyDescent="0.15">
      <c r="A1" s="12" t="str">
        <f>U11組合せ!J3</f>
        <v>■第1日　1月13日</v>
      </c>
      <c r="B1" s="119"/>
      <c r="C1" s="119"/>
      <c r="D1" s="119"/>
      <c r="E1" s="119"/>
      <c r="F1" s="119"/>
      <c r="G1" s="119"/>
      <c r="H1" s="119"/>
      <c r="I1" s="226" t="str">
        <f>U11組合せ!S3</f>
        <v>予選リーグ</v>
      </c>
      <c r="J1" s="226"/>
      <c r="K1" s="226"/>
      <c r="L1" s="226"/>
      <c r="M1" s="226"/>
      <c r="N1" s="113"/>
      <c r="O1" s="113"/>
      <c r="P1" s="113"/>
      <c r="Q1" s="113"/>
      <c r="R1" s="113"/>
      <c r="T1" s="227" t="s">
        <v>256</v>
      </c>
      <c r="U1" s="227"/>
      <c r="V1" s="227"/>
      <c r="W1" s="227"/>
      <c r="X1" s="226" t="str">
        <f>U11組合せ!A9</f>
        <v>A会場</v>
      </c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15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 x14ac:dyDescent="0.15">
      <c r="A3" s="12"/>
      <c r="B3" s="12"/>
      <c r="C3" s="12"/>
      <c r="D3" s="12"/>
      <c r="E3" s="12"/>
      <c r="F3" s="12"/>
      <c r="G3" s="12"/>
      <c r="I3" s="227" t="s">
        <v>45</v>
      </c>
      <c r="J3" s="227"/>
      <c r="M3" s="72"/>
      <c r="R3" s="72"/>
      <c r="S3" s="72"/>
      <c r="T3" s="72"/>
      <c r="U3" s="72"/>
      <c r="V3" s="14"/>
      <c r="X3" s="227" t="s">
        <v>191</v>
      </c>
      <c r="Y3" s="227"/>
      <c r="Z3" s="12"/>
    </row>
    <row r="4" spans="1:33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8"/>
      <c r="Z4" s="1"/>
      <c r="AA4" s="1"/>
      <c r="AB4" s="1"/>
      <c r="AC4" s="1"/>
      <c r="AD4" s="1"/>
    </row>
    <row r="5" spans="1:33" ht="20.100000000000001" customHeight="1" x14ac:dyDescent="0.15">
      <c r="A5" s="1"/>
      <c r="B5" s="1"/>
      <c r="C5" s="1"/>
      <c r="D5" s="46"/>
      <c r="E5" s="15"/>
      <c r="F5" s="15"/>
      <c r="G5" s="132"/>
      <c r="H5" s="121"/>
      <c r="I5" s="120"/>
      <c r="J5" s="15"/>
      <c r="K5" s="16"/>
      <c r="L5" s="46"/>
      <c r="M5" s="15"/>
      <c r="N5" s="15"/>
      <c r="O5" s="16"/>
      <c r="P5" s="1"/>
      <c r="Q5" s="1"/>
      <c r="R5" s="1"/>
      <c r="S5" s="46"/>
      <c r="T5" s="15"/>
      <c r="U5" s="15"/>
      <c r="V5" s="132"/>
      <c r="W5" s="121"/>
      <c r="X5" s="120"/>
      <c r="Y5" s="15"/>
      <c r="Z5" s="16"/>
      <c r="AA5" s="46"/>
      <c r="AB5" s="15"/>
      <c r="AC5" s="15"/>
      <c r="AD5" s="16"/>
    </row>
    <row r="6" spans="1:33" ht="20.100000000000001" customHeight="1" x14ac:dyDescent="0.15">
      <c r="A6" s="1"/>
      <c r="B6" s="1"/>
      <c r="C6" s="221">
        <v>1</v>
      </c>
      <c r="D6" s="221"/>
      <c r="E6" s="20"/>
      <c r="F6" s="1"/>
      <c r="G6" s="221">
        <v>2</v>
      </c>
      <c r="H6" s="221"/>
      <c r="I6" s="20"/>
      <c r="J6" s="1"/>
      <c r="K6" s="221">
        <v>3</v>
      </c>
      <c r="L6" s="221"/>
      <c r="M6" s="20"/>
      <c r="N6" s="1"/>
      <c r="O6" s="221">
        <v>4</v>
      </c>
      <c r="P6" s="221"/>
      <c r="Q6" s="1"/>
      <c r="R6" s="221">
        <v>5</v>
      </c>
      <c r="S6" s="221"/>
      <c r="T6" s="20"/>
      <c r="U6" s="1"/>
      <c r="V6" s="221">
        <v>6</v>
      </c>
      <c r="W6" s="221"/>
      <c r="X6" s="20"/>
      <c r="Y6" s="1"/>
      <c r="Z6" s="221">
        <v>7</v>
      </c>
      <c r="AA6" s="221"/>
      <c r="AB6" s="20"/>
      <c r="AC6" s="1"/>
      <c r="AD6" s="221">
        <v>8</v>
      </c>
      <c r="AE6" s="221"/>
    </row>
    <row r="7" spans="1:33" ht="20.100000000000001" customHeight="1" x14ac:dyDescent="0.15">
      <c r="A7" s="1"/>
      <c r="B7" s="1"/>
      <c r="C7" s="225" t="str">
        <f>U11組合せ!C9</f>
        <v>A1</v>
      </c>
      <c r="D7" s="225"/>
      <c r="E7" s="64"/>
      <c r="F7" s="102"/>
      <c r="G7" s="225" t="str">
        <f>U11組合せ!C11</f>
        <v>A2</v>
      </c>
      <c r="H7" s="225"/>
      <c r="I7" s="64"/>
      <c r="J7" s="133"/>
      <c r="K7" s="225" t="str">
        <f>U11組合せ!C13</f>
        <v>A3</v>
      </c>
      <c r="L7" s="225"/>
      <c r="M7" s="64"/>
      <c r="N7" s="133"/>
      <c r="O7" s="225" t="str">
        <f>U11組合せ!C15</f>
        <v>A4</v>
      </c>
      <c r="P7" s="225"/>
      <c r="Q7" s="133"/>
      <c r="R7" s="225" t="str">
        <f>U11組合せ!C17</f>
        <v>A5</v>
      </c>
      <c r="S7" s="225"/>
      <c r="T7" s="64"/>
      <c r="U7" s="133"/>
      <c r="V7" s="225" t="str">
        <f>U11組合せ!C19</f>
        <v>A6</v>
      </c>
      <c r="W7" s="225"/>
      <c r="X7" s="64"/>
      <c r="Y7" s="133"/>
      <c r="Z7" s="225" t="str">
        <f>U11組合せ!C21</f>
        <v>A7</v>
      </c>
      <c r="AA7" s="225"/>
      <c r="AB7" s="64"/>
      <c r="AC7" s="133"/>
      <c r="AD7" s="225" t="str">
        <f>U11組合せ!C23</f>
        <v>A8</v>
      </c>
      <c r="AE7" s="225"/>
    </row>
    <row r="8" spans="1:33" ht="20.100000000000001" customHeight="1" x14ac:dyDescent="0.15">
      <c r="A8" s="1"/>
      <c r="B8" s="1"/>
      <c r="C8" s="225"/>
      <c r="D8" s="225"/>
      <c r="E8" s="64"/>
      <c r="F8" s="102"/>
      <c r="G8" s="225"/>
      <c r="H8" s="225"/>
      <c r="I8" s="64"/>
      <c r="J8" s="133"/>
      <c r="K8" s="225"/>
      <c r="L8" s="225"/>
      <c r="M8" s="64"/>
      <c r="N8" s="133"/>
      <c r="O8" s="225"/>
      <c r="P8" s="225"/>
      <c r="Q8" s="133"/>
      <c r="R8" s="225"/>
      <c r="S8" s="225"/>
      <c r="T8" s="64"/>
      <c r="U8" s="133"/>
      <c r="V8" s="225"/>
      <c r="W8" s="225"/>
      <c r="X8" s="64"/>
      <c r="Y8" s="133"/>
      <c r="Z8" s="225"/>
      <c r="AA8" s="225"/>
      <c r="AB8" s="64"/>
      <c r="AC8" s="133"/>
      <c r="AD8" s="225"/>
      <c r="AE8" s="225"/>
    </row>
    <row r="9" spans="1:33" ht="20.100000000000001" customHeight="1" x14ac:dyDescent="0.15">
      <c r="A9" s="1"/>
      <c r="B9" s="1"/>
      <c r="C9" s="225"/>
      <c r="D9" s="225"/>
      <c r="E9" s="64"/>
      <c r="F9" s="102"/>
      <c r="G9" s="225"/>
      <c r="H9" s="225"/>
      <c r="I9" s="64"/>
      <c r="J9" s="133"/>
      <c r="K9" s="225"/>
      <c r="L9" s="225"/>
      <c r="M9" s="64"/>
      <c r="N9" s="133"/>
      <c r="O9" s="225"/>
      <c r="P9" s="225"/>
      <c r="Q9" s="133"/>
      <c r="R9" s="225"/>
      <c r="S9" s="225"/>
      <c r="T9" s="64"/>
      <c r="U9" s="133"/>
      <c r="V9" s="225"/>
      <c r="W9" s="225"/>
      <c r="X9" s="64"/>
      <c r="Y9" s="133"/>
      <c r="Z9" s="225"/>
      <c r="AA9" s="225"/>
      <c r="AB9" s="64"/>
      <c r="AC9" s="133"/>
      <c r="AD9" s="225"/>
      <c r="AE9" s="225"/>
    </row>
    <row r="10" spans="1:33" ht="19.5" customHeight="1" x14ac:dyDescent="0.15">
      <c r="A10" s="1"/>
      <c r="B10" s="1"/>
      <c r="C10" s="225"/>
      <c r="D10" s="225"/>
      <c r="E10" s="64"/>
      <c r="F10" s="102"/>
      <c r="G10" s="225"/>
      <c r="H10" s="225"/>
      <c r="I10" s="64"/>
      <c r="J10" s="133"/>
      <c r="K10" s="225"/>
      <c r="L10" s="225"/>
      <c r="M10" s="64"/>
      <c r="N10" s="133"/>
      <c r="O10" s="225"/>
      <c r="P10" s="225"/>
      <c r="Q10" s="133"/>
      <c r="R10" s="225"/>
      <c r="S10" s="225"/>
      <c r="T10" s="64"/>
      <c r="U10" s="133"/>
      <c r="V10" s="225"/>
      <c r="W10" s="225"/>
      <c r="X10" s="64"/>
      <c r="Y10" s="133"/>
      <c r="Z10" s="225"/>
      <c r="AA10" s="225"/>
      <c r="AB10" s="64"/>
      <c r="AC10" s="133"/>
      <c r="AD10" s="225"/>
      <c r="AE10" s="225"/>
    </row>
    <row r="11" spans="1:33" ht="20.100000000000001" customHeight="1" x14ac:dyDescent="0.15">
      <c r="A11" s="1"/>
      <c r="B11" s="1"/>
      <c r="C11" s="225"/>
      <c r="D11" s="225"/>
      <c r="E11" s="64"/>
      <c r="F11" s="102"/>
      <c r="G11" s="225"/>
      <c r="H11" s="225"/>
      <c r="I11" s="64"/>
      <c r="J11" s="133"/>
      <c r="K11" s="225"/>
      <c r="L11" s="225"/>
      <c r="M11" s="64"/>
      <c r="N11" s="133"/>
      <c r="O11" s="225"/>
      <c r="P11" s="225"/>
      <c r="Q11" s="133"/>
      <c r="R11" s="225"/>
      <c r="S11" s="225"/>
      <c r="T11" s="64"/>
      <c r="U11" s="133"/>
      <c r="V11" s="225"/>
      <c r="W11" s="225"/>
      <c r="X11" s="64"/>
      <c r="Y11" s="133"/>
      <c r="Z11" s="225"/>
      <c r="AA11" s="225"/>
      <c r="AB11" s="64"/>
      <c r="AC11" s="133"/>
      <c r="AD11" s="225"/>
      <c r="AE11" s="225"/>
    </row>
    <row r="12" spans="1:33" ht="20.100000000000001" customHeight="1" x14ac:dyDescent="0.15">
      <c r="A12" s="1"/>
      <c r="B12" s="1"/>
      <c r="C12" s="225"/>
      <c r="D12" s="225"/>
      <c r="E12" s="64"/>
      <c r="F12" s="102"/>
      <c r="G12" s="225"/>
      <c r="H12" s="225"/>
      <c r="I12" s="64"/>
      <c r="J12" s="133"/>
      <c r="K12" s="225"/>
      <c r="L12" s="225"/>
      <c r="M12" s="64"/>
      <c r="N12" s="133"/>
      <c r="O12" s="225"/>
      <c r="P12" s="225"/>
      <c r="Q12" s="133"/>
      <c r="R12" s="225"/>
      <c r="S12" s="225"/>
      <c r="T12" s="64"/>
      <c r="U12" s="133"/>
      <c r="V12" s="225"/>
      <c r="W12" s="225"/>
      <c r="X12" s="64"/>
      <c r="Y12" s="133"/>
      <c r="Z12" s="225"/>
      <c r="AA12" s="225"/>
      <c r="AB12" s="64"/>
      <c r="AC12" s="133"/>
      <c r="AD12" s="225"/>
      <c r="AE12" s="225"/>
    </row>
    <row r="13" spans="1:33" ht="20.100000000000001" customHeight="1" x14ac:dyDescent="0.15">
      <c r="A13" s="1"/>
      <c r="B13" s="1"/>
      <c r="C13" s="225"/>
      <c r="D13" s="225"/>
      <c r="E13" s="64"/>
      <c r="F13" s="102"/>
      <c r="G13" s="225"/>
      <c r="H13" s="225"/>
      <c r="I13" s="64"/>
      <c r="J13" s="133"/>
      <c r="K13" s="225"/>
      <c r="L13" s="225"/>
      <c r="M13" s="64"/>
      <c r="N13" s="133"/>
      <c r="O13" s="225"/>
      <c r="P13" s="225"/>
      <c r="Q13" s="133"/>
      <c r="R13" s="225"/>
      <c r="S13" s="225"/>
      <c r="T13" s="64"/>
      <c r="U13" s="133"/>
      <c r="V13" s="225"/>
      <c r="W13" s="225"/>
      <c r="X13" s="64"/>
      <c r="Y13" s="133"/>
      <c r="Z13" s="225"/>
      <c r="AA13" s="225"/>
      <c r="AB13" s="64"/>
      <c r="AC13" s="133"/>
      <c r="AD13" s="225"/>
      <c r="AE13" s="225"/>
    </row>
    <row r="14" spans="1:33" ht="19.5" customHeight="1" x14ac:dyDescent="0.15">
      <c r="A14" s="1"/>
      <c r="B14" s="1"/>
      <c r="C14" s="225"/>
      <c r="D14" s="225"/>
      <c r="E14" s="64"/>
      <c r="F14" s="102"/>
      <c r="G14" s="225"/>
      <c r="H14" s="225"/>
      <c r="I14" s="64"/>
      <c r="J14" s="133"/>
      <c r="K14" s="225"/>
      <c r="L14" s="225"/>
      <c r="M14" s="64"/>
      <c r="N14" s="133"/>
      <c r="O14" s="225"/>
      <c r="P14" s="225"/>
      <c r="Q14" s="133"/>
      <c r="R14" s="225"/>
      <c r="S14" s="225"/>
      <c r="T14" s="64"/>
      <c r="U14" s="133"/>
      <c r="V14" s="225"/>
      <c r="W14" s="225"/>
      <c r="X14" s="64"/>
      <c r="Y14" s="133"/>
      <c r="Z14" s="225"/>
      <c r="AA14" s="225"/>
      <c r="AB14" s="64"/>
      <c r="AC14" s="133"/>
      <c r="AD14" s="225"/>
      <c r="AE14" s="225"/>
    </row>
    <row r="15" spans="1:33" ht="18.75" x14ac:dyDescent="0.15">
      <c r="B15" s="60" t="s">
        <v>233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13.5" customHeight="1" x14ac:dyDescent="0.15">
      <c r="B16" s="221" t="s">
        <v>247</v>
      </c>
      <c r="C16" s="221" t="s">
        <v>1</v>
      </c>
      <c r="D16" s="222">
        <v>0.375</v>
      </c>
      <c r="E16" s="222"/>
      <c r="F16" s="222"/>
      <c r="G16" s="218" t="str">
        <f>C7</f>
        <v>A1</v>
      </c>
      <c r="H16" s="218"/>
      <c r="I16" s="218"/>
      <c r="J16" s="218"/>
      <c r="K16" s="218"/>
      <c r="L16" s="218"/>
      <c r="M16" s="218"/>
      <c r="N16" s="223">
        <f>P16+P17</f>
        <v>0</v>
      </c>
      <c r="O16" s="363" t="s">
        <v>234</v>
      </c>
      <c r="P16" s="143">
        <v>0</v>
      </c>
      <c r="Q16" s="9" t="s">
        <v>53</v>
      </c>
      <c r="R16" s="143">
        <v>0</v>
      </c>
      <c r="S16" s="363" t="s">
        <v>236</v>
      </c>
      <c r="T16" s="223">
        <f>R16+R17</f>
        <v>0</v>
      </c>
      <c r="U16" s="218" t="str">
        <f>G7</f>
        <v>A2</v>
      </c>
      <c r="V16" s="218"/>
      <c r="W16" s="218"/>
      <c r="X16" s="218"/>
      <c r="Y16" s="218"/>
      <c r="Z16" s="218"/>
      <c r="AA16" s="218"/>
      <c r="AB16" s="219"/>
      <c r="AC16" s="243" t="s">
        <v>248</v>
      </c>
      <c r="AD16" s="243" t="s">
        <v>249</v>
      </c>
      <c r="AE16" s="243" t="s">
        <v>250</v>
      </c>
      <c r="AF16" s="243">
        <v>8</v>
      </c>
      <c r="AG16" s="211"/>
    </row>
    <row r="17" spans="2:33" ht="14.1" customHeight="1" x14ac:dyDescent="0.15">
      <c r="B17" s="221"/>
      <c r="C17" s="221"/>
      <c r="D17" s="222"/>
      <c r="E17" s="222"/>
      <c r="F17" s="222"/>
      <c r="G17" s="218"/>
      <c r="H17" s="218"/>
      <c r="I17" s="218"/>
      <c r="J17" s="218"/>
      <c r="K17" s="218"/>
      <c r="L17" s="218"/>
      <c r="M17" s="218"/>
      <c r="N17" s="223"/>
      <c r="O17" s="363"/>
      <c r="P17" s="143">
        <v>0</v>
      </c>
      <c r="Q17" s="9" t="s">
        <v>53</v>
      </c>
      <c r="R17" s="143">
        <v>0</v>
      </c>
      <c r="S17" s="363"/>
      <c r="T17" s="223"/>
      <c r="U17" s="218"/>
      <c r="V17" s="218"/>
      <c r="W17" s="218"/>
      <c r="X17" s="218"/>
      <c r="Y17" s="218"/>
      <c r="Z17" s="218"/>
      <c r="AA17" s="218"/>
      <c r="AB17" s="219"/>
      <c r="AC17" s="243"/>
      <c r="AD17" s="243"/>
      <c r="AE17" s="243"/>
      <c r="AF17" s="243"/>
      <c r="AG17" s="211"/>
    </row>
    <row r="18" spans="2:33" ht="14.1" customHeight="1" x14ac:dyDescent="0.15">
      <c r="B18" s="221" t="s">
        <v>243</v>
      </c>
      <c r="C18" s="221" t="s">
        <v>1</v>
      </c>
      <c r="D18" s="222">
        <v>0.375</v>
      </c>
      <c r="E18" s="222"/>
      <c r="F18" s="222"/>
      <c r="G18" s="218" t="str">
        <f>K7</f>
        <v>A3</v>
      </c>
      <c r="H18" s="218"/>
      <c r="I18" s="218"/>
      <c r="J18" s="218"/>
      <c r="K18" s="218"/>
      <c r="L18" s="218"/>
      <c r="M18" s="218"/>
      <c r="N18" s="223">
        <f>P18+P19</f>
        <v>0</v>
      </c>
      <c r="O18" s="363" t="s">
        <v>234</v>
      </c>
      <c r="P18" s="143">
        <v>0</v>
      </c>
      <c r="Q18" s="9" t="s">
        <v>53</v>
      </c>
      <c r="R18" s="143">
        <v>0</v>
      </c>
      <c r="S18" s="363" t="s">
        <v>236</v>
      </c>
      <c r="T18" s="223">
        <f>R18+R19</f>
        <v>0</v>
      </c>
      <c r="U18" s="364" t="str">
        <f>O7</f>
        <v>A4</v>
      </c>
      <c r="V18" s="364"/>
      <c r="W18" s="364"/>
      <c r="X18" s="364"/>
      <c r="Y18" s="364"/>
      <c r="Z18" s="364"/>
      <c r="AA18" s="364"/>
      <c r="AB18" s="219"/>
      <c r="AC18" s="243" t="s">
        <v>251</v>
      </c>
      <c r="AD18" s="243" t="s">
        <v>250</v>
      </c>
      <c r="AE18" s="243" t="s">
        <v>249</v>
      </c>
      <c r="AF18" s="243">
        <v>5</v>
      </c>
      <c r="AG18" s="211"/>
    </row>
    <row r="19" spans="2:33" ht="14.1" customHeight="1" x14ac:dyDescent="0.15">
      <c r="B19" s="221"/>
      <c r="C19" s="221"/>
      <c r="D19" s="222"/>
      <c r="E19" s="222"/>
      <c r="F19" s="222"/>
      <c r="G19" s="218"/>
      <c r="H19" s="218"/>
      <c r="I19" s="218"/>
      <c r="J19" s="218"/>
      <c r="K19" s="218"/>
      <c r="L19" s="218"/>
      <c r="M19" s="218"/>
      <c r="N19" s="223"/>
      <c r="O19" s="363"/>
      <c r="P19" s="143">
        <v>0</v>
      </c>
      <c r="Q19" s="9" t="s">
        <v>53</v>
      </c>
      <c r="R19" s="143">
        <v>0</v>
      </c>
      <c r="S19" s="363"/>
      <c r="T19" s="223"/>
      <c r="U19" s="364"/>
      <c r="V19" s="364"/>
      <c r="W19" s="364"/>
      <c r="X19" s="364"/>
      <c r="Y19" s="364"/>
      <c r="Z19" s="364"/>
      <c r="AA19" s="364"/>
      <c r="AB19" s="219"/>
      <c r="AC19" s="243"/>
      <c r="AD19" s="243"/>
      <c r="AE19" s="243"/>
      <c r="AF19" s="243"/>
      <c r="AG19" s="211"/>
    </row>
    <row r="20" spans="2:33" ht="14.1" customHeight="1" x14ac:dyDescent="0.15">
      <c r="B20" s="221" t="s">
        <v>247</v>
      </c>
      <c r="C20" s="221" t="s">
        <v>2</v>
      </c>
      <c r="D20" s="222">
        <v>0.40277777777777773</v>
      </c>
      <c r="E20" s="222"/>
      <c r="F20" s="222"/>
      <c r="G20" s="218" t="str">
        <f>R7</f>
        <v>A5</v>
      </c>
      <c r="H20" s="218"/>
      <c r="I20" s="218"/>
      <c r="J20" s="218"/>
      <c r="K20" s="218"/>
      <c r="L20" s="218"/>
      <c r="M20" s="218"/>
      <c r="N20" s="223">
        <f>P20+P21</f>
        <v>0</v>
      </c>
      <c r="O20" s="363" t="s">
        <v>234</v>
      </c>
      <c r="P20" s="143">
        <v>0</v>
      </c>
      <c r="Q20" s="9" t="s">
        <v>53</v>
      </c>
      <c r="R20" s="143">
        <v>0</v>
      </c>
      <c r="S20" s="363" t="s">
        <v>236</v>
      </c>
      <c r="T20" s="223">
        <f>R20+R21</f>
        <v>0</v>
      </c>
      <c r="U20" s="218" t="str">
        <f>V7</f>
        <v>A6</v>
      </c>
      <c r="V20" s="218"/>
      <c r="W20" s="218"/>
      <c r="X20" s="218"/>
      <c r="Y20" s="218"/>
      <c r="Z20" s="218"/>
      <c r="AA20" s="218"/>
      <c r="AB20" s="219"/>
      <c r="AC20" s="243" t="s">
        <v>252</v>
      </c>
      <c r="AD20" s="243" t="s">
        <v>253</v>
      </c>
      <c r="AE20" s="243" t="s">
        <v>254</v>
      </c>
      <c r="AF20" s="243">
        <v>4</v>
      </c>
      <c r="AG20" s="211"/>
    </row>
    <row r="21" spans="2:33" ht="14.1" customHeight="1" x14ac:dyDescent="0.15">
      <c r="B21" s="221"/>
      <c r="C21" s="221"/>
      <c r="D21" s="222"/>
      <c r="E21" s="222"/>
      <c r="F21" s="222"/>
      <c r="G21" s="218"/>
      <c r="H21" s="218"/>
      <c r="I21" s="218"/>
      <c r="J21" s="218"/>
      <c r="K21" s="218"/>
      <c r="L21" s="218"/>
      <c r="M21" s="218"/>
      <c r="N21" s="223"/>
      <c r="O21" s="363"/>
      <c r="P21" s="143">
        <v>0</v>
      </c>
      <c r="Q21" s="9" t="s">
        <v>53</v>
      </c>
      <c r="R21" s="143">
        <v>0</v>
      </c>
      <c r="S21" s="363"/>
      <c r="T21" s="223"/>
      <c r="U21" s="218"/>
      <c r="V21" s="218"/>
      <c r="W21" s="218"/>
      <c r="X21" s="218"/>
      <c r="Y21" s="218"/>
      <c r="Z21" s="218"/>
      <c r="AA21" s="218"/>
      <c r="AB21" s="219"/>
      <c r="AC21" s="243"/>
      <c r="AD21" s="243"/>
      <c r="AE21" s="243"/>
      <c r="AF21" s="243"/>
      <c r="AG21" s="211"/>
    </row>
    <row r="22" spans="2:33" ht="14.1" customHeight="1" x14ac:dyDescent="0.15">
      <c r="B22" s="221" t="s">
        <v>243</v>
      </c>
      <c r="C22" s="221" t="s">
        <v>2</v>
      </c>
      <c r="D22" s="222">
        <v>0.40277777777777773</v>
      </c>
      <c r="E22" s="222"/>
      <c r="F22" s="222"/>
      <c r="G22" s="364" t="str">
        <f>Z7</f>
        <v>A7</v>
      </c>
      <c r="H22" s="364"/>
      <c r="I22" s="364"/>
      <c r="J22" s="364"/>
      <c r="K22" s="364"/>
      <c r="L22" s="364"/>
      <c r="M22" s="364"/>
      <c r="N22" s="223">
        <f>P22+P23</f>
        <v>0</v>
      </c>
      <c r="O22" s="363" t="s">
        <v>234</v>
      </c>
      <c r="P22" s="143">
        <v>0</v>
      </c>
      <c r="Q22" s="9" t="s">
        <v>53</v>
      </c>
      <c r="R22" s="143">
        <v>0</v>
      </c>
      <c r="S22" s="363" t="s">
        <v>236</v>
      </c>
      <c r="T22" s="223">
        <f>R22+R23</f>
        <v>0</v>
      </c>
      <c r="U22" s="218" t="str">
        <f>AD7</f>
        <v>A8</v>
      </c>
      <c r="V22" s="218"/>
      <c r="W22" s="218"/>
      <c r="X22" s="218"/>
      <c r="Y22" s="218"/>
      <c r="Z22" s="218"/>
      <c r="AA22" s="218"/>
      <c r="AB22" s="219"/>
      <c r="AC22" s="243" t="s">
        <v>255</v>
      </c>
      <c r="AD22" s="243" t="s">
        <v>254</v>
      </c>
      <c r="AE22" s="243" t="s">
        <v>253</v>
      </c>
      <c r="AF22" s="243">
        <v>1</v>
      </c>
      <c r="AG22" s="211"/>
    </row>
    <row r="23" spans="2:33" ht="14.1" customHeight="1" x14ac:dyDescent="0.15">
      <c r="B23" s="221"/>
      <c r="C23" s="221"/>
      <c r="D23" s="222"/>
      <c r="E23" s="222"/>
      <c r="F23" s="222"/>
      <c r="G23" s="364"/>
      <c r="H23" s="364"/>
      <c r="I23" s="364"/>
      <c r="J23" s="364"/>
      <c r="K23" s="364"/>
      <c r="L23" s="364"/>
      <c r="M23" s="364"/>
      <c r="N23" s="223"/>
      <c r="O23" s="363"/>
      <c r="P23" s="143">
        <v>0</v>
      </c>
      <c r="Q23" s="9" t="s">
        <v>53</v>
      </c>
      <c r="R23" s="143">
        <v>0</v>
      </c>
      <c r="S23" s="363"/>
      <c r="T23" s="223"/>
      <c r="U23" s="218"/>
      <c r="V23" s="218"/>
      <c r="W23" s="218"/>
      <c r="X23" s="218"/>
      <c r="Y23" s="218"/>
      <c r="Z23" s="218"/>
      <c r="AA23" s="218"/>
      <c r="AB23" s="219"/>
      <c r="AC23" s="243"/>
      <c r="AD23" s="243"/>
      <c r="AE23" s="243"/>
      <c r="AF23" s="243"/>
      <c r="AG23" s="211"/>
    </row>
    <row r="24" spans="2:33" ht="14.1" customHeight="1" x14ac:dyDescent="0.15">
      <c r="B24" s="221" t="s">
        <v>247</v>
      </c>
      <c r="C24" s="221" t="s">
        <v>3</v>
      </c>
      <c r="D24" s="222">
        <v>0.43055555555555558</v>
      </c>
      <c r="E24" s="222"/>
      <c r="F24" s="222"/>
      <c r="G24" s="218" t="str">
        <f>C7</f>
        <v>A1</v>
      </c>
      <c r="H24" s="218"/>
      <c r="I24" s="218"/>
      <c r="J24" s="218"/>
      <c r="K24" s="218"/>
      <c r="L24" s="218"/>
      <c r="M24" s="218"/>
      <c r="N24" s="223">
        <f>P24+P25</f>
        <v>0</v>
      </c>
      <c r="O24" s="363" t="s">
        <v>234</v>
      </c>
      <c r="P24" s="143">
        <v>0</v>
      </c>
      <c r="Q24" s="9" t="s">
        <v>53</v>
      </c>
      <c r="R24" s="143">
        <v>0</v>
      </c>
      <c r="S24" s="363" t="s">
        <v>236</v>
      </c>
      <c r="T24" s="223">
        <f>R24+R25</f>
        <v>0</v>
      </c>
      <c r="U24" s="218" t="str">
        <f>K7</f>
        <v>A3</v>
      </c>
      <c r="V24" s="218"/>
      <c r="W24" s="218"/>
      <c r="X24" s="218"/>
      <c r="Y24" s="218"/>
      <c r="Z24" s="218"/>
      <c r="AA24" s="218"/>
      <c r="AB24" s="219"/>
      <c r="AC24" s="243" t="s">
        <v>249</v>
      </c>
      <c r="AD24" s="243" t="s">
        <v>248</v>
      </c>
      <c r="AE24" s="243" t="s">
        <v>251</v>
      </c>
      <c r="AF24" s="243">
        <v>7</v>
      </c>
      <c r="AG24" s="211"/>
    </row>
    <row r="25" spans="2:33" ht="14.1" customHeight="1" x14ac:dyDescent="0.15">
      <c r="B25" s="221"/>
      <c r="C25" s="221"/>
      <c r="D25" s="222"/>
      <c r="E25" s="222"/>
      <c r="F25" s="222"/>
      <c r="G25" s="218"/>
      <c r="H25" s="218"/>
      <c r="I25" s="218"/>
      <c r="J25" s="218"/>
      <c r="K25" s="218"/>
      <c r="L25" s="218"/>
      <c r="M25" s="218"/>
      <c r="N25" s="223"/>
      <c r="O25" s="363"/>
      <c r="P25" s="143">
        <v>0</v>
      </c>
      <c r="Q25" s="9" t="s">
        <v>53</v>
      </c>
      <c r="R25" s="143">
        <v>0</v>
      </c>
      <c r="S25" s="363"/>
      <c r="T25" s="223"/>
      <c r="U25" s="218"/>
      <c r="V25" s="218"/>
      <c r="W25" s="218"/>
      <c r="X25" s="218"/>
      <c r="Y25" s="218"/>
      <c r="Z25" s="218"/>
      <c r="AA25" s="218"/>
      <c r="AB25" s="219"/>
      <c r="AC25" s="243"/>
      <c r="AD25" s="243"/>
      <c r="AE25" s="243"/>
      <c r="AF25" s="243"/>
      <c r="AG25" s="211"/>
    </row>
    <row r="26" spans="2:33" ht="14.1" customHeight="1" x14ac:dyDescent="0.15">
      <c r="B26" s="221" t="s">
        <v>243</v>
      </c>
      <c r="C26" s="221" t="s">
        <v>3</v>
      </c>
      <c r="D26" s="222">
        <v>0.43055555555555558</v>
      </c>
      <c r="E26" s="222"/>
      <c r="F26" s="222"/>
      <c r="G26" s="218" t="str">
        <f>G7</f>
        <v>A2</v>
      </c>
      <c r="H26" s="218"/>
      <c r="I26" s="218"/>
      <c r="J26" s="218"/>
      <c r="K26" s="218"/>
      <c r="L26" s="218"/>
      <c r="M26" s="218"/>
      <c r="N26" s="223">
        <f>P26+P27</f>
        <v>0</v>
      </c>
      <c r="O26" s="363" t="s">
        <v>234</v>
      </c>
      <c r="P26" s="143">
        <v>0</v>
      </c>
      <c r="Q26" s="9" t="s">
        <v>53</v>
      </c>
      <c r="R26" s="143">
        <v>0</v>
      </c>
      <c r="S26" s="363" t="s">
        <v>236</v>
      </c>
      <c r="T26" s="223">
        <f>R26+R27</f>
        <v>0</v>
      </c>
      <c r="U26" s="364" t="str">
        <f>O7</f>
        <v>A4</v>
      </c>
      <c r="V26" s="364"/>
      <c r="W26" s="364"/>
      <c r="X26" s="364"/>
      <c r="Y26" s="364"/>
      <c r="Z26" s="364"/>
      <c r="AA26" s="364"/>
      <c r="AB26" s="219"/>
      <c r="AC26" s="243" t="s">
        <v>250</v>
      </c>
      <c r="AD26" s="243" t="s">
        <v>251</v>
      </c>
      <c r="AE26" s="243" t="s">
        <v>248</v>
      </c>
      <c r="AF26" s="243">
        <v>6</v>
      </c>
      <c r="AG26" s="211"/>
    </row>
    <row r="27" spans="2:33" ht="14.1" customHeight="1" x14ac:dyDescent="0.15">
      <c r="B27" s="221"/>
      <c r="C27" s="221"/>
      <c r="D27" s="222"/>
      <c r="E27" s="222"/>
      <c r="F27" s="222"/>
      <c r="G27" s="218"/>
      <c r="H27" s="218"/>
      <c r="I27" s="218"/>
      <c r="J27" s="218"/>
      <c r="K27" s="218"/>
      <c r="L27" s="218"/>
      <c r="M27" s="218"/>
      <c r="N27" s="223"/>
      <c r="O27" s="363"/>
      <c r="P27" s="143">
        <v>0</v>
      </c>
      <c r="Q27" s="9" t="s">
        <v>53</v>
      </c>
      <c r="R27" s="143">
        <v>0</v>
      </c>
      <c r="S27" s="363"/>
      <c r="T27" s="223"/>
      <c r="U27" s="364"/>
      <c r="V27" s="364"/>
      <c r="W27" s="364"/>
      <c r="X27" s="364"/>
      <c r="Y27" s="364"/>
      <c r="Z27" s="364"/>
      <c r="AA27" s="364"/>
      <c r="AB27" s="219"/>
      <c r="AC27" s="243"/>
      <c r="AD27" s="243"/>
      <c r="AE27" s="243"/>
      <c r="AF27" s="243"/>
      <c r="AG27" s="211"/>
    </row>
    <row r="28" spans="2:33" ht="14.1" customHeight="1" x14ac:dyDescent="0.15">
      <c r="B28" s="221" t="s">
        <v>247</v>
      </c>
      <c r="C28" s="221" t="s">
        <v>4</v>
      </c>
      <c r="D28" s="222">
        <v>0.45833333333333331</v>
      </c>
      <c r="E28" s="222"/>
      <c r="F28" s="222"/>
      <c r="G28" s="218" t="str">
        <f>R7</f>
        <v>A5</v>
      </c>
      <c r="H28" s="218"/>
      <c r="I28" s="218"/>
      <c r="J28" s="218"/>
      <c r="K28" s="218"/>
      <c r="L28" s="218"/>
      <c r="M28" s="218"/>
      <c r="N28" s="223">
        <f>P28+P29</f>
        <v>0</v>
      </c>
      <c r="O28" s="363" t="s">
        <v>234</v>
      </c>
      <c r="P28" s="143">
        <v>0</v>
      </c>
      <c r="Q28" s="9" t="s">
        <v>53</v>
      </c>
      <c r="R28" s="143">
        <v>0</v>
      </c>
      <c r="S28" s="363" t="s">
        <v>236</v>
      </c>
      <c r="T28" s="223">
        <f>R28+R29</f>
        <v>0</v>
      </c>
      <c r="U28" s="364" t="str">
        <f>Z7</f>
        <v>A7</v>
      </c>
      <c r="V28" s="364"/>
      <c r="W28" s="364"/>
      <c r="X28" s="364"/>
      <c r="Y28" s="364"/>
      <c r="Z28" s="364"/>
      <c r="AA28" s="364"/>
      <c r="AB28" s="219"/>
      <c r="AC28" s="243" t="s">
        <v>253</v>
      </c>
      <c r="AD28" s="243" t="s">
        <v>252</v>
      </c>
      <c r="AE28" s="243" t="s">
        <v>255</v>
      </c>
      <c r="AF28" s="243">
        <v>3</v>
      </c>
      <c r="AG28" s="211"/>
    </row>
    <row r="29" spans="2:33" ht="14.1" customHeight="1" x14ac:dyDescent="0.15">
      <c r="B29" s="221"/>
      <c r="C29" s="221"/>
      <c r="D29" s="222"/>
      <c r="E29" s="222"/>
      <c r="F29" s="222"/>
      <c r="G29" s="218"/>
      <c r="H29" s="218"/>
      <c r="I29" s="218"/>
      <c r="J29" s="218"/>
      <c r="K29" s="218"/>
      <c r="L29" s="218"/>
      <c r="M29" s="218"/>
      <c r="N29" s="223"/>
      <c r="O29" s="363"/>
      <c r="P29" s="143">
        <v>0</v>
      </c>
      <c r="Q29" s="9" t="s">
        <v>53</v>
      </c>
      <c r="R29" s="143">
        <v>0</v>
      </c>
      <c r="S29" s="363"/>
      <c r="T29" s="223"/>
      <c r="U29" s="364"/>
      <c r="V29" s="364"/>
      <c r="W29" s="364"/>
      <c r="X29" s="364"/>
      <c r="Y29" s="364"/>
      <c r="Z29" s="364"/>
      <c r="AA29" s="364"/>
      <c r="AB29" s="219"/>
      <c r="AC29" s="243"/>
      <c r="AD29" s="243"/>
      <c r="AE29" s="243"/>
      <c r="AF29" s="243"/>
      <c r="AG29" s="211"/>
    </row>
    <row r="30" spans="2:33" ht="14.1" customHeight="1" x14ac:dyDescent="0.15">
      <c r="B30" s="221" t="s">
        <v>243</v>
      </c>
      <c r="C30" s="221" t="s">
        <v>4</v>
      </c>
      <c r="D30" s="222">
        <v>0.45833333333333331</v>
      </c>
      <c r="E30" s="222"/>
      <c r="F30" s="222"/>
      <c r="G30" s="218" t="str">
        <f>V7</f>
        <v>A6</v>
      </c>
      <c r="H30" s="218"/>
      <c r="I30" s="218"/>
      <c r="J30" s="218"/>
      <c r="K30" s="218"/>
      <c r="L30" s="218"/>
      <c r="M30" s="218"/>
      <c r="N30" s="223">
        <f>P30+P31</f>
        <v>0</v>
      </c>
      <c r="O30" s="363" t="s">
        <v>234</v>
      </c>
      <c r="P30" s="143">
        <v>0</v>
      </c>
      <c r="Q30" s="9" t="s">
        <v>53</v>
      </c>
      <c r="R30" s="143">
        <v>0</v>
      </c>
      <c r="S30" s="363" t="s">
        <v>236</v>
      </c>
      <c r="T30" s="223">
        <f>R30+R31</f>
        <v>0</v>
      </c>
      <c r="U30" s="218" t="str">
        <f>AD7</f>
        <v>A8</v>
      </c>
      <c r="V30" s="218"/>
      <c r="W30" s="218"/>
      <c r="X30" s="218"/>
      <c r="Y30" s="218"/>
      <c r="Z30" s="218"/>
      <c r="AA30" s="218"/>
      <c r="AB30" s="219"/>
      <c r="AC30" s="243" t="s">
        <v>254</v>
      </c>
      <c r="AD30" s="243" t="s">
        <v>255</v>
      </c>
      <c r="AE30" s="243" t="s">
        <v>252</v>
      </c>
      <c r="AF30" s="243">
        <v>2</v>
      </c>
      <c r="AG30" s="211"/>
    </row>
    <row r="31" spans="2:33" ht="14.1" customHeight="1" x14ac:dyDescent="0.15">
      <c r="B31" s="221"/>
      <c r="C31" s="221"/>
      <c r="D31" s="222"/>
      <c r="E31" s="222"/>
      <c r="F31" s="222"/>
      <c r="G31" s="218"/>
      <c r="H31" s="218"/>
      <c r="I31" s="218"/>
      <c r="J31" s="218"/>
      <c r="K31" s="218"/>
      <c r="L31" s="218"/>
      <c r="M31" s="218"/>
      <c r="N31" s="223"/>
      <c r="O31" s="363"/>
      <c r="P31" s="143">
        <v>0</v>
      </c>
      <c r="Q31" s="9" t="s">
        <v>53</v>
      </c>
      <c r="R31" s="143">
        <v>0</v>
      </c>
      <c r="S31" s="363"/>
      <c r="T31" s="223"/>
      <c r="U31" s="218"/>
      <c r="V31" s="218"/>
      <c r="W31" s="218"/>
      <c r="X31" s="218"/>
      <c r="Y31" s="218"/>
      <c r="Z31" s="218"/>
      <c r="AA31" s="218"/>
      <c r="AB31" s="219"/>
      <c r="AC31" s="243"/>
      <c r="AD31" s="243"/>
      <c r="AE31" s="243"/>
      <c r="AF31" s="243"/>
      <c r="AG31" s="211"/>
    </row>
    <row r="32" spans="2:33" ht="14.1" customHeight="1" x14ac:dyDescent="0.15">
      <c r="B32" s="221" t="s">
        <v>247</v>
      </c>
      <c r="C32" s="221" t="s">
        <v>5</v>
      </c>
      <c r="D32" s="222">
        <v>0.4861111111111111</v>
      </c>
      <c r="E32" s="222"/>
      <c r="F32" s="222"/>
      <c r="G32" s="218" t="str">
        <f>C7</f>
        <v>A1</v>
      </c>
      <c r="H32" s="218"/>
      <c r="I32" s="218"/>
      <c r="J32" s="218"/>
      <c r="K32" s="218"/>
      <c r="L32" s="218"/>
      <c r="M32" s="218"/>
      <c r="N32" s="223">
        <f>P32+P33</f>
        <v>0</v>
      </c>
      <c r="O32" s="363" t="s">
        <v>234</v>
      </c>
      <c r="P32" s="143">
        <v>0</v>
      </c>
      <c r="Q32" s="9" t="s">
        <v>53</v>
      </c>
      <c r="R32" s="143">
        <v>0</v>
      </c>
      <c r="S32" s="363" t="s">
        <v>236</v>
      </c>
      <c r="T32" s="223">
        <f>R32+R33</f>
        <v>0</v>
      </c>
      <c r="U32" s="364" t="str">
        <f>O7</f>
        <v>A4</v>
      </c>
      <c r="V32" s="364"/>
      <c r="W32" s="364"/>
      <c r="X32" s="364"/>
      <c r="Y32" s="364"/>
      <c r="Z32" s="364"/>
      <c r="AA32" s="364"/>
      <c r="AB32" s="219"/>
      <c r="AC32" s="243" t="s">
        <v>248</v>
      </c>
      <c r="AD32" s="243" t="s">
        <v>249</v>
      </c>
      <c r="AE32" s="243" t="s">
        <v>250</v>
      </c>
      <c r="AF32" s="243">
        <v>8</v>
      </c>
      <c r="AG32" s="211"/>
    </row>
    <row r="33" spans="2:33" ht="14.1" customHeight="1" x14ac:dyDescent="0.15">
      <c r="B33" s="221"/>
      <c r="C33" s="221"/>
      <c r="D33" s="222"/>
      <c r="E33" s="222"/>
      <c r="F33" s="222"/>
      <c r="G33" s="218"/>
      <c r="H33" s="218"/>
      <c r="I33" s="218"/>
      <c r="J33" s="218"/>
      <c r="K33" s="218"/>
      <c r="L33" s="218"/>
      <c r="M33" s="218"/>
      <c r="N33" s="223"/>
      <c r="O33" s="363"/>
      <c r="P33" s="143">
        <v>0</v>
      </c>
      <c r="Q33" s="9" t="s">
        <v>53</v>
      </c>
      <c r="R33" s="143">
        <v>0</v>
      </c>
      <c r="S33" s="363"/>
      <c r="T33" s="223"/>
      <c r="U33" s="364"/>
      <c r="V33" s="364"/>
      <c r="W33" s="364"/>
      <c r="X33" s="364"/>
      <c r="Y33" s="364"/>
      <c r="Z33" s="364"/>
      <c r="AA33" s="364"/>
      <c r="AB33" s="219"/>
      <c r="AC33" s="243"/>
      <c r="AD33" s="243"/>
      <c r="AE33" s="243"/>
      <c r="AF33" s="243"/>
      <c r="AG33" s="211"/>
    </row>
    <row r="34" spans="2:33" ht="14.1" customHeight="1" x14ac:dyDescent="0.15">
      <c r="B34" s="221" t="s">
        <v>243</v>
      </c>
      <c r="C34" s="221" t="s">
        <v>5</v>
      </c>
      <c r="D34" s="222">
        <v>0.4861111111111111</v>
      </c>
      <c r="E34" s="222"/>
      <c r="F34" s="222"/>
      <c r="G34" s="218" t="str">
        <f>G7</f>
        <v>A2</v>
      </c>
      <c r="H34" s="218"/>
      <c r="I34" s="218"/>
      <c r="J34" s="218"/>
      <c r="K34" s="218"/>
      <c r="L34" s="218"/>
      <c r="M34" s="218"/>
      <c r="N34" s="223">
        <f>P34+P35</f>
        <v>0</v>
      </c>
      <c r="O34" s="363" t="s">
        <v>234</v>
      </c>
      <c r="P34" s="143">
        <v>0</v>
      </c>
      <c r="Q34" s="9" t="s">
        <v>53</v>
      </c>
      <c r="R34" s="143">
        <v>0</v>
      </c>
      <c r="S34" s="363" t="s">
        <v>236</v>
      </c>
      <c r="T34" s="223">
        <f>R34+R35</f>
        <v>0</v>
      </c>
      <c r="U34" s="218" t="str">
        <f>K7</f>
        <v>A3</v>
      </c>
      <c r="V34" s="218"/>
      <c r="W34" s="218"/>
      <c r="X34" s="218"/>
      <c r="Y34" s="218"/>
      <c r="Z34" s="218"/>
      <c r="AA34" s="218"/>
      <c r="AB34" s="219"/>
      <c r="AC34" s="243" t="s">
        <v>251</v>
      </c>
      <c r="AD34" s="243" t="s">
        <v>250</v>
      </c>
      <c r="AE34" s="243" t="s">
        <v>249</v>
      </c>
      <c r="AF34" s="243">
        <v>5</v>
      </c>
      <c r="AG34" s="211"/>
    </row>
    <row r="35" spans="2:33" ht="14.1" customHeight="1" x14ac:dyDescent="0.15">
      <c r="B35" s="221"/>
      <c r="C35" s="221"/>
      <c r="D35" s="222"/>
      <c r="E35" s="222"/>
      <c r="F35" s="222"/>
      <c r="G35" s="218"/>
      <c r="H35" s="218"/>
      <c r="I35" s="218"/>
      <c r="J35" s="218"/>
      <c r="K35" s="218"/>
      <c r="L35" s="218"/>
      <c r="M35" s="218"/>
      <c r="N35" s="223"/>
      <c r="O35" s="363"/>
      <c r="P35" s="143">
        <v>0</v>
      </c>
      <c r="Q35" s="9" t="s">
        <v>53</v>
      </c>
      <c r="R35" s="143">
        <v>0</v>
      </c>
      <c r="S35" s="363"/>
      <c r="T35" s="223"/>
      <c r="U35" s="218"/>
      <c r="V35" s="218"/>
      <c r="W35" s="218"/>
      <c r="X35" s="218"/>
      <c r="Y35" s="218"/>
      <c r="Z35" s="218"/>
      <c r="AA35" s="218"/>
      <c r="AB35" s="219"/>
      <c r="AC35" s="243"/>
      <c r="AD35" s="243"/>
      <c r="AE35" s="243"/>
      <c r="AF35" s="243"/>
      <c r="AG35" s="211"/>
    </row>
    <row r="36" spans="2:33" ht="14.1" customHeight="1" x14ac:dyDescent="0.15">
      <c r="B36" s="221" t="s">
        <v>247</v>
      </c>
      <c r="C36" s="221" t="s">
        <v>0</v>
      </c>
      <c r="D36" s="222">
        <v>0.51388888888888895</v>
      </c>
      <c r="E36" s="222"/>
      <c r="F36" s="222"/>
      <c r="G36" s="218" t="str">
        <f>R7</f>
        <v>A5</v>
      </c>
      <c r="H36" s="218"/>
      <c r="I36" s="218"/>
      <c r="J36" s="218"/>
      <c r="K36" s="218"/>
      <c r="L36" s="218"/>
      <c r="M36" s="218"/>
      <c r="N36" s="223">
        <f>P36+P37</f>
        <v>0</v>
      </c>
      <c r="O36" s="363" t="s">
        <v>234</v>
      </c>
      <c r="P36" s="143">
        <v>0</v>
      </c>
      <c r="Q36" s="9" t="s">
        <v>53</v>
      </c>
      <c r="R36" s="143">
        <v>0</v>
      </c>
      <c r="S36" s="363" t="s">
        <v>236</v>
      </c>
      <c r="T36" s="223">
        <f>R36+R37</f>
        <v>0</v>
      </c>
      <c r="U36" s="218" t="str">
        <f>AD7</f>
        <v>A8</v>
      </c>
      <c r="V36" s="218"/>
      <c r="W36" s="218"/>
      <c r="X36" s="218"/>
      <c r="Y36" s="218"/>
      <c r="Z36" s="218"/>
      <c r="AA36" s="218"/>
      <c r="AB36" s="219"/>
      <c r="AC36" s="243" t="s">
        <v>252</v>
      </c>
      <c r="AD36" s="243" t="s">
        <v>253</v>
      </c>
      <c r="AE36" s="243" t="s">
        <v>254</v>
      </c>
      <c r="AF36" s="243">
        <v>4</v>
      </c>
      <c r="AG36" s="211"/>
    </row>
    <row r="37" spans="2:33" ht="14.1" customHeight="1" x14ac:dyDescent="0.15">
      <c r="B37" s="221"/>
      <c r="C37" s="221"/>
      <c r="D37" s="222"/>
      <c r="E37" s="222"/>
      <c r="F37" s="222"/>
      <c r="G37" s="218"/>
      <c r="H37" s="218"/>
      <c r="I37" s="218"/>
      <c r="J37" s="218"/>
      <c r="K37" s="218"/>
      <c r="L37" s="218"/>
      <c r="M37" s="218"/>
      <c r="N37" s="223"/>
      <c r="O37" s="363"/>
      <c r="P37" s="143">
        <v>0</v>
      </c>
      <c r="Q37" s="9" t="s">
        <v>53</v>
      </c>
      <c r="R37" s="143">
        <v>0</v>
      </c>
      <c r="S37" s="363"/>
      <c r="T37" s="223"/>
      <c r="U37" s="218"/>
      <c r="V37" s="218"/>
      <c r="W37" s="218"/>
      <c r="X37" s="218"/>
      <c r="Y37" s="218"/>
      <c r="Z37" s="218"/>
      <c r="AA37" s="218"/>
      <c r="AB37" s="219"/>
      <c r="AC37" s="243"/>
      <c r="AD37" s="243"/>
      <c r="AE37" s="243"/>
      <c r="AF37" s="243"/>
      <c r="AG37" s="211"/>
    </row>
    <row r="38" spans="2:33" ht="14.1" customHeight="1" x14ac:dyDescent="0.15">
      <c r="B38" s="221" t="s">
        <v>243</v>
      </c>
      <c r="C38" s="221" t="s">
        <v>0</v>
      </c>
      <c r="D38" s="222">
        <v>0.51388888888888895</v>
      </c>
      <c r="E38" s="222"/>
      <c r="F38" s="222"/>
      <c r="G38" s="218" t="str">
        <f>V7</f>
        <v>A6</v>
      </c>
      <c r="H38" s="218"/>
      <c r="I38" s="218"/>
      <c r="J38" s="218"/>
      <c r="K38" s="218"/>
      <c r="L38" s="218"/>
      <c r="M38" s="218"/>
      <c r="N38" s="223">
        <f>P38+P39</f>
        <v>0</v>
      </c>
      <c r="O38" s="363" t="s">
        <v>234</v>
      </c>
      <c r="P38" s="143">
        <v>0</v>
      </c>
      <c r="Q38" s="9" t="s">
        <v>53</v>
      </c>
      <c r="R38" s="143">
        <v>0</v>
      </c>
      <c r="S38" s="363" t="s">
        <v>236</v>
      </c>
      <c r="T38" s="223">
        <f>R38+R39</f>
        <v>0</v>
      </c>
      <c r="U38" s="364" t="str">
        <f>Z7</f>
        <v>A7</v>
      </c>
      <c r="V38" s="364"/>
      <c r="W38" s="364"/>
      <c r="X38" s="364"/>
      <c r="Y38" s="364"/>
      <c r="Z38" s="364"/>
      <c r="AA38" s="364"/>
      <c r="AB38" s="219"/>
      <c r="AC38" s="243" t="s">
        <v>255</v>
      </c>
      <c r="AD38" s="243" t="s">
        <v>254</v>
      </c>
      <c r="AE38" s="243" t="s">
        <v>253</v>
      </c>
      <c r="AF38" s="243">
        <v>1</v>
      </c>
      <c r="AG38" s="211"/>
    </row>
    <row r="39" spans="2:33" ht="14.1" customHeight="1" x14ac:dyDescent="0.15">
      <c r="B39" s="221"/>
      <c r="C39" s="221"/>
      <c r="D39" s="222"/>
      <c r="E39" s="222"/>
      <c r="F39" s="222"/>
      <c r="G39" s="218"/>
      <c r="H39" s="218"/>
      <c r="I39" s="218"/>
      <c r="J39" s="218"/>
      <c r="K39" s="218"/>
      <c r="L39" s="218"/>
      <c r="M39" s="218"/>
      <c r="N39" s="223"/>
      <c r="O39" s="363"/>
      <c r="P39" s="143">
        <v>0</v>
      </c>
      <c r="Q39" s="9" t="s">
        <v>53</v>
      </c>
      <c r="R39" s="143">
        <v>0</v>
      </c>
      <c r="S39" s="363"/>
      <c r="T39" s="223"/>
      <c r="U39" s="364"/>
      <c r="V39" s="364"/>
      <c r="W39" s="364"/>
      <c r="X39" s="364"/>
      <c r="Y39" s="364"/>
      <c r="Z39" s="364"/>
      <c r="AA39" s="364"/>
      <c r="AB39" s="219"/>
      <c r="AC39" s="243"/>
      <c r="AD39" s="243"/>
      <c r="AE39" s="243"/>
      <c r="AF39" s="243"/>
      <c r="AG39" s="211"/>
    </row>
    <row r="40" spans="2:33" ht="8.1" customHeight="1" x14ac:dyDescent="0.15"/>
    <row r="41" spans="2:33" ht="19.5" customHeight="1" x14ac:dyDescent="0.15">
      <c r="B41" s="212" t="str">
        <f>I3 &amp;"リーグ"</f>
        <v>Aリーグ</v>
      </c>
      <c r="C41" s="213"/>
      <c r="D41" s="213"/>
      <c r="E41" s="214"/>
      <c r="F41" s="203" t="str">
        <f>B43</f>
        <v>A1</v>
      </c>
      <c r="G41" s="205"/>
      <c r="H41" s="203" t="str">
        <f>B45</f>
        <v>A2</v>
      </c>
      <c r="I41" s="205"/>
      <c r="J41" s="203" t="str">
        <f>B47</f>
        <v>A3</v>
      </c>
      <c r="K41" s="205"/>
      <c r="L41" s="203" t="str">
        <f>B49</f>
        <v>A4</v>
      </c>
      <c r="M41" s="205"/>
      <c r="N41" s="209" t="s">
        <v>240</v>
      </c>
      <c r="O41" s="209" t="s">
        <v>241</v>
      </c>
      <c r="P41" s="209" t="s">
        <v>242</v>
      </c>
      <c r="Q41" s="134"/>
      <c r="R41" s="212" t="str">
        <f>X3 &amp;"リーグ"</f>
        <v>AAリーグ</v>
      </c>
      <c r="S41" s="213"/>
      <c r="T41" s="213"/>
      <c r="U41" s="214"/>
      <c r="V41" s="203" t="str">
        <f>R7</f>
        <v>A5</v>
      </c>
      <c r="W41" s="205"/>
      <c r="X41" s="203" t="str">
        <f>V7</f>
        <v>A6</v>
      </c>
      <c r="Y41" s="205"/>
      <c r="Z41" s="203" t="str">
        <f>Z7</f>
        <v>A7</v>
      </c>
      <c r="AA41" s="205"/>
      <c r="AB41" s="203" t="str">
        <f>AD7</f>
        <v>A8</v>
      </c>
      <c r="AC41" s="205"/>
      <c r="AD41" s="209" t="s">
        <v>240</v>
      </c>
      <c r="AE41" s="209" t="s">
        <v>241</v>
      </c>
      <c r="AF41" s="209" t="s">
        <v>242</v>
      </c>
    </row>
    <row r="42" spans="2:33" ht="20.100000000000001" customHeight="1" x14ac:dyDescent="0.15">
      <c r="B42" s="215"/>
      <c r="C42" s="216"/>
      <c r="D42" s="216"/>
      <c r="E42" s="217"/>
      <c r="F42" s="206"/>
      <c r="G42" s="208"/>
      <c r="H42" s="206"/>
      <c r="I42" s="208"/>
      <c r="J42" s="206"/>
      <c r="K42" s="208"/>
      <c r="L42" s="206"/>
      <c r="M42" s="208"/>
      <c r="N42" s="210"/>
      <c r="O42" s="210"/>
      <c r="P42" s="210"/>
      <c r="Q42" s="134"/>
      <c r="R42" s="215"/>
      <c r="S42" s="216"/>
      <c r="T42" s="216"/>
      <c r="U42" s="217"/>
      <c r="V42" s="206"/>
      <c r="W42" s="208"/>
      <c r="X42" s="206"/>
      <c r="Y42" s="208"/>
      <c r="Z42" s="206"/>
      <c r="AA42" s="208"/>
      <c r="AB42" s="206"/>
      <c r="AC42" s="208"/>
      <c r="AD42" s="210"/>
      <c r="AE42" s="210"/>
      <c r="AF42" s="210"/>
    </row>
    <row r="43" spans="2:33" ht="20.100000000000001" customHeight="1" x14ac:dyDescent="0.15">
      <c r="B43" s="203" t="str">
        <f>C7</f>
        <v>A1</v>
      </c>
      <c r="C43" s="204"/>
      <c r="D43" s="204"/>
      <c r="E43" s="205"/>
      <c r="F43" s="195"/>
      <c r="G43" s="196"/>
      <c r="H43" s="138">
        <f>N16</f>
        <v>0</v>
      </c>
      <c r="I43" s="138">
        <f>T16</f>
        <v>0</v>
      </c>
      <c r="J43" s="138">
        <f>N24</f>
        <v>0</v>
      </c>
      <c r="K43" s="138">
        <f>T24</f>
        <v>0</v>
      </c>
      <c r="L43" s="138">
        <f>N32</f>
        <v>0</v>
      </c>
      <c r="M43" s="138">
        <f>T32</f>
        <v>0</v>
      </c>
      <c r="N43" s="199">
        <f>COUNTIF(F44:M44,"○")*3+COUNTIF(F44:M44,"△")</f>
        <v>3</v>
      </c>
      <c r="O43" s="199">
        <f>H43-I43+J43-K43+L43-M43</f>
        <v>0</v>
      </c>
      <c r="P43" s="365"/>
      <c r="Q43" s="20"/>
      <c r="R43" s="203" t="str">
        <f>R7</f>
        <v>A5</v>
      </c>
      <c r="S43" s="204"/>
      <c r="T43" s="204"/>
      <c r="U43" s="205"/>
      <c r="V43" s="195"/>
      <c r="W43" s="196"/>
      <c r="X43" s="138">
        <f>N20</f>
        <v>0</v>
      </c>
      <c r="Y43" s="138">
        <f>T20</f>
        <v>0</v>
      </c>
      <c r="Z43" s="138">
        <f>N28</f>
        <v>0</v>
      </c>
      <c r="AA43" s="138">
        <f>T28</f>
        <v>0</v>
      </c>
      <c r="AB43" s="138">
        <f>N36</f>
        <v>0</v>
      </c>
      <c r="AC43" s="138">
        <f>T36</f>
        <v>0</v>
      </c>
      <c r="AD43" s="199">
        <f>COUNTIF(V44:AC44,"○")*3+COUNTIF(V44:AC44,"△")</f>
        <v>3</v>
      </c>
      <c r="AE43" s="199">
        <f>X43-Y43+Z43-AA43+AB43-AC43</f>
        <v>0</v>
      </c>
      <c r="AF43" s="365"/>
    </row>
    <row r="44" spans="2:33" ht="20.100000000000001" customHeight="1" x14ac:dyDescent="0.15">
      <c r="B44" s="206"/>
      <c r="C44" s="207"/>
      <c r="D44" s="207"/>
      <c r="E44" s="208"/>
      <c r="F44" s="197"/>
      <c r="G44" s="198"/>
      <c r="H44" s="201" t="str">
        <f>IF(H43&gt;I43,"○",IF(H43&lt;I43,"×",IF(H43=I43,"△")))</f>
        <v>△</v>
      </c>
      <c r="I44" s="202"/>
      <c r="J44" s="201" t="str">
        <f>IF(J43&gt;K43,"○",IF(J43&lt;K43,"×",IF(J43=K43,"△")))</f>
        <v>△</v>
      </c>
      <c r="K44" s="202"/>
      <c r="L44" s="201" t="str">
        <f>IF(L43&gt;M43,"○",IF(L43&lt;M43,"×",IF(L43=M43,"△")))</f>
        <v>△</v>
      </c>
      <c r="M44" s="202"/>
      <c r="N44" s="200"/>
      <c r="O44" s="200"/>
      <c r="P44" s="366"/>
      <c r="Q44" s="20"/>
      <c r="R44" s="206"/>
      <c r="S44" s="207"/>
      <c r="T44" s="207"/>
      <c r="U44" s="208"/>
      <c r="V44" s="197"/>
      <c r="W44" s="198"/>
      <c r="X44" s="201" t="str">
        <f>IF(X43&gt;Y43,"○",IF(X43&lt;Y43,"×",IF(X43=Y43,"△")))</f>
        <v>△</v>
      </c>
      <c r="Y44" s="202"/>
      <c r="Z44" s="201" t="str">
        <f>IF(Z43&gt;AA43,"○",IF(Z43&lt;AA43,"×",IF(Z43=AA43,"△")))</f>
        <v>△</v>
      </c>
      <c r="AA44" s="202"/>
      <c r="AB44" s="201" t="str">
        <f>IF(AB43&gt;AC43,"○",IF(AB43&lt;AC43,"×",IF(AB43=AC43,"△")))</f>
        <v>△</v>
      </c>
      <c r="AC44" s="202"/>
      <c r="AD44" s="200"/>
      <c r="AE44" s="200"/>
      <c r="AF44" s="366"/>
    </row>
    <row r="45" spans="2:33" ht="20.100000000000001" customHeight="1" x14ac:dyDescent="0.15">
      <c r="B45" s="203" t="str">
        <f>G7</f>
        <v>A2</v>
      </c>
      <c r="C45" s="204"/>
      <c r="D45" s="204"/>
      <c r="E45" s="205"/>
      <c r="F45" s="138">
        <f>I43</f>
        <v>0</v>
      </c>
      <c r="G45" s="138">
        <f>H43</f>
        <v>0</v>
      </c>
      <c r="H45" s="195"/>
      <c r="I45" s="196"/>
      <c r="J45" s="138">
        <f>N34</f>
        <v>0</v>
      </c>
      <c r="K45" s="138">
        <f>T34</f>
        <v>0</v>
      </c>
      <c r="L45" s="138">
        <f>N26</f>
        <v>0</v>
      </c>
      <c r="M45" s="138">
        <f>T26</f>
        <v>0</v>
      </c>
      <c r="N45" s="199">
        <f>COUNTIF(F46:M46,"○")*3+COUNTIF(F46:M46,"△")</f>
        <v>3</v>
      </c>
      <c r="O45" s="199">
        <f>F45-G45+J45-K45+L45-M45</f>
        <v>0</v>
      </c>
      <c r="P45" s="365"/>
      <c r="Q45" s="20"/>
      <c r="R45" s="203" t="str">
        <f>V7</f>
        <v>A6</v>
      </c>
      <c r="S45" s="204"/>
      <c r="T45" s="204"/>
      <c r="U45" s="205"/>
      <c r="V45" s="138">
        <f>Y43</f>
        <v>0</v>
      </c>
      <c r="W45" s="138">
        <f>X43</f>
        <v>0</v>
      </c>
      <c r="X45" s="195"/>
      <c r="Y45" s="196"/>
      <c r="Z45" s="138">
        <f>N38</f>
        <v>0</v>
      </c>
      <c r="AA45" s="138">
        <f>T38</f>
        <v>0</v>
      </c>
      <c r="AB45" s="138">
        <f>N30</f>
        <v>0</v>
      </c>
      <c r="AC45" s="138">
        <f>T30</f>
        <v>0</v>
      </c>
      <c r="AD45" s="199">
        <f>COUNTIF(V46:AC46,"○")*3+COUNTIF(V46:AC46,"△")</f>
        <v>3</v>
      </c>
      <c r="AE45" s="199">
        <f>V45-W45+Z45-AA45+AB45-AC45</f>
        <v>0</v>
      </c>
      <c r="AF45" s="365"/>
    </row>
    <row r="46" spans="2:33" ht="20.100000000000001" customHeight="1" x14ac:dyDescent="0.15">
      <c r="B46" s="206"/>
      <c r="C46" s="207"/>
      <c r="D46" s="207"/>
      <c r="E46" s="208"/>
      <c r="F46" s="201" t="str">
        <f>IF(F45&gt;G45,"○",IF(F45&lt;G45,"×",IF(F45=G45,"△")))</f>
        <v>△</v>
      </c>
      <c r="G46" s="202"/>
      <c r="H46" s="197"/>
      <c r="I46" s="198"/>
      <c r="J46" s="201" t="str">
        <f>IF(J45&gt;K45,"○",IF(J45&lt;K45,"×",IF(J45=K45,"△")))</f>
        <v>△</v>
      </c>
      <c r="K46" s="202"/>
      <c r="L46" s="201" t="str">
        <f>IF(L45&gt;M45,"○",IF(L45&lt;M45,"×",IF(L45=M45,"△")))</f>
        <v>△</v>
      </c>
      <c r="M46" s="202"/>
      <c r="N46" s="200"/>
      <c r="O46" s="200"/>
      <c r="P46" s="366"/>
      <c r="Q46" s="20"/>
      <c r="R46" s="206"/>
      <c r="S46" s="207"/>
      <c r="T46" s="207"/>
      <c r="U46" s="208"/>
      <c r="V46" s="201" t="str">
        <f>IF(V45&gt;W45,"○",IF(V45&lt;W45,"×",IF(V45=W45,"△")))</f>
        <v>△</v>
      </c>
      <c r="W46" s="202"/>
      <c r="X46" s="197"/>
      <c r="Y46" s="198"/>
      <c r="Z46" s="201" t="str">
        <f>IF(Z45&gt;AA45,"○",IF(Z45&lt;AA45,"×",IF(Z45=AA45,"△")))</f>
        <v>△</v>
      </c>
      <c r="AA46" s="202"/>
      <c r="AB46" s="201" t="str">
        <f>IF(AB45&gt;AC45,"○",IF(AB45&lt;AC45,"×",IF(AB45=AC45,"△")))</f>
        <v>△</v>
      </c>
      <c r="AC46" s="202"/>
      <c r="AD46" s="200"/>
      <c r="AE46" s="200"/>
      <c r="AF46" s="366"/>
    </row>
    <row r="47" spans="2:33" ht="20.100000000000001" customHeight="1" x14ac:dyDescent="0.15">
      <c r="B47" s="203" t="str">
        <f>K7</f>
        <v>A3</v>
      </c>
      <c r="C47" s="204"/>
      <c r="D47" s="204"/>
      <c r="E47" s="205"/>
      <c r="F47" s="138">
        <f>K43</f>
        <v>0</v>
      </c>
      <c r="G47" s="138">
        <f>J43</f>
        <v>0</v>
      </c>
      <c r="H47" s="138">
        <f>K45</f>
        <v>0</v>
      </c>
      <c r="I47" s="138">
        <f>J45</f>
        <v>0</v>
      </c>
      <c r="J47" s="195"/>
      <c r="K47" s="196"/>
      <c r="L47" s="138">
        <f>N18</f>
        <v>0</v>
      </c>
      <c r="M47" s="138">
        <f>T18</f>
        <v>0</v>
      </c>
      <c r="N47" s="199">
        <f>COUNTIF(F48:M48,"○")*3+COUNTIF(F48:M48,"△")</f>
        <v>3</v>
      </c>
      <c r="O47" s="199">
        <f>F47-G47+H47-I47+L47-M47</f>
        <v>0</v>
      </c>
      <c r="P47" s="365"/>
      <c r="Q47" s="20"/>
      <c r="R47" s="203" t="str">
        <f>Z7</f>
        <v>A7</v>
      </c>
      <c r="S47" s="204"/>
      <c r="T47" s="204"/>
      <c r="U47" s="205"/>
      <c r="V47" s="138">
        <f>AA43</f>
        <v>0</v>
      </c>
      <c r="W47" s="138">
        <f>Z43</f>
        <v>0</v>
      </c>
      <c r="X47" s="138">
        <f>AA45</f>
        <v>0</v>
      </c>
      <c r="Y47" s="138">
        <f>Z45</f>
        <v>0</v>
      </c>
      <c r="Z47" s="195"/>
      <c r="AA47" s="196"/>
      <c r="AB47" s="138">
        <f>N22</f>
        <v>0</v>
      </c>
      <c r="AC47" s="138">
        <f>T22</f>
        <v>0</v>
      </c>
      <c r="AD47" s="199">
        <f>COUNTIF(V48:AC48,"○")*3+COUNTIF(V48:AC48,"△")</f>
        <v>3</v>
      </c>
      <c r="AE47" s="199">
        <f>V47-W47+X47-Y47+AB47-AC47</f>
        <v>0</v>
      </c>
      <c r="AF47" s="365"/>
    </row>
    <row r="48" spans="2:33" ht="20.100000000000001" customHeight="1" x14ac:dyDescent="0.15">
      <c r="B48" s="206"/>
      <c r="C48" s="207"/>
      <c r="D48" s="207"/>
      <c r="E48" s="208"/>
      <c r="F48" s="201" t="str">
        <f>IF(F47&gt;G47,"○",IF(F47&lt;G47,"×",IF(F47=G47,"△")))</f>
        <v>△</v>
      </c>
      <c r="G48" s="202"/>
      <c r="H48" s="201" t="str">
        <f>IF(H47&gt;I47,"○",IF(H47&lt;I47,"×",IF(H47=I47,"△")))</f>
        <v>△</v>
      </c>
      <c r="I48" s="202"/>
      <c r="J48" s="197"/>
      <c r="K48" s="198"/>
      <c r="L48" s="201" t="str">
        <f>IF(L47&gt;M47,"○",IF(L47&lt;M47,"×",IF(L47=M47,"△")))</f>
        <v>△</v>
      </c>
      <c r="M48" s="202"/>
      <c r="N48" s="200"/>
      <c r="O48" s="200"/>
      <c r="P48" s="366"/>
      <c r="Q48" s="20"/>
      <c r="R48" s="206"/>
      <c r="S48" s="207"/>
      <c r="T48" s="207"/>
      <c r="U48" s="208"/>
      <c r="V48" s="201" t="str">
        <f>IF(V47&gt;W47,"○",IF(V47&lt;W47,"×",IF(V47=W47,"△")))</f>
        <v>△</v>
      </c>
      <c r="W48" s="202"/>
      <c r="X48" s="201" t="str">
        <f>IF(X47&gt;Y47,"○",IF(X47&lt;Y47,"×",IF(X47=Y47,"△")))</f>
        <v>△</v>
      </c>
      <c r="Y48" s="202"/>
      <c r="Z48" s="197"/>
      <c r="AA48" s="198"/>
      <c r="AB48" s="201" t="str">
        <f>IF(AB47&gt;AC47,"○",IF(AB47&lt;AC47,"×",IF(AB47=AC47,"△")))</f>
        <v>△</v>
      </c>
      <c r="AC48" s="202"/>
      <c r="AD48" s="200"/>
      <c r="AE48" s="200"/>
      <c r="AF48" s="366"/>
    </row>
    <row r="49" spans="1:33" ht="20.100000000000001" customHeight="1" x14ac:dyDescent="0.15">
      <c r="B49" s="203" t="str">
        <f>O7</f>
        <v>A4</v>
      </c>
      <c r="C49" s="204"/>
      <c r="D49" s="204"/>
      <c r="E49" s="205"/>
      <c r="F49" s="138">
        <f>M43</f>
        <v>0</v>
      </c>
      <c r="G49" s="138">
        <f>L43</f>
        <v>0</v>
      </c>
      <c r="H49" s="138">
        <f>M45</f>
        <v>0</v>
      </c>
      <c r="I49" s="138">
        <f>L45</f>
        <v>0</v>
      </c>
      <c r="J49" s="138">
        <f>M47</f>
        <v>0</v>
      </c>
      <c r="K49" s="138">
        <f>L47</f>
        <v>0</v>
      </c>
      <c r="L49" s="195"/>
      <c r="M49" s="196"/>
      <c r="N49" s="199">
        <f>COUNTIF(F50:M50,"○")*3+COUNTIF(F50:M50,"△")</f>
        <v>3</v>
      </c>
      <c r="O49" s="199">
        <f>F49-G49+H49-I49+J49-K49</f>
        <v>0</v>
      </c>
      <c r="P49" s="365"/>
      <c r="Q49" s="20"/>
      <c r="R49" s="203" t="str">
        <f>AD7</f>
        <v>A8</v>
      </c>
      <c r="S49" s="204"/>
      <c r="T49" s="204"/>
      <c r="U49" s="205"/>
      <c r="V49" s="138">
        <f>AC43</f>
        <v>0</v>
      </c>
      <c r="W49" s="138">
        <f>AB43</f>
        <v>0</v>
      </c>
      <c r="X49" s="138">
        <f>AC45</f>
        <v>0</v>
      </c>
      <c r="Y49" s="138">
        <f>AB45</f>
        <v>0</v>
      </c>
      <c r="Z49" s="138">
        <f>AC47</f>
        <v>0</v>
      </c>
      <c r="AA49" s="138">
        <f>AB47</f>
        <v>0</v>
      </c>
      <c r="AB49" s="195"/>
      <c r="AC49" s="196"/>
      <c r="AD49" s="199">
        <f>COUNTIF(V50:AC50,"○")*3+COUNTIF(V50:AC50,"△")</f>
        <v>3</v>
      </c>
      <c r="AE49" s="199">
        <f>V49-W49+X49-Y49+Z49-AA49</f>
        <v>0</v>
      </c>
      <c r="AF49" s="365"/>
    </row>
    <row r="50" spans="1:33" ht="20.100000000000001" customHeight="1" x14ac:dyDescent="0.15">
      <c r="B50" s="206"/>
      <c r="C50" s="207"/>
      <c r="D50" s="207"/>
      <c r="E50" s="208"/>
      <c r="F50" s="201" t="str">
        <f>IF(F49&gt;G49,"○",IF(F49&lt;G49,"×",IF(F49=G49,"△")))</f>
        <v>△</v>
      </c>
      <c r="G50" s="202"/>
      <c r="H50" s="201" t="str">
        <f>IF(H49&gt;I49,"○",IF(H49&lt;I49,"×",IF(H49=I49,"△")))</f>
        <v>△</v>
      </c>
      <c r="I50" s="202"/>
      <c r="J50" s="201" t="str">
        <f>IF(J49&gt;K49,"○",IF(J49&lt;K49,"×",IF(J49=K49,"△")))</f>
        <v>△</v>
      </c>
      <c r="K50" s="202"/>
      <c r="L50" s="197"/>
      <c r="M50" s="198"/>
      <c r="N50" s="200"/>
      <c r="O50" s="200"/>
      <c r="P50" s="366"/>
      <c r="Q50" s="20"/>
      <c r="R50" s="206"/>
      <c r="S50" s="207"/>
      <c r="T50" s="207"/>
      <c r="U50" s="208"/>
      <c r="V50" s="201" t="str">
        <f>IF(V49&gt;W49,"○",IF(V49&lt;W49,"×",IF(V49=W49,"△")))</f>
        <v>△</v>
      </c>
      <c r="W50" s="202"/>
      <c r="X50" s="201" t="str">
        <f>IF(X49&gt;Y49,"○",IF(X49&lt;Y49,"×",IF(X49=Y49,"△")))</f>
        <v>△</v>
      </c>
      <c r="Y50" s="202"/>
      <c r="Z50" s="201" t="str">
        <f>IF(Z49&gt;AA49,"○",IF(Z49&lt;AA49,"×",IF(Z49=AA49,"△")))</f>
        <v>△</v>
      </c>
      <c r="AA50" s="202"/>
      <c r="AB50" s="197"/>
      <c r="AC50" s="198"/>
      <c r="AD50" s="200"/>
      <c r="AE50" s="200"/>
      <c r="AF50" s="366"/>
    </row>
    <row r="51" spans="1:33" ht="19.5" customHeight="1" x14ac:dyDescent="0.15"/>
    <row r="52" spans="1:33" ht="21.75" customHeight="1" x14ac:dyDescent="0.15">
      <c r="A52" s="12" t="str">
        <f>A1</f>
        <v>■第1日　1月13日</v>
      </c>
      <c r="B52" s="119"/>
      <c r="C52" s="119"/>
      <c r="D52" s="119"/>
      <c r="E52" s="119"/>
      <c r="F52" s="119"/>
      <c r="G52" s="119"/>
      <c r="H52" s="119"/>
      <c r="I52" s="226" t="str">
        <f>I1</f>
        <v>予選リーグ</v>
      </c>
      <c r="J52" s="226"/>
      <c r="K52" s="226"/>
      <c r="L52" s="226"/>
      <c r="M52" s="226"/>
      <c r="N52" s="113"/>
      <c r="O52" s="113"/>
      <c r="P52" s="113"/>
      <c r="Q52" s="113"/>
      <c r="R52" s="113"/>
      <c r="T52" s="227" t="s">
        <v>259</v>
      </c>
      <c r="U52" s="227"/>
      <c r="V52" s="227"/>
      <c r="W52" s="227"/>
      <c r="X52" s="226" t="str">
        <f>U11組合せ!A26</f>
        <v>B会場</v>
      </c>
      <c r="Y52" s="226"/>
      <c r="Z52" s="226"/>
      <c r="AA52" s="226"/>
      <c r="AB52" s="226"/>
      <c r="AC52" s="226"/>
      <c r="AD52" s="226"/>
      <c r="AE52" s="226"/>
      <c r="AF52" s="226"/>
      <c r="AG52" s="226"/>
    </row>
    <row r="53" spans="1:33" ht="15.75" customHeight="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R53" s="72"/>
      <c r="S53" s="72"/>
      <c r="T53" s="72"/>
      <c r="U53" s="72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3" ht="19.5" customHeight="1" x14ac:dyDescent="0.15">
      <c r="A54" s="12"/>
      <c r="B54" s="12"/>
      <c r="C54" s="12"/>
      <c r="D54" s="12"/>
      <c r="E54" s="12"/>
      <c r="F54" s="12"/>
      <c r="G54" s="12"/>
      <c r="I54" s="227" t="s">
        <v>54</v>
      </c>
      <c r="J54" s="227"/>
      <c r="M54" s="72"/>
      <c r="R54" s="72"/>
      <c r="S54" s="72"/>
      <c r="T54" s="72"/>
      <c r="U54" s="72"/>
      <c r="V54" s="14"/>
      <c r="X54" s="227" t="s">
        <v>286</v>
      </c>
      <c r="Y54" s="227"/>
      <c r="Z54" s="12"/>
    </row>
    <row r="55" spans="1:33" ht="20.10000000000000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1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18"/>
      <c r="Z55" s="1"/>
      <c r="AA55" s="1"/>
      <c r="AB55" s="1"/>
      <c r="AC55" s="1"/>
      <c r="AD55" s="1"/>
    </row>
    <row r="56" spans="1:33" ht="20.100000000000001" customHeight="1" x14ac:dyDescent="0.15">
      <c r="A56" s="1"/>
      <c r="B56" s="1"/>
      <c r="C56" s="1"/>
      <c r="D56" s="46"/>
      <c r="E56" s="15"/>
      <c r="F56" s="15"/>
      <c r="G56" s="132"/>
      <c r="H56" s="121"/>
      <c r="I56" s="120"/>
      <c r="J56" s="15"/>
      <c r="K56" s="16"/>
      <c r="L56" s="46"/>
      <c r="M56" s="15"/>
      <c r="N56" s="15"/>
      <c r="O56" s="16"/>
      <c r="P56" s="1"/>
      <c r="Q56" s="1"/>
      <c r="R56" s="1"/>
      <c r="S56" s="46"/>
      <c r="T56" s="15"/>
      <c r="U56" s="15"/>
      <c r="V56" s="132"/>
      <c r="W56" s="121"/>
      <c r="X56" s="120"/>
      <c r="Y56" s="15"/>
      <c r="Z56" s="16"/>
      <c r="AA56" s="46"/>
      <c r="AB56" s="15"/>
      <c r="AC56" s="15"/>
      <c r="AD56" s="16"/>
    </row>
    <row r="57" spans="1:33" ht="20.100000000000001" customHeight="1" x14ac:dyDescent="0.15">
      <c r="A57" s="1"/>
      <c r="B57" s="1"/>
      <c r="C57" s="221">
        <v>1</v>
      </c>
      <c r="D57" s="221"/>
      <c r="E57" s="20"/>
      <c r="F57" s="1"/>
      <c r="G57" s="221">
        <v>2</v>
      </c>
      <c r="H57" s="221"/>
      <c r="I57" s="20"/>
      <c r="J57" s="1"/>
      <c r="K57" s="221">
        <v>3</v>
      </c>
      <c r="L57" s="221"/>
      <c r="M57" s="20"/>
      <c r="N57" s="1"/>
      <c r="O57" s="221">
        <v>4</v>
      </c>
      <c r="P57" s="221"/>
      <c r="Q57" s="1"/>
      <c r="R57" s="221">
        <v>5</v>
      </c>
      <c r="S57" s="221"/>
      <c r="T57" s="20"/>
      <c r="U57" s="1"/>
      <c r="V57" s="221">
        <v>6</v>
      </c>
      <c r="W57" s="221"/>
      <c r="X57" s="20"/>
      <c r="Y57" s="1"/>
      <c r="Z57" s="221">
        <v>7</v>
      </c>
      <c r="AA57" s="221"/>
      <c r="AB57" s="20"/>
      <c r="AC57" s="1"/>
      <c r="AD57" s="221">
        <v>8</v>
      </c>
      <c r="AE57" s="221"/>
    </row>
    <row r="58" spans="1:33" ht="20.100000000000001" customHeight="1" x14ac:dyDescent="0.15">
      <c r="A58" s="1"/>
      <c r="B58" s="1"/>
      <c r="C58" s="225" t="str">
        <f>U11組合せ!C26</f>
        <v>B1</v>
      </c>
      <c r="D58" s="225"/>
      <c r="E58" s="64"/>
      <c r="F58" s="102"/>
      <c r="G58" s="225" t="str">
        <f>U11組合せ!C28</f>
        <v>B2</v>
      </c>
      <c r="H58" s="225"/>
      <c r="I58" s="64"/>
      <c r="J58" s="133"/>
      <c r="K58" s="225" t="str">
        <f>U11組合せ!C30</f>
        <v>B3</v>
      </c>
      <c r="L58" s="225"/>
      <c r="M58" s="64"/>
      <c r="N58" s="133"/>
      <c r="O58" s="225" t="str">
        <f>U11組合せ!C32</f>
        <v>B4</v>
      </c>
      <c r="P58" s="225"/>
      <c r="Q58" s="133"/>
      <c r="R58" s="225" t="str">
        <f>U11組合せ!C34</f>
        <v>B5</v>
      </c>
      <c r="S58" s="225"/>
      <c r="T58" s="64"/>
      <c r="U58" s="133"/>
      <c r="V58" s="225" t="str">
        <f>U11組合せ!C36</f>
        <v>B6</v>
      </c>
      <c r="W58" s="225"/>
      <c r="X58" s="64"/>
      <c r="Y58" s="133"/>
      <c r="Z58" s="225" t="str">
        <f>U11組合せ!C38</f>
        <v>B7</v>
      </c>
      <c r="AA58" s="225"/>
      <c r="AB58" s="64"/>
      <c r="AC58" s="133"/>
      <c r="AD58" s="225" t="str">
        <f>U11組合せ!C40</f>
        <v>B8</v>
      </c>
      <c r="AE58" s="225"/>
    </row>
    <row r="59" spans="1:33" ht="20.100000000000001" customHeight="1" x14ac:dyDescent="0.15">
      <c r="A59" s="1"/>
      <c r="B59" s="1"/>
      <c r="C59" s="225"/>
      <c r="D59" s="225"/>
      <c r="E59" s="64"/>
      <c r="F59" s="102"/>
      <c r="G59" s="225"/>
      <c r="H59" s="225"/>
      <c r="I59" s="64"/>
      <c r="J59" s="133"/>
      <c r="K59" s="225"/>
      <c r="L59" s="225"/>
      <c r="M59" s="64"/>
      <c r="N59" s="133"/>
      <c r="O59" s="225"/>
      <c r="P59" s="225"/>
      <c r="Q59" s="133"/>
      <c r="R59" s="225"/>
      <c r="S59" s="225"/>
      <c r="T59" s="64"/>
      <c r="U59" s="133"/>
      <c r="V59" s="225"/>
      <c r="W59" s="225"/>
      <c r="X59" s="64"/>
      <c r="Y59" s="133"/>
      <c r="Z59" s="225"/>
      <c r="AA59" s="225"/>
      <c r="AB59" s="64"/>
      <c r="AC59" s="133"/>
      <c r="AD59" s="225"/>
      <c r="AE59" s="225"/>
    </row>
    <row r="60" spans="1:33" ht="20.100000000000001" customHeight="1" x14ac:dyDescent="0.15">
      <c r="A60" s="1"/>
      <c r="B60" s="1"/>
      <c r="C60" s="225"/>
      <c r="D60" s="225"/>
      <c r="E60" s="64"/>
      <c r="F60" s="102"/>
      <c r="G60" s="225"/>
      <c r="H60" s="225"/>
      <c r="I60" s="64"/>
      <c r="J60" s="133"/>
      <c r="K60" s="225"/>
      <c r="L60" s="225"/>
      <c r="M60" s="64"/>
      <c r="N60" s="133"/>
      <c r="O60" s="225"/>
      <c r="P60" s="225"/>
      <c r="Q60" s="133"/>
      <c r="R60" s="225"/>
      <c r="S60" s="225"/>
      <c r="T60" s="64"/>
      <c r="U60" s="133"/>
      <c r="V60" s="225"/>
      <c r="W60" s="225"/>
      <c r="X60" s="64"/>
      <c r="Y60" s="133"/>
      <c r="Z60" s="225"/>
      <c r="AA60" s="225"/>
      <c r="AB60" s="64"/>
      <c r="AC60" s="133"/>
      <c r="AD60" s="225"/>
      <c r="AE60" s="225"/>
    </row>
    <row r="61" spans="1:33" ht="19.5" customHeight="1" x14ac:dyDescent="0.15">
      <c r="A61" s="1"/>
      <c r="B61" s="1"/>
      <c r="C61" s="225"/>
      <c r="D61" s="225"/>
      <c r="E61" s="64"/>
      <c r="F61" s="102"/>
      <c r="G61" s="225"/>
      <c r="H61" s="225"/>
      <c r="I61" s="64"/>
      <c r="J61" s="133"/>
      <c r="K61" s="225"/>
      <c r="L61" s="225"/>
      <c r="M61" s="64"/>
      <c r="N61" s="133"/>
      <c r="O61" s="225"/>
      <c r="P61" s="225"/>
      <c r="Q61" s="133"/>
      <c r="R61" s="225"/>
      <c r="S61" s="225"/>
      <c r="T61" s="64"/>
      <c r="U61" s="133"/>
      <c r="V61" s="225"/>
      <c r="W61" s="225"/>
      <c r="X61" s="64"/>
      <c r="Y61" s="133"/>
      <c r="Z61" s="225"/>
      <c r="AA61" s="225"/>
      <c r="AB61" s="64"/>
      <c r="AC61" s="133"/>
      <c r="AD61" s="225"/>
      <c r="AE61" s="225"/>
    </row>
    <row r="62" spans="1:33" ht="20.100000000000001" customHeight="1" x14ac:dyDescent="0.15">
      <c r="A62" s="1"/>
      <c r="B62" s="1"/>
      <c r="C62" s="225"/>
      <c r="D62" s="225"/>
      <c r="E62" s="64"/>
      <c r="F62" s="102"/>
      <c r="G62" s="225"/>
      <c r="H62" s="225"/>
      <c r="I62" s="64"/>
      <c r="J62" s="133"/>
      <c r="K62" s="225"/>
      <c r="L62" s="225"/>
      <c r="M62" s="64"/>
      <c r="N62" s="133"/>
      <c r="O62" s="225"/>
      <c r="P62" s="225"/>
      <c r="Q62" s="133"/>
      <c r="R62" s="225"/>
      <c r="S62" s="225"/>
      <c r="T62" s="64"/>
      <c r="U62" s="133"/>
      <c r="V62" s="225"/>
      <c r="W62" s="225"/>
      <c r="X62" s="64"/>
      <c r="Y62" s="133"/>
      <c r="Z62" s="225"/>
      <c r="AA62" s="225"/>
      <c r="AB62" s="64"/>
      <c r="AC62" s="133"/>
      <c r="AD62" s="225"/>
      <c r="AE62" s="225"/>
    </row>
    <row r="63" spans="1:33" ht="20.100000000000001" customHeight="1" x14ac:dyDescent="0.15">
      <c r="A63" s="1"/>
      <c r="B63" s="1"/>
      <c r="C63" s="225"/>
      <c r="D63" s="225"/>
      <c r="E63" s="64"/>
      <c r="F63" s="102"/>
      <c r="G63" s="225"/>
      <c r="H63" s="225"/>
      <c r="I63" s="64"/>
      <c r="J63" s="133"/>
      <c r="K63" s="225"/>
      <c r="L63" s="225"/>
      <c r="M63" s="64"/>
      <c r="N63" s="133"/>
      <c r="O63" s="225"/>
      <c r="P63" s="225"/>
      <c r="Q63" s="133"/>
      <c r="R63" s="225"/>
      <c r="S63" s="225"/>
      <c r="T63" s="64"/>
      <c r="U63" s="133"/>
      <c r="V63" s="225"/>
      <c r="W63" s="225"/>
      <c r="X63" s="64"/>
      <c r="Y63" s="133"/>
      <c r="Z63" s="225"/>
      <c r="AA63" s="225"/>
      <c r="AB63" s="64"/>
      <c r="AC63" s="133"/>
      <c r="AD63" s="225"/>
      <c r="AE63" s="225"/>
    </row>
    <row r="64" spans="1:33" ht="20.100000000000001" customHeight="1" x14ac:dyDescent="0.15">
      <c r="A64" s="1"/>
      <c r="B64" s="1"/>
      <c r="C64" s="225"/>
      <c r="D64" s="225"/>
      <c r="E64" s="64"/>
      <c r="F64" s="102"/>
      <c r="G64" s="225"/>
      <c r="H64" s="225"/>
      <c r="I64" s="64"/>
      <c r="J64" s="133"/>
      <c r="K64" s="225"/>
      <c r="L64" s="225"/>
      <c r="M64" s="64"/>
      <c r="N64" s="133"/>
      <c r="O64" s="225"/>
      <c r="P64" s="225"/>
      <c r="Q64" s="133"/>
      <c r="R64" s="225"/>
      <c r="S64" s="225"/>
      <c r="T64" s="64"/>
      <c r="U64" s="133"/>
      <c r="V64" s="225"/>
      <c r="W64" s="225"/>
      <c r="X64" s="64"/>
      <c r="Y64" s="133"/>
      <c r="Z64" s="225"/>
      <c r="AA64" s="225"/>
      <c r="AB64" s="64"/>
      <c r="AC64" s="133"/>
      <c r="AD64" s="225"/>
      <c r="AE64" s="225"/>
    </row>
    <row r="65" spans="1:33" ht="19.5" customHeight="1" x14ac:dyDescent="0.15">
      <c r="A65" s="1"/>
      <c r="B65" s="1"/>
      <c r="C65" s="225"/>
      <c r="D65" s="225"/>
      <c r="E65" s="64"/>
      <c r="F65" s="102"/>
      <c r="G65" s="225"/>
      <c r="H65" s="225"/>
      <c r="I65" s="64"/>
      <c r="J65" s="133"/>
      <c r="K65" s="225"/>
      <c r="L65" s="225"/>
      <c r="M65" s="64"/>
      <c r="N65" s="133"/>
      <c r="O65" s="225"/>
      <c r="P65" s="225"/>
      <c r="Q65" s="133"/>
      <c r="R65" s="225"/>
      <c r="S65" s="225"/>
      <c r="T65" s="64"/>
      <c r="U65" s="133"/>
      <c r="V65" s="225"/>
      <c r="W65" s="225"/>
      <c r="X65" s="64"/>
      <c r="Y65" s="133"/>
      <c r="Z65" s="225"/>
      <c r="AA65" s="225"/>
      <c r="AB65" s="64"/>
      <c r="AC65" s="133"/>
      <c r="AD65" s="225"/>
      <c r="AE65" s="225"/>
    </row>
    <row r="66" spans="1:33" ht="18.75" x14ac:dyDescent="0.15">
      <c r="B66" s="60" t="s">
        <v>233</v>
      </c>
      <c r="D66" s="6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B66" s="111" t="s">
        <v>257</v>
      </c>
      <c r="AC66" s="191" t="s">
        <v>244</v>
      </c>
      <c r="AD66" s="191" t="s">
        <v>245</v>
      </c>
      <c r="AE66" s="191" t="s">
        <v>245</v>
      </c>
      <c r="AF66" s="191" t="s">
        <v>246</v>
      </c>
      <c r="AG66" s="137" t="s">
        <v>258</v>
      </c>
    </row>
    <row r="67" spans="1:33" ht="13.5" customHeight="1" x14ac:dyDescent="0.15">
      <c r="B67" s="221" t="s">
        <v>247</v>
      </c>
      <c r="C67" s="221" t="s">
        <v>1</v>
      </c>
      <c r="D67" s="222">
        <v>0.375</v>
      </c>
      <c r="E67" s="222"/>
      <c r="F67" s="222"/>
      <c r="G67" s="218" t="str">
        <f>C58</f>
        <v>B1</v>
      </c>
      <c r="H67" s="218"/>
      <c r="I67" s="218"/>
      <c r="J67" s="218"/>
      <c r="K67" s="218"/>
      <c r="L67" s="218"/>
      <c r="M67" s="218"/>
      <c r="N67" s="223">
        <f>P67+P68</f>
        <v>0</v>
      </c>
      <c r="O67" s="363" t="s">
        <v>234</v>
      </c>
      <c r="P67" s="143">
        <v>0</v>
      </c>
      <c r="Q67" s="9" t="s">
        <v>53</v>
      </c>
      <c r="R67" s="143">
        <v>0</v>
      </c>
      <c r="S67" s="363" t="s">
        <v>236</v>
      </c>
      <c r="T67" s="223">
        <f>R67+R68</f>
        <v>0</v>
      </c>
      <c r="U67" s="218" t="str">
        <f>G58</f>
        <v>B2</v>
      </c>
      <c r="V67" s="218"/>
      <c r="W67" s="218"/>
      <c r="X67" s="218"/>
      <c r="Y67" s="218"/>
      <c r="Z67" s="218"/>
      <c r="AA67" s="218"/>
      <c r="AB67" s="219"/>
      <c r="AC67" s="243" t="s">
        <v>248</v>
      </c>
      <c r="AD67" s="243" t="s">
        <v>249</v>
      </c>
      <c r="AE67" s="243" t="s">
        <v>250</v>
      </c>
      <c r="AF67" s="243">
        <v>8</v>
      </c>
      <c r="AG67" s="211"/>
    </row>
    <row r="68" spans="1:33" ht="14.1" customHeight="1" x14ac:dyDescent="0.15">
      <c r="B68" s="221"/>
      <c r="C68" s="221"/>
      <c r="D68" s="222"/>
      <c r="E68" s="222"/>
      <c r="F68" s="222"/>
      <c r="G68" s="218"/>
      <c r="H68" s="218"/>
      <c r="I68" s="218"/>
      <c r="J68" s="218"/>
      <c r="K68" s="218"/>
      <c r="L68" s="218"/>
      <c r="M68" s="218"/>
      <c r="N68" s="223"/>
      <c r="O68" s="363"/>
      <c r="P68" s="143">
        <v>0</v>
      </c>
      <c r="Q68" s="9" t="s">
        <v>53</v>
      </c>
      <c r="R68" s="143">
        <v>0</v>
      </c>
      <c r="S68" s="363"/>
      <c r="T68" s="223"/>
      <c r="U68" s="218"/>
      <c r="V68" s="218"/>
      <c r="W68" s="218"/>
      <c r="X68" s="218"/>
      <c r="Y68" s="218"/>
      <c r="Z68" s="218"/>
      <c r="AA68" s="218"/>
      <c r="AB68" s="219"/>
      <c r="AC68" s="243"/>
      <c r="AD68" s="243"/>
      <c r="AE68" s="243"/>
      <c r="AF68" s="243"/>
      <c r="AG68" s="211"/>
    </row>
    <row r="69" spans="1:33" ht="14.1" customHeight="1" x14ac:dyDescent="0.15">
      <c r="B69" s="221" t="s">
        <v>243</v>
      </c>
      <c r="C69" s="221" t="s">
        <v>1</v>
      </c>
      <c r="D69" s="222">
        <v>0.375</v>
      </c>
      <c r="E69" s="222"/>
      <c r="F69" s="222"/>
      <c r="G69" s="218" t="str">
        <f>K58</f>
        <v>B3</v>
      </c>
      <c r="H69" s="218"/>
      <c r="I69" s="218"/>
      <c r="J69" s="218"/>
      <c r="K69" s="218"/>
      <c r="L69" s="218"/>
      <c r="M69" s="218"/>
      <c r="N69" s="223">
        <f>P69+P70</f>
        <v>0</v>
      </c>
      <c r="O69" s="363" t="s">
        <v>234</v>
      </c>
      <c r="P69" s="143">
        <v>0</v>
      </c>
      <c r="Q69" s="9" t="s">
        <v>53</v>
      </c>
      <c r="R69" s="143">
        <v>0</v>
      </c>
      <c r="S69" s="363" t="s">
        <v>236</v>
      </c>
      <c r="T69" s="223">
        <f>R69+R70</f>
        <v>0</v>
      </c>
      <c r="U69" s="364" t="str">
        <f>O58</f>
        <v>B4</v>
      </c>
      <c r="V69" s="364"/>
      <c r="W69" s="364"/>
      <c r="X69" s="364"/>
      <c r="Y69" s="364"/>
      <c r="Z69" s="364"/>
      <c r="AA69" s="364"/>
      <c r="AB69" s="219"/>
      <c r="AC69" s="243" t="s">
        <v>251</v>
      </c>
      <c r="AD69" s="243" t="s">
        <v>250</v>
      </c>
      <c r="AE69" s="243" t="s">
        <v>249</v>
      </c>
      <c r="AF69" s="243">
        <v>5</v>
      </c>
      <c r="AG69" s="211"/>
    </row>
    <row r="70" spans="1:33" ht="14.1" customHeight="1" x14ac:dyDescent="0.15">
      <c r="B70" s="221"/>
      <c r="C70" s="221"/>
      <c r="D70" s="222"/>
      <c r="E70" s="222"/>
      <c r="F70" s="222"/>
      <c r="G70" s="218"/>
      <c r="H70" s="218"/>
      <c r="I70" s="218"/>
      <c r="J70" s="218"/>
      <c r="K70" s="218"/>
      <c r="L70" s="218"/>
      <c r="M70" s="218"/>
      <c r="N70" s="223"/>
      <c r="O70" s="363"/>
      <c r="P70" s="143">
        <v>0</v>
      </c>
      <c r="Q70" s="9" t="s">
        <v>53</v>
      </c>
      <c r="R70" s="143">
        <v>0</v>
      </c>
      <c r="S70" s="363"/>
      <c r="T70" s="223"/>
      <c r="U70" s="364"/>
      <c r="V70" s="364"/>
      <c r="W70" s="364"/>
      <c r="X70" s="364"/>
      <c r="Y70" s="364"/>
      <c r="Z70" s="364"/>
      <c r="AA70" s="364"/>
      <c r="AB70" s="219"/>
      <c r="AC70" s="243"/>
      <c r="AD70" s="243"/>
      <c r="AE70" s="243"/>
      <c r="AF70" s="243"/>
      <c r="AG70" s="211"/>
    </row>
    <row r="71" spans="1:33" ht="14.1" customHeight="1" x14ac:dyDescent="0.15">
      <c r="B71" s="221" t="s">
        <v>247</v>
      </c>
      <c r="C71" s="221" t="s">
        <v>2</v>
      </c>
      <c r="D71" s="222">
        <v>0.40277777777777773</v>
      </c>
      <c r="E71" s="222"/>
      <c r="F71" s="222"/>
      <c r="G71" s="218" t="str">
        <f>R58</f>
        <v>B5</v>
      </c>
      <c r="H71" s="218"/>
      <c r="I71" s="218"/>
      <c r="J71" s="218"/>
      <c r="K71" s="218"/>
      <c r="L71" s="218"/>
      <c r="M71" s="218"/>
      <c r="N71" s="223">
        <f>P71+P72</f>
        <v>0</v>
      </c>
      <c r="O71" s="363" t="s">
        <v>234</v>
      </c>
      <c r="P71" s="143">
        <v>0</v>
      </c>
      <c r="Q71" s="9" t="s">
        <v>53</v>
      </c>
      <c r="R71" s="143">
        <v>0</v>
      </c>
      <c r="S71" s="363" t="s">
        <v>236</v>
      </c>
      <c r="T71" s="223">
        <f>R71+R72</f>
        <v>0</v>
      </c>
      <c r="U71" s="218" t="str">
        <f>V58</f>
        <v>B6</v>
      </c>
      <c r="V71" s="218"/>
      <c r="W71" s="218"/>
      <c r="X71" s="218"/>
      <c r="Y71" s="218"/>
      <c r="Z71" s="218"/>
      <c r="AA71" s="218"/>
      <c r="AB71" s="219"/>
      <c r="AC71" s="243" t="s">
        <v>252</v>
      </c>
      <c r="AD71" s="243" t="s">
        <v>253</v>
      </c>
      <c r="AE71" s="243" t="s">
        <v>254</v>
      </c>
      <c r="AF71" s="243">
        <v>4</v>
      </c>
      <c r="AG71" s="211"/>
    </row>
    <row r="72" spans="1:33" ht="14.1" customHeight="1" x14ac:dyDescent="0.15">
      <c r="B72" s="221"/>
      <c r="C72" s="221"/>
      <c r="D72" s="222"/>
      <c r="E72" s="222"/>
      <c r="F72" s="222"/>
      <c r="G72" s="218"/>
      <c r="H72" s="218"/>
      <c r="I72" s="218"/>
      <c r="J72" s="218"/>
      <c r="K72" s="218"/>
      <c r="L72" s="218"/>
      <c r="M72" s="218"/>
      <c r="N72" s="223"/>
      <c r="O72" s="363"/>
      <c r="P72" s="143">
        <v>0</v>
      </c>
      <c r="Q72" s="9" t="s">
        <v>53</v>
      </c>
      <c r="R72" s="143">
        <v>0</v>
      </c>
      <c r="S72" s="363"/>
      <c r="T72" s="223"/>
      <c r="U72" s="218"/>
      <c r="V72" s="218"/>
      <c r="W72" s="218"/>
      <c r="X72" s="218"/>
      <c r="Y72" s="218"/>
      <c r="Z72" s="218"/>
      <c r="AA72" s="218"/>
      <c r="AB72" s="219"/>
      <c r="AC72" s="243"/>
      <c r="AD72" s="243"/>
      <c r="AE72" s="243"/>
      <c r="AF72" s="243"/>
      <c r="AG72" s="211"/>
    </row>
    <row r="73" spans="1:33" ht="14.1" customHeight="1" x14ac:dyDescent="0.15">
      <c r="B73" s="221" t="s">
        <v>243</v>
      </c>
      <c r="C73" s="221" t="s">
        <v>2</v>
      </c>
      <c r="D73" s="222">
        <v>0.40277777777777773</v>
      </c>
      <c r="E73" s="222"/>
      <c r="F73" s="222"/>
      <c r="G73" s="364" t="str">
        <f>Z58</f>
        <v>B7</v>
      </c>
      <c r="H73" s="364"/>
      <c r="I73" s="364"/>
      <c r="J73" s="364"/>
      <c r="K73" s="364"/>
      <c r="L73" s="364"/>
      <c r="M73" s="364"/>
      <c r="N73" s="223">
        <f>P73+P74</f>
        <v>0</v>
      </c>
      <c r="O73" s="363" t="s">
        <v>234</v>
      </c>
      <c r="P73" s="143">
        <v>0</v>
      </c>
      <c r="Q73" s="9" t="s">
        <v>53</v>
      </c>
      <c r="R73" s="143">
        <v>0</v>
      </c>
      <c r="S73" s="363" t="s">
        <v>236</v>
      </c>
      <c r="T73" s="223">
        <f>R73+R74</f>
        <v>0</v>
      </c>
      <c r="U73" s="218" t="str">
        <f>AD58</f>
        <v>B8</v>
      </c>
      <c r="V73" s="218"/>
      <c r="W73" s="218"/>
      <c r="X73" s="218"/>
      <c r="Y73" s="218"/>
      <c r="Z73" s="218"/>
      <c r="AA73" s="218"/>
      <c r="AB73" s="219"/>
      <c r="AC73" s="243" t="s">
        <v>255</v>
      </c>
      <c r="AD73" s="243" t="s">
        <v>254</v>
      </c>
      <c r="AE73" s="243" t="s">
        <v>253</v>
      </c>
      <c r="AF73" s="243">
        <v>1</v>
      </c>
      <c r="AG73" s="211"/>
    </row>
    <row r="74" spans="1:33" ht="14.1" customHeight="1" x14ac:dyDescent="0.15">
      <c r="B74" s="221"/>
      <c r="C74" s="221"/>
      <c r="D74" s="222"/>
      <c r="E74" s="222"/>
      <c r="F74" s="222"/>
      <c r="G74" s="364"/>
      <c r="H74" s="364"/>
      <c r="I74" s="364"/>
      <c r="J74" s="364"/>
      <c r="K74" s="364"/>
      <c r="L74" s="364"/>
      <c r="M74" s="364"/>
      <c r="N74" s="223"/>
      <c r="O74" s="363"/>
      <c r="P74" s="143">
        <v>0</v>
      </c>
      <c r="Q74" s="9" t="s">
        <v>53</v>
      </c>
      <c r="R74" s="143">
        <v>0</v>
      </c>
      <c r="S74" s="363"/>
      <c r="T74" s="223"/>
      <c r="U74" s="218"/>
      <c r="V74" s="218"/>
      <c r="W74" s="218"/>
      <c r="X74" s="218"/>
      <c r="Y74" s="218"/>
      <c r="Z74" s="218"/>
      <c r="AA74" s="218"/>
      <c r="AB74" s="219"/>
      <c r="AC74" s="243"/>
      <c r="AD74" s="243"/>
      <c r="AE74" s="243"/>
      <c r="AF74" s="243"/>
      <c r="AG74" s="211"/>
    </row>
    <row r="75" spans="1:33" ht="14.1" customHeight="1" x14ac:dyDescent="0.15">
      <c r="B75" s="221" t="s">
        <v>247</v>
      </c>
      <c r="C75" s="221" t="s">
        <v>3</v>
      </c>
      <c r="D75" s="222">
        <v>0.43055555555555558</v>
      </c>
      <c r="E75" s="222"/>
      <c r="F75" s="222"/>
      <c r="G75" s="218" t="str">
        <f>C58</f>
        <v>B1</v>
      </c>
      <c r="H75" s="218"/>
      <c r="I75" s="218"/>
      <c r="J75" s="218"/>
      <c r="K75" s="218"/>
      <c r="L75" s="218"/>
      <c r="M75" s="218"/>
      <c r="N75" s="223">
        <f>P75+P76</f>
        <v>0</v>
      </c>
      <c r="O75" s="363" t="s">
        <v>234</v>
      </c>
      <c r="P75" s="143">
        <v>0</v>
      </c>
      <c r="Q75" s="9" t="s">
        <v>53</v>
      </c>
      <c r="R75" s="143">
        <v>0</v>
      </c>
      <c r="S75" s="363" t="s">
        <v>236</v>
      </c>
      <c r="T75" s="223">
        <f>R75+R76</f>
        <v>0</v>
      </c>
      <c r="U75" s="218" t="str">
        <f>K58</f>
        <v>B3</v>
      </c>
      <c r="V75" s="218"/>
      <c r="W75" s="218"/>
      <c r="X75" s="218"/>
      <c r="Y75" s="218"/>
      <c r="Z75" s="218"/>
      <c r="AA75" s="218"/>
      <c r="AB75" s="219"/>
      <c r="AC75" s="243" t="s">
        <v>249</v>
      </c>
      <c r="AD75" s="243" t="s">
        <v>248</v>
      </c>
      <c r="AE75" s="243" t="s">
        <v>251</v>
      </c>
      <c r="AF75" s="243">
        <v>7</v>
      </c>
      <c r="AG75" s="211"/>
    </row>
    <row r="76" spans="1:33" ht="14.1" customHeight="1" x14ac:dyDescent="0.15">
      <c r="B76" s="221"/>
      <c r="C76" s="221"/>
      <c r="D76" s="222"/>
      <c r="E76" s="222"/>
      <c r="F76" s="222"/>
      <c r="G76" s="218"/>
      <c r="H76" s="218"/>
      <c r="I76" s="218"/>
      <c r="J76" s="218"/>
      <c r="K76" s="218"/>
      <c r="L76" s="218"/>
      <c r="M76" s="218"/>
      <c r="N76" s="223"/>
      <c r="O76" s="363"/>
      <c r="P76" s="143">
        <v>0</v>
      </c>
      <c r="Q76" s="9" t="s">
        <v>53</v>
      </c>
      <c r="R76" s="143">
        <v>0</v>
      </c>
      <c r="S76" s="363"/>
      <c r="T76" s="223"/>
      <c r="U76" s="218"/>
      <c r="V76" s="218"/>
      <c r="W76" s="218"/>
      <c r="X76" s="218"/>
      <c r="Y76" s="218"/>
      <c r="Z76" s="218"/>
      <c r="AA76" s="218"/>
      <c r="AB76" s="219"/>
      <c r="AC76" s="243"/>
      <c r="AD76" s="243"/>
      <c r="AE76" s="243"/>
      <c r="AF76" s="243"/>
      <c r="AG76" s="211"/>
    </row>
    <row r="77" spans="1:33" ht="14.1" customHeight="1" x14ac:dyDescent="0.15">
      <c r="B77" s="221" t="s">
        <v>243</v>
      </c>
      <c r="C77" s="221" t="s">
        <v>3</v>
      </c>
      <c r="D77" s="222">
        <v>0.43055555555555558</v>
      </c>
      <c r="E77" s="222"/>
      <c r="F77" s="222"/>
      <c r="G77" s="218" t="str">
        <f>G58</f>
        <v>B2</v>
      </c>
      <c r="H77" s="218"/>
      <c r="I77" s="218"/>
      <c r="J77" s="218"/>
      <c r="K77" s="218"/>
      <c r="L77" s="218"/>
      <c r="M77" s="218"/>
      <c r="N77" s="223">
        <f>P77+P78</f>
        <v>0</v>
      </c>
      <c r="O77" s="363" t="s">
        <v>234</v>
      </c>
      <c r="P77" s="143">
        <v>0</v>
      </c>
      <c r="Q77" s="9" t="s">
        <v>53</v>
      </c>
      <c r="R77" s="143">
        <v>0</v>
      </c>
      <c r="S77" s="363" t="s">
        <v>236</v>
      </c>
      <c r="T77" s="223">
        <f>R77+R78</f>
        <v>0</v>
      </c>
      <c r="U77" s="364" t="str">
        <f>O58</f>
        <v>B4</v>
      </c>
      <c r="V77" s="364"/>
      <c r="W77" s="364"/>
      <c r="X77" s="364"/>
      <c r="Y77" s="364"/>
      <c r="Z77" s="364"/>
      <c r="AA77" s="364"/>
      <c r="AB77" s="219"/>
      <c r="AC77" s="243" t="s">
        <v>250</v>
      </c>
      <c r="AD77" s="243" t="s">
        <v>251</v>
      </c>
      <c r="AE77" s="243" t="s">
        <v>248</v>
      </c>
      <c r="AF77" s="243">
        <v>6</v>
      </c>
      <c r="AG77" s="211"/>
    </row>
    <row r="78" spans="1:33" ht="14.1" customHeight="1" x14ac:dyDescent="0.15">
      <c r="B78" s="221"/>
      <c r="C78" s="221"/>
      <c r="D78" s="222"/>
      <c r="E78" s="222"/>
      <c r="F78" s="222"/>
      <c r="G78" s="218"/>
      <c r="H78" s="218"/>
      <c r="I78" s="218"/>
      <c r="J78" s="218"/>
      <c r="K78" s="218"/>
      <c r="L78" s="218"/>
      <c r="M78" s="218"/>
      <c r="N78" s="223"/>
      <c r="O78" s="363"/>
      <c r="P78" s="143">
        <v>0</v>
      </c>
      <c r="Q78" s="9" t="s">
        <v>53</v>
      </c>
      <c r="R78" s="143">
        <v>0</v>
      </c>
      <c r="S78" s="363"/>
      <c r="T78" s="223"/>
      <c r="U78" s="364"/>
      <c r="V78" s="364"/>
      <c r="W78" s="364"/>
      <c r="X78" s="364"/>
      <c r="Y78" s="364"/>
      <c r="Z78" s="364"/>
      <c r="AA78" s="364"/>
      <c r="AB78" s="219"/>
      <c r="AC78" s="243"/>
      <c r="AD78" s="243"/>
      <c r="AE78" s="243"/>
      <c r="AF78" s="243"/>
      <c r="AG78" s="211"/>
    </row>
    <row r="79" spans="1:33" ht="14.1" customHeight="1" x14ac:dyDescent="0.15">
      <c r="B79" s="221" t="s">
        <v>247</v>
      </c>
      <c r="C79" s="221" t="s">
        <v>4</v>
      </c>
      <c r="D79" s="222">
        <v>0.45833333333333331</v>
      </c>
      <c r="E79" s="222"/>
      <c r="F79" s="222"/>
      <c r="G79" s="218" t="str">
        <f>R58</f>
        <v>B5</v>
      </c>
      <c r="H79" s="218"/>
      <c r="I79" s="218"/>
      <c r="J79" s="218"/>
      <c r="K79" s="218"/>
      <c r="L79" s="218"/>
      <c r="M79" s="218"/>
      <c r="N79" s="223">
        <f>P79+P80</f>
        <v>0</v>
      </c>
      <c r="O79" s="363" t="s">
        <v>234</v>
      </c>
      <c r="P79" s="143">
        <v>0</v>
      </c>
      <c r="Q79" s="9" t="s">
        <v>53</v>
      </c>
      <c r="R79" s="143">
        <v>0</v>
      </c>
      <c r="S79" s="363" t="s">
        <v>236</v>
      </c>
      <c r="T79" s="223">
        <f>R79+R80</f>
        <v>0</v>
      </c>
      <c r="U79" s="364" t="str">
        <f>Z58</f>
        <v>B7</v>
      </c>
      <c r="V79" s="364"/>
      <c r="W79" s="364"/>
      <c r="X79" s="364"/>
      <c r="Y79" s="364"/>
      <c r="Z79" s="364"/>
      <c r="AA79" s="364"/>
      <c r="AB79" s="219"/>
      <c r="AC79" s="243" t="s">
        <v>253</v>
      </c>
      <c r="AD79" s="243" t="s">
        <v>252</v>
      </c>
      <c r="AE79" s="243" t="s">
        <v>255</v>
      </c>
      <c r="AF79" s="243">
        <v>3</v>
      </c>
      <c r="AG79" s="211"/>
    </row>
    <row r="80" spans="1:33" ht="14.1" customHeight="1" x14ac:dyDescent="0.15">
      <c r="B80" s="221"/>
      <c r="C80" s="221"/>
      <c r="D80" s="222"/>
      <c r="E80" s="222"/>
      <c r="F80" s="222"/>
      <c r="G80" s="218"/>
      <c r="H80" s="218"/>
      <c r="I80" s="218"/>
      <c r="J80" s="218"/>
      <c r="K80" s="218"/>
      <c r="L80" s="218"/>
      <c r="M80" s="218"/>
      <c r="N80" s="223"/>
      <c r="O80" s="363"/>
      <c r="P80" s="143">
        <v>0</v>
      </c>
      <c r="Q80" s="9" t="s">
        <v>53</v>
      </c>
      <c r="R80" s="143">
        <v>0</v>
      </c>
      <c r="S80" s="363"/>
      <c r="T80" s="223"/>
      <c r="U80" s="364"/>
      <c r="V80" s="364"/>
      <c r="W80" s="364"/>
      <c r="X80" s="364"/>
      <c r="Y80" s="364"/>
      <c r="Z80" s="364"/>
      <c r="AA80" s="364"/>
      <c r="AB80" s="219"/>
      <c r="AC80" s="243"/>
      <c r="AD80" s="243"/>
      <c r="AE80" s="243"/>
      <c r="AF80" s="243"/>
      <c r="AG80" s="211"/>
    </row>
    <row r="81" spans="2:33" ht="14.1" customHeight="1" x14ac:dyDescent="0.15">
      <c r="B81" s="221" t="s">
        <v>243</v>
      </c>
      <c r="C81" s="221" t="s">
        <v>4</v>
      </c>
      <c r="D81" s="222">
        <v>0.45833333333333331</v>
      </c>
      <c r="E81" s="222"/>
      <c r="F81" s="222"/>
      <c r="G81" s="218" t="str">
        <f>V58</f>
        <v>B6</v>
      </c>
      <c r="H81" s="218"/>
      <c r="I81" s="218"/>
      <c r="J81" s="218"/>
      <c r="K81" s="218"/>
      <c r="L81" s="218"/>
      <c r="M81" s="218"/>
      <c r="N81" s="223">
        <f>P81+P82</f>
        <v>0</v>
      </c>
      <c r="O81" s="363" t="s">
        <v>234</v>
      </c>
      <c r="P81" s="143">
        <v>0</v>
      </c>
      <c r="Q81" s="9" t="s">
        <v>53</v>
      </c>
      <c r="R81" s="143">
        <v>0</v>
      </c>
      <c r="S81" s="363" t="s">
        <v>236</v>
      </c>
      <c r="T81" s="223">
        <f>R81+R82</f>
        <v>0</v>
      </c>
      <c r="U81" s="218" t="str">
        <f>AD58</f>
        <v>B8</v>
      </c>
      <c r="V81" s="218"/>
      <c r="W81" s="218"/>
      <c r="X81" s="218"/>
      <c r="Y81" s="218"/>
      <c r="Z81" s="218"/>
      <c r="AA81" s="218"/>
      <c r="AB81" s="219"/>
      <c r="AC81" s="243" t="s">
        <v>254</v>
      </c>
      <c r="AD81" s="243" t="s">
        <v>255</v>
      </c>
      <c r="AE81" s="243" t="s">
        <v>252</v>
      </c>
      <c r="AF81" s="243">
        <v>2</v>
      </c>
      <c r="AG81" s="211"/>
    </row>
    <row r="82" spans="2:33" ht="14.1" customHeight="1" x14ac:dyDescent="0.15">
      <c r="B82" s="221"/>
      <c r="C82" s="221"/>
      <c r="D82" s="222"/>
      <c r="E82" s="222"/>
      <c r="F82" s="222"/>
      <c r="G82" s="218"/>
      <c r="H82" s="218"/>
      <c r="I82" s="218"/>
      <c r="J82" s="218"/>
      <c r="K82" s="218"/>
      <c r="L82" s="218"/>
      <c r="M82" s="218"/>
      <c r="N82" s="223"/>
      <c r="O82" s="363"/>
      <c r="P82" s="143">
        <v>0</v>
      </c>
      <c r="Q82" s="9" t="s">
        <v>53</v>
      </c>
      <c r="R82" s="143">
        <v>0</v>
      </c>
      <c r="S82" s="363"/>
      <c r="T82" s="223"/>
      <c r="U82" s="218"/>
      <c r="V82" s="218"/>
      <c r="W82" s="218"/>
      <c r="X82" s="218"/>
      <c r="Y82" s="218"/>
      <c r="Z82" s="218"/>
      <c r="AA82" s="218"/>
      <c r="AB82" s="219"/>
      <c r="AC82" s="243"/>
      <c r="AD82" s="243"/>
      <c r="AE82" s="243"/>
      <c r="AF82" s="243"/>
      <c r="AG82" s="211"/>
    </row>
    <row r="83" spans="2:33" ht="14.1" customHeight="1" x14ac:dyDescent="0.15">
      <c r="B83" s="221" t="s">
        <v>247</v>
      </c>
      <c r="C83" s="221" t="s">
        <v>5</v>
      </c>
      <c r="D83" s="222">
        <v>0.4861111111111111</v>
      </c>
      <c r="E83" s="222"/>
      <c r="F83" s="222"/>
      <c r="G83" s="218" t="str">
        <f>C58</f>
        <v>B1</v>
      </c>
      <c r="H83" s="218"/>
      <c r="I83" s="218"/>
      <c r="J83" s="218"/>
      <c r="K83" s="218"/>
      <c r="L83" s="218"/>
      <c r="M83" s="218"/>
      <c r="N83" s="223">
        <f>P83+P84</f>
        <v>0</v>
      </c>
      <c r="O83" s="363" t="s">
        <v>234</v>
      </c>
      <c r="P83" s="143">
        <v>0</v>
      </c>
      <c r="Q83" s="9" t="s">
        <v>53</v>
      </c>
      <c r="R83" s="143">
        <v>0</v>
      </c>
      <c r="S83" s="363" t="s">
        <v>236</v>
      </c>
      <c r="T83" s="223">
        <f>R83+R84</f>
        <v>0</v>
      </c>
      <c r="U83" s="364" t="str">
        <f>O58</f>
        <v>B4</v>
      </c>
      <c r="V83" s="364"/>
      <c r="W83" s="364"/>
      <c r="X83" s="364"/>
      <c r="Y83" s="364"/>
      <c r="Z83" s="364"/>
      <c r="AA83" s="364"/>
      <c r="AB83" s="219"/>
      <c r="AC83" s="243" t="s">
        <v>248</v>
      </c>
      <c r="AD83" s="243" t="s">
        <v>249</v>
      </c>
      <c r="AE83" s="243" t="s">
        <v>250</v>
      </c>
      <c r="AF83" s="243">
        <v>8</v>
      </c>
      <c r="AG83" s="211"/>
    </row>
    <row r="84" spans="2:33" ht="14.1" customHeight="1" x14ac:dyDescent="0.15">
      <c r="B84" s="221"/>
      <c r="C84" s="221"/>
      <c r="D84" s="222"/>
      <c r="E84" s="222"/>
      <c r="F84" s="222"/>
      <c r="G84" s="218"/>
      <c r="H84" s="218"/>
      <c r="I84" s="218"/>
      <c r="J84" s="218"/>
      <c r="K84" s="218"/>
      <c r="L84" s="218"/>
      <c r="M84" s="218"/>
      <c r="N84" s="223"/>
      <c r="O84" s="363"/>
      <c r="P84" s="143">
        <v>0</v>
      </c>
      <c r="Q84" s="9" t="s">
        <v>53</v>
      </c>
      <c r="R84" s="143">
        <v>0</v>
      </c>
      <c r="S84" s="363"/>
      <c r="T84" s="223"/>
      <c r="U84" s="364"/>
      <c r="V84" s="364"/>
      <c r="W84" s="364"/>
      <c r="X84" s="364"/>
      <c r="Y84" s="364"/>
      <c r="Z84" s="364"/>
      <c r="AA84" s="364"/>
      <c r="AB84" s="219"/>
      <c r="AC84" s="243"/>
      <c r="AD84" s="243"/>
      <c r="AE84" s="243"/>
      <c r="AF84" s="243"/>
      <c r="AG84" s="211"/>
    </row>
    <row r="85" spans="2:33" ht="14.1" customHeight="1" x14ac:dyDescent="0.15">
      <c r="B85" s="221" t="s">
        <v>243</v>
      </c>
      <c r="C85" s="221" t="s">
        <v>5</v>
      </c>
      <c r="D85" s="222">
        <v>0.4861111111111111</v>
      </c>
      <c r="E85" s="222"/>
      <c r="F85" s="222"/>
      <c r="G85" s="218" t="str">
        <f>G58</f>
        <v>B2</v>
      </c>
      <c r="H85" s="218"/>
      <c r="I85" s="218"/>
      <c r="J85" s="218"/>
      <c r="K85" s="218"/>
      <c r="L85" s="218"/>
      <c r="M85" s="218"/>
      <c r="N85" s="223">
        <f>P85+P86</f>
        <v>0</v>
      </c>
      <c r="O85" s="363" t="s">
        <v>234</v>
      </c>
      <c r="P85" s="143">
        <v>0</v>
      </c>
      <c r="Q85" s="9" t="s">
        <v>53</v>
      </c>
      <c r="R85" s="143">
        <v>0</v>
      </c>
      <c r="S85" s="363" t="s">
        <v>236</v>
      </c>
      <c r="T85" s="223">
        <f>R85+R86</f>
        <v>0</v>
      </c>
      <c r="U85" s="218" t="str">
        <f>K58</f>
        <v>B3</v>
      </c>
      <c r="V85" s="218"/>
      <c r="W85" s="218"/>
      <c r="X85" s="218"/>
      <c r="Y85" s="218"/>
      <c r="Z85" s="218"/>
      <c r="AA85" s="218"/>
      <c r="AB85" s="219"/>
      <c r="AC85" s="243" t="s">
        <v>251</v>
      </c>
      <c r="AD85" s="243" t="s">
        <v>250</v>
      </c>
      <c r="AE85" s="243" t="s">
        <v>249</v>
      </c>
      <c r="AF85" s="243">
        <v>5</v>
      </c>
      <c r="AG85" s="211"/>
    </row>
    <row r="86" spans="2:33" ht="14.1" customHeight="1" x14ac:dyDescent="0.15">
      <c r="B86" s="221"/>
      <c r="C86" s="221"/>
      <c r="D86" s="222"/>
      <c r="E86" s="222"/>
      <c r="F86" s="222"/>
      <c r="G86" s="218"/>
      <c r="H86" s="218"/>
      <c r="I86" s="218"/>
      <c r="J86" s="218"/>
      <c r="K86" s="218"/>
      <c r="L86" s="218"/>
      <c r="M86" s="218"/>
      <c r="N86" s="223"/>
      <c r="O86" s="363"/>
      <c r="P86" s="143">
        <v>0</v>
      </c>
      <c r="Q86" s="9" t="s">
        <v>53</v>
      </c>
      <c r="R86" s="143">
        <v>0</v>
      </c>
      <c r="S86" s="363"/>
      <c r="T86" s="223"/>
      <c r="U86" s="218"/>
      <c r="V86" s="218"/>
      <c r="W86" s="218"/>
      <c r="X86" s="218"/>
      <c r="Y86" s="218"/>
      <c r="Z86" s="218"/>
      <c r="AA86" s="218"/>
      <c r="AB86" s="219"/>
      <c r="AC86" s="243"/>
      <c r="AD86" s="243"/>
      <c r="AE86" s="243"/>
      <c r="AF86" s="243"/>
      <c r="AG86" s="211"/>
    </row>
    <row r="87" spans="2:33" ht="14.1" customHeight="1" x14ac:dyDescent="0.15">
      <c r="B87" s="221" t="s">
        <v>247</v>
      </c>
      <c r="C87" s="221" t="s">
        <v>0</v>
      </c>
      <c r="D87" s="222">
        <v>0.51388888888888895</v>
      </c>
      <c r="E87" s="222"/>
      <c r="F87" s="222"/>
      <c r="G87" s="218" t="str">
        <f>R58</f>
        <v>B5</v>
      </c>
      <c r="H87" s="218"/>
      <c r="I87" s="218"/>
      <c r="J87" s="218"/>
      <c r="K87" s="218"/>
      <c r="L87" s="218"/>
      <c r="M87" s="218"/>
      <c r="N87" s="223">
        <f>P87+P88</f>
        <v>0</v>
      </c>
      <c r="O87" s="363" t="s">
        <v>234</v>
      </c>
      <c r="P87" s="143">
        <v>0</v>
      </c>
      <c r="Q87" s="9" t="s">
        <v>53</v>
      </c>
      <c r="R87" s="143">
        <v>0</v>
      </c>
      <c r="S87" s="363" t="s">
        <v>236</v>
      </c>
      <c r="T87" s="223">
        <f>R87+R88</f>
        <v>0</v>
      </c>
      <c r="U87" s="218" t="str">
        <f>AD58</f>
        <v>B8</v>
      </c>
      <c r="V87" s="218"/>
      <c r="W87" s="218"/>
      <c r="X87" s="218"/>
      <c r="Y87" s="218"/>
      <c r="Z87" s="218"/>
      <c r="AA87" s="218"/>
      <c r="AB87" s="219"/>
      <c r="AC87" s="243" t="s">
        <v>252</v>
      </c>
      <c r="AD87" s="243" t="s">
        <v>253</v>
      </c>
      <c r="AE87" s="243" t="s">
        <v>254</v>
      </c>
      <c r="AF87" s="243">
        <v>4</v>
      </c>
      <c r="AG87" s="211"/>
    </row>
    <row r="88" spans="2:33" ht="14.1" customHeight="1" x14ac:dyDescent="0.15">
      <c r="B88" s="221"/>
      <c r="C88" s="221"/>
      <c r="D88" s="222"/>
      <c r="E88" s="222"/>
      <c r="F88" s="222"/>
      <c r="G88" s="218"/>
      <c r="H88" s="218"/>
      <c r="I88" s="218"/>
      <c r="J88" s="218"/>
      <c r="K88" s="218"/>
      <c r="L88" s="218"/>
      <c r="M88" s="218"/>
      <c r="N88" s="223"/>
      <c r="O88" s="363"/>
      <c r="P88" s="143">
        <v>0</v>
      </c>
      <c r="Q88" s="9" t="s">
        <v>53</v>
      </c>
      <c r="R88" s="143">
        <v>0</v>
      </c>
      <c r="S88" s="363"/>
      <c r="T88" s="223"/>
      <c r="U88" s="218"/>
      <c r="V88" s="218"/>
      <c r="W88" s="218"/>
      <c r="X88" s="218"/>
      <c r="Y88" s="218"/>
      <c r="Z88" s="218"/>
      <c r="AA88" s="218"/>
      <c r="AB88" s="219"/>
      <c r="AC88" s="243"/>
      <c r="AD88" s="243"/>
      <c r="AE88" s="243"/>
      <c r="AF88" s="243"/>
      <c r="AG88" s="211"/>
    </row>
    <row r="89" spans="2:33" ht="14.1" customHeight="1" x14ac:dyDescent="0.15">
      <c r="B89" s="221" t="s">
        <v>243</v>
      </c>
      <c r="C89" s="221" t="s">
        <v>0</v>
      </c>
      <c r="D89" s="222">
        <v>0.51388888888888895</v>
      </c>
      <c r="E89" s="222"/>
      <c r="F89" s="222"/>
      <c r="G89" s="218" t="str">
        <f>V58</f>
        <v>B6</v>
      </c>
      <c r="H89" s="218"/>
      <c r="I89" s="218"/>
      <c r="J89" s="218"/>
      <c r="K89" s="218"/>
      <c r="L89" s="218"/>
      <c r="M89" s="218"/>
      <c r="N89" s="223">
        <f>P89+P90</f>
        <v>0</v>
      </c>
      <c r="O89" s="363" t="s">
        <v>234</v>
      </c>
      <c r="P89" s="143">
        <v>0</v>
      </c>
      <c r="Q89" s="9" t="s">
        <v>53</v>
      </c>
      <c r="R89" s="143">
        <v>0</v>
      </c>
      <c r="S89" s="363" t="s">
        <v>236</v>
      </c>
      <c r="T89" s="223">
        <f>R89+R90</f>
        <v>0</v>
      </c>
      <c r="U89" s="364" t="str">
        <f>Z58</f>
        <v>B7</v>
      </c>
      <c r="V89" s="364"/>
      <c r="W89" s="364"/>
      <c r="X89" s="364"/>
      <c r="Y89" s="364"/>
      <c r="Z89" s="364"/>
      <c r="AA89" s="364"/>
      <c r="AB89" s="219"/>
      <c r="AC89" s="243" t="s">
        <v>255</v>
      </c>
      <c r="AD89" s="243" t="s">
        <v>254</v>
      </c>
      <c r="AE89" s="243" t="s">
        <v>253</v>
      </c>
      <c r="AF89" s="243">
        <v>1</v>
      </c>
      <c r="AG89" s="211"/>
    </row>
    <row r="90" spans="2:33" ht="14.1" customHeight="1" x14ac:dyDescent="0.15">
      <c r="B90" s="221"/>
      <c r="C90" s="221"/>
      <c r="D90" s="222"/>
      <c r="E90" s="222"/>
      <c r="F90" s="222"/>
      <c r="G90" s="218"/>
      <c r="H90" s="218"/>
      <c r="I90" s="218"/>
      <c r="J90" s="218"/>
      <c r="K90" s="218"/>
      <c r="L90" s="218"/>
      <c r="M90" s="218"/>
      <c r="N90" s="223"/>
      <c r="O90" s="363"/>
      <c r="P90" s="143">
        <v>0</v>
      </c>
      <c r="Q90" s="9" t="s">
        <v>53</v>
      </c>
      <c r="R90" s="143">
        <v>0</v>
      </c>
      <c r="S90" s="363"/>
      <c r="T90" s="223"/>
      <c r="U90" s="364"/>
      <c r="V90" s="364"/>
      <c r="W90" s="364"/>
      <c r="X90" s="364"/>
      <c r="Y90" s="364"/>
      <c r="Z90" s="364"/>
      <c r="AA90" s="364"/>
      <c r="AB90" s="219"/>
      <c r="AC90" s="243"/>
      <c r="AD90" s="243"/>
      <c r="AE90" s="243"/>
      <c r="AF90" s="243"/>
      <c r="AG90" s="211"/>
    </row>
    <row r="91" spans="2:33" ht="8.1" customHeight="1" x14ac:dyDescent="0.15"/>
    <row r="92" spans="2:33" ht="19.5" customHeight="1" x14ac:dyDescent="0.15">
      <c r="B92" s="212" t="str">
        <f>I54 &amp;"リーグ"</f>
        <v>Bリーグ</v>
      </c>
      <c r="C92" s="213"/>
      <c r="D92" s="213"/>
      <c r="E92" s="214"/>
      <c r="F92" s="203" t="str">
        <f>B94</f>
        <v>B1</v>
      </c>
      <c r="G92" s="205"/>
      <c r="H92" s="203" t="str">
        <f>B96</f>
        <v>B2</v>
      </c>
      <c r="I92" s="205"/>
      <c r="J92" s="203" t="str">
        <f>B98</f>
        <v>B3</v>
      </c>
      <c r="K92" s="205"/>
      <c r="L92" s="203" t="str">
        <f>B100</f>
        <v>B4</v>
      </c>
      <c r="M92" s="205"/>
      <c r="N92" s="209" t="s">
        <v>240</v>
      </c>
      <c r="O92" s="209" t="s">
        <v>241</v>
      </c>
      <c r="P92" s="209" t="s">
        <v>242</v>
      </c>
      <c r="Q92" s="134"/>
      <c r="R92" s="212" t="str">
        <f>X54 &amp;"リーグ"</f>
        <v>BBリーグ</v>
      </c>
      <c r="S92" s="213"/>
      <c r="T92" s="213"/>
      <c r="U92" s="214"/>
      <c r="V92" s="203" t="str">
        <f>R58</f>
        <v>B5</v>
      </c>
      <c r="W92" s="205"/>
      <c r="X92" s="203" t="str">
        <f>V58</f>
        <v>B6</v>
      </c>
      <c r="Y92" s="205"/>
      <c r="Z92" s="203" t="str">
        <f>Z58</f>
        <v>B7</v>
      </c>
      <c r="AA92" s="205"/>
      <c r="AB92" s="203" t="str">
        <f>AD58</f>
        <v>B8</v>
      </c>
      <c r="AC92" s="205"/>
      <c r="AD92" s="209" t="s">
        <v>240</v>
      </c>
      <c r="AE92" s="209" t="s">
        <v>241</v>
      </c>
      <c r="AF92" s="209" t="s">
        <v>242</v>
      </c>
    </row>
    <row r="93" spans="2:33" ht="20.100000000000001" customHeight="1" x14ac:dyDescent="0.15">
      <c r="B93" s="215"/>
      <c r="C93" s="216"/>
      <c r="D93" s="216"/>
      <c r="E93" s="217"/>
      <c r="F93" s="206"/>
      <c r="G93" s="208"/>
      <c r="H93" s="206"/>
      <c r="I93" s="208"/>
      <c r="J93" s="206"/>
      <c r="K93" s="208"/>
      <c r="L93" s="206"/>
      <c r="M93" s="208"/>
      <c r="N93" s="210"/>
      <c r="O93" s="210"/>
      <c r="P93" s="210"/>
      <c r="Q93" s="134"/>
      <c r="R93" s="215"/>
      <c r="S93" s="216"/>
      <c r="T93" s="216"/>
      <c r="U93" s="217"/>
      <c r="V93" s="206"/>
      <c r="W93" s="208"/>
      <c r="X93" s="206"/>
      <c r="Y93" s="208"/>
      <c r="Z93" s="206"/>
      <c r="AA93" s="208"/>
      <c r="AB93" s="206"/>
      <c r="AC93" s="208"/>
      <c r="AD93" s="210"/>
      <c r="AE93" s="210"/>
      <c r="AF93" s="210"/>
    </row>
    <row r="94" spans="2:33" ht="20.100000000000001" customHeight="1" x14ac:dyDescent="0.15">
      <c r="B94" s="203" t="str">
        <f>C58</f>
        <v>B1</v>
      </c>
      <c r="C94" s="204"/>
      <c r="D94" s="204"/>
      <c r="E94" s="205"/>
      <c r="F94" s="195"/>
      <c r="G94" s="196"/>
      <c r="H94" s="138">
        <f>N67</f>
        <v>0</v>
      </c>
      <c r="I94" s="138">
        <f>T67</f>
        <v>0</v>
      </c>
      <c r="J94" s="138">
        <f>N75</f>
        <v>0</v>
      </c>
      <c r="K94" s="138">
        <f>T75</f>
        <v>0</v>
      </c>
      <c r="L94" s="138">
        <f>N83</f>
        <v>0</v>
      </c>
      <c r="M94" s="138">
        <f>T83</f>
        <v>0</v>
      </c>
      <c r="N94" s="199">
        <f>COUNTIF(F95:M95,"○")*3+COUNTIF(F95:M95,"△")</f>
        <v>3</v>
      </c>
      <c r="O94" s="199">
        <f>H94-I94+J94-K94+L94-M94</f>
        <v>0</v>
      </c>
      <c r="P94" s="365"/>
      <c r="Q94" s="20"/>
      <c r="R94" s="203" t="str">
        <f>R58</f>
        <v>B5</v>
      </c>
      <c r="S94" s="204"/>
      <c r="T94" s="204"/>
      <c r="U94" s="205"/>
      <c r="V94" s="195"/>
      <c r="W94" s="196"/>
      <c r="X94" s="138">
        <f>N71</f>
        <v>0</v>
      </c>
      <c r="Y94" s="138">
        <f>T71</f>
        <v>0</v>
      </c>
      <c r="Z94" s="138">
        <f>N79</f>
        <v>0</v>
      </c>
      <c r="AA94" s="138">
        <f>T79</f>
        <v>0</v>
      </c>
      <c r="AB94" s="138">
        <f>N87</f>
        <v>0</v>
      </c>
      <c r="AC94" s="138">
        <f>T87</f>
        <v>0</v>
      </c>
      <c r="AD94" s="199">
        <f>COUNTIF(V95:AC95,"○")*3+COUNTIF(V95:AC95,"△")</f>
        <v>3</v>
      </c>
      <c r="AE94" s="199">
        <f>X94-Y94+Z94-AA94+AB94-AC94</f>
        <v>0</v>
      </c>
      <c r="AF94" s="365"/>
    </row>
    <row r="95" spans="2:33" ht="20.100000000000001" customHeight="1" x14ac:dyDescent="0.15">
      <c r="B95" s="206"/>
      <c r="C95" s="207"/>
      <c r="D95" s="207"/>
      <c r="E95" s="208"/>
      <c r="F95" s="197"/>
      <c r="G95" s="198"/>
      <c r="H95" s="201" t="str">
        <f>IF(H94&gt;I94,"○",IF(H94&lt;I94,"×",IF(H94=I94,"△")))</f>
        <v>△</v>
      </c>
      <c r="I95" s="202"/>
      <c r="J95" s="201" t="str">
        <f>IF(J94&gt;K94,"○",IF(J94&lt;K94,"×",IF(J94=K94,"△")))</f>
        <v>△</v>
      </c>
      <c r="K95" s="202"/>
      <c r="L95" s="201" t="str">
        <f>IF(L94&gt;M94,"○",IF(L94&lt;M94,"×",IF(L94=M94,"△")))</f>
        <v>△</v>
      </c>
      <c r="M95" s="202"/>
      <c r="N95" s="200"/>
      <c r="O95" s="200"/>
      <c r="P95" s="366"/>
      <c r="Q95" s="20"/>
      <c r="R95" s="206"/>
      <c r="S95" s="207"/>
      <c r="T95" s="207"/>
      <c r="U95" s="208"/>
      <c r="V95" s="197"/>
      <c r="W95" s="198"/>
      <c r="X95" s="201" t="str">
        <f>IF(X94&gt;Y94,"○",IF(X94&lt;Y94,"×",IF(X94=Y94,"△")))</f>
        <v>△</v>
      </c>
      <c r="Y95" s="202"/>
      <c r="Z95" s="201" t="str">
        <f>IF(Z94&gt;AA94,"○",IF(Z94&lt;AA94,"×",IF(Z94=AA94,"△")))</f>
        <v>△</v>
      </c>
      <c r="AA95" s="202"/>
      <c r="AB95" s="201" t="str">
        <f>IF(AB94&gt;AC94,"○",IF(AB94&lt;AC94,"×",IF(AB94=AC94,"△")))</f>
        <v>△</v>
      </c>
      <c r="AC95" s="202"/>
      <c r="AD95" s="200"/>
      <c r="AE95" s="200"/>
      <c r="AF95" s="366"/>
    </row>
    <row r="96" spans="2:33" ht="20.100000000000001" customHeight="1" x14ac:dyDescent="0.15">
      <c r="B96" s="203" t="str">
        <f>G58</f>
        <v>B2</v>
      </c>
      <c r="C96" s="204"/>
      <c r="D96" s="204"/>
      <c r="E96" s="205"/>
      <c r="F96" s="138">
        <f>I94</f>
        <v>0</v>
      </c>
      <c r="G96" s="138">
        <f>H94</f>
        <v>0</v>
      </c>
      <c r="H96" s="195"/>
      <c r="I96" s="196"/>
      <c r="J96" s="138">
        <f>N85</f>
        <v>0</v>
      </c>
      <c r="K96" s="138">
        <f>T85</f>
        <v>0</v>
      </c>
      <c r="L96" s="138">
        <f>N77</f>
        <v>0</v>
      </c>
      <c r="M96" s="138">
        <f>T77</f>
        <v>0</v>
      </c>
      <c r="N96" s="199">
        <f>COUNTIF(F97:M97,"○")*3+COUNTIF(F97:M97,"△")</f>
        <v>3</v>
      </c>
      <c r="O96" s="199">
        <f>F96-G96+J96-K96+L96-M96</f>
        <v>0</v>
      </c>
      <c r="P96" s="365"/>
      <c r="Q96" s="20"/>
      <c r="R96" s="203" t="str">
        <f>V58</f>
        <v>B6</v>
      </c>
      <c r="S96" s="204"/>
      <c r="T96" s="204"/>
      <c r="U96" s="205"/>
      <c r="V96" s="138">
        <f>Y94</f>
        <v>0</v>
      </c>
      <c r="W96" s="138">
        <f>X94</f>
        <v>0</v>
      </c>
      <c r="X96" s="195"/>
      <c r="Y96" s="196"/>
      <c r="Z96" s="138">
        <f>N89</f>
        <v>0</v>
      </c>
      <c r="AA96" s="138">
        <f>T89</f>
        <v>0</v>
      </c>
      <c r="AB96" s="138">
        <f>N81</f>
        <v>0</v>
      </c>
      <c r="AC96" s="138">
        <f>T81</f>
        <v>0</v>
      </c>
      <c r="AD96" s="199">
        <f>COUNTIF(V97:AC97,"○")*3+COUNTIF(V97:AC97,"△")</f>
        <v>3</v>
      </c>
      <c r="AE96" s="199">
        <f>V96-W96+Z96-AA96+AB96-AC96</f>
        <v>0</v>
      </c>
      <c r="AF96" s="365"/>
    </row>
    <row r="97" spans="2:32" ht="20.100000000000001" customHeight="1" x14ac:dyDescent="0.15">
      <c r="B97" s="206"/>
      <c r="C97" s="207"/>
      <c r="D97" s="207"/>
      <c r="E97" s="208"/>
      <c r="F97" s="201" t="str">
        <f>IF(F96&gt;G96,"○",IF(F96&lt;G96,"×",IF(F96=G96,"△")))</f>
        <v>△</v>
      </c>
      <c r="G97" s="202"/>
      <c r="H97" s="197"/>
      <c r="I97" s="198"/>
      <c r="J97" s="201" t="str">
        <f>IF(J96&gt;K96,"○",IF(J96&lt;K96,"×",IF(J96=K96,"△")))</f>
        <v>△</v>
      </c>
      <c r="K97" s="202"/>
      <c r="L97" s="201" t="str">
        <f>IF(L96&gt;M96,"○",IF(L96&lt;M96,"×",IF(L96=M96,"△")))</f>
        <v>△</v>
      </c>
      <c r="M97" s="202"/>
      <c r="N97" s="200"/>
      <c r="O97" s="200"/>
      <c r="P97" s="366"/>
      <c r="Q97" s="20"/>
      <c r="R97" s="206"/>
      <c r="S97" s="207"/>
      <c r="T97" s="207"/>
      <c r="U97" s="208"/>
      <c r="V97" s="201" t="str">
        <f>IF(V96&gt;W96,"○",IF(V96&lt;W96,"×",IF(V96=W96,"△")))</f>
        <v>△</v>
      </c>
      <c r="W97" s="202"/>
      <c r="X97" s="197"/>
      <c r="Y97" s="198"/>
      <c r="Z97" s="201" t="str">
        <f>IF(Z96&gt;AA96,"○",IF(Z96&lt;AA96,"×",IF(Z96=AA96,"△")))</f>
        <v>△</v>
      </c>
      <c r="AA97" s="202"/>
      <c r="AB97" s="201" t="str">
        <f>IF(AB96&gt;AC96,"○",IF(AB96&lt;AC96,"×",IF(AB96=AC96,"△")))</f>
        <v>△</v>
      </c>
      <c r="AC97" s="202"/>
      <c r="AD97" s="200"/>
      <c r="AE97" s="200"/>
      <c r="AF97" s="366"/>
    </row>
    <row r="98" spans="2:32" ht="20.100000000000001" customHeight="1" x14ac:dyDescent="0.15">
      <c r="B98" s="203" t="str">
        <f>K58</f>
        <v>B3</v>
      </c>
      <c r="C98" s="204"/>
      <c r="D98" s="204"/>
      <c r="E98" s="205"/>
      <c r="F98" s="138">
        <f>K94</f>
        <v>0</v>
      </c>
      <c r="G98" s="138">
        <f>J94</f>
        <v>0</v>
      </c>
      <c r="H98" s="138">
        <f>K96</f>
        <v>0</v>
      </c>
      <c r="I98" s="138">
        <f>J96</f>
        <v>0</v>
      </c>
      <c r="J98" s="195"/>
      <c r="K98" s="196"/>
      <c r="L98" s="138">
        <f>N69</f>
        <v>0</v>
      </c>
      <c r="M98" s="138">
        <f>T69</f>
        <v>0</v>
      </c>
      <c r="N98" s="199">
        <f>COUNTIF(F99:M99,"○")*3+COUNTIF(F99:M99,"△")</f>
        <v>3</v>
      </c>
      <c r="O98" s="199">
        <f>F98-G98+H98-I98+L98-M98</f>
        <v>0</v>
      </c>
      <c r="P98" s="365"/>
      <c r="Q98" s="20"/>
      <c r="R98" s="203" t="str">
        <f>Z58</f>
        <v>B7</v>
      </c>
      <c r="S98" s="204"/>
      <c r="T98" s="204"/>
      <c r="U98" s="205"/>
      <c r="V98" s="138">
        <f>AA94</f>
        <v>0</v>
      </c>
      <c r="W98" s="138">
        <f>Z94</f>
        <v>0</v>
      </c>
      <c r="X98" s="138">
        <f>AA96</f>
        <v>0</v>
      </c>
      <c r="Y98" s="138">
        <f>Z96</f>
        <v>0</v>
      </c>
      <c r="Z98" s="195"/>
      <c r="AA98" s="196"/>
      <c r="AB98" s="138">
        <f>N73</f>
        <v>0</v>
      </c>
      <c r="AC98" s="138">
        <f>T73</f>
        <v>0</v>
      </c>
      <c r="AD98" s="199">
        <f>COUNTIF(V99:AC99,"○")*3+COUNTIF(V99:AC99,"△")</f>
        <v>3</v>
      </c>
      <c r="AE98" s="199">
        <f>V98-W98+X98-Y98+AB98-AC98</f>
        <v>0</v>
      </c>
      <c r="AF98" s="365"/>
    </row>
    <row r="99" spans="2:32" ht="20.100000000000001" customHeight="1" x14ac:dyDescent="0.15">
      <c r="B99" s="206"/>
      <c r="C99" s="207"/>
      <c r="D99" s="207"/>
      <c r="E99" s="208"/>
      <c r="F99" s="201" t="str">
        <f>IF(F98&gt;G98,"○",IF(F98&lt;G98,"×",IF(F98=G98,"△")))</f>
        <v>△</v>
      </c>
      <c r="G99" s="202"/>
      <c r="H99" s="201" t="str">
        <f>IF(H98&gt;I98,"○",IF(H98&lt;I98,"×",IF(H98=I98,"△")))</f>
        <v>△</v>
      </c>
      <c r="I99" s="202"/>
      <c r="J99" s="197"/>
      <c r="K99" s="198"/>
      <c r="L99" s="201" t="str">
        <f>IF(L98&gt;M98,"○",IF(L98&lt;M98,"×",IF(L98=M98,"△")))</f>
        <v>△</v>
      </c>
      <c r="M99" s="202"/>
      <c r="N99" s="200"/>
      <c r="O99" s="200"/>
      <c r="P99" s="366"/>
      <c r="Q99" s="20"/>
      <c r="R99" s="206"/>
      <c r="S99" s="207"/>
      <c r="T99" s="207"/>
      <c r="U99" s="208"/>
      <c r="V99" s="201" t="str">
        <f>IF(V98&gt;W98,"○",IF(V98&lt;W98,"×",IF(V98=W98,"△")))</f>
        <v>△</v>
      </c>
      <c r="W99" s="202"/>
      <c r="X99" s="201" t="str">
        <f>IF(X98&gt;Y98,"○",IF(X98&lt;Y98,"×",IF(X98=Y98,"△")))</f>
        <v>△</v>
      </c>
      <c r="Y99" s="202"/>
      <c r="Z99" s="197"/>
      <c r="AA99" s="198"/>
      <c r="AB99" s="201" t="str">
        <f>IF(AB98&gt;AC98,"○",IF(AB98&lt;AC98,"×",IF(AB98=AC98,"△")))</f>
        <v>△</v>
      </c>
      <c r="AC99" s="202"/>
      <c r="AD99" s="200"/>
      <c r="AE99" s="200"/>
      <c r="AF99" s="366"/>
    </row>
    <row r="100" spans="2:32" ht="20.100000000000001" customHeight="1" x14ac:dyDescent="0.15">
      <c r="B100" s="203" t="str">
        <f>O58</f>
        <v>B4</v>
      </c>
      <c r="C100" s="204"/>
      <c r="D100" s="204"/>
      <c r="E100" s="205"/>
      <c r="F100" s="138">
        <f>M94</f>
        <v>0</v>
      </c>
      <c r="G100" s="138">
        <f>L94</f>
        <v>0</v>
      </c>
      <c r="H100" s="138">
        <f>M96</f>
        <v>0</v>
      </c>
      <c r="I100" s="138">
        <f>L96</f>
        <v>0</v>
      </c>
      <c r="J100" s="138">
        <f>M98</f>
        <v>0</v>
      </c>
      <c r="K100" s="138">
        <f>L98</f>
        <v>0</v>
      </c>
      <c r="L100" s="195"/>
      <c r="M100" s="196"/>
      <c r="N100" s="199">
        <f>COUNTIF(F101:M101,"○")*3+COUNTIF(F101:M101,"△")</f>
        <v>3</v>
      </c>
      <c r="O100" s="199">
        <f>F100-G100+H100-I100+J100-K100</f>
        <v>0</v>
      </c>
      <c r="P100" s="365"/>
      <c r="Q100" s="20"/>
      <c r="R100" s="203" t="str">
        <f>AD58</f>
        <v>B8</v>
      </c>
      <c r="S100" s="204"/>
      <c r="T100" s="204"/>
      <c r="U100" s="205"/>
      <c r="V100" s="138">
        <f>AC94</f>
        <v>0</v>
      </c>
      <c r="W100" s="138">
        <f>AB94</f>
        <v>0</v>
      </c>
      <c r="X100" s="138">
        <f>AC96</f>
        <v>0</v>
      </c>
      <c r="Y100" s="138">
        <f>AB96</f>
        <v>0</v>
      </c>
      <c r="Z100" s="138">
        <f>AC98</f>
        <v>0</v>
      </c>
      <c r="AA100" s="138">
        <f>AB98</f>
        <v>0</v>
      </c>
      <c r="AB100" s="195"/>
      <c r="AC100" s="196"/>
      <c r="AD100" s="199">
        <f>COUNTIF(V101:AC101,"○")*3+COUNTIF(V101:AC101,"△")</f>
        <v>3</v>
      </c>
      <c r="AE100" s="199">
        <f>V100-W100+X100-Y100+Z100-AA100</f>
        <v>0</v>
      </c>
      <c r="AF100" s="365"/>
    </row>
    <row r="101" spans="2:32" ht="20.100000000000001" customHeight="1" x14ac:dyDescent="0.15">
      <c r="B101" s="206"/>
      <c r="C101" s="207"/>
      <c r="D101" s="207"/>
      <c r="E101" s="208"/>
      <c r="F101" s="201" t="str">
        <f>IF(F100&gt;G100,"○",IF(F100&lt;G100,"×",IF(F100=G100,"△")))</f>
        <v>△</v>
      </c>
      <c r="G101" s="202"/>
      <c r="H101" s="201" t="str">
        <f>IF(H100&gt;I100,"○",IF(H100&lt;I100,"×",IF(H100=I100,"△")))</f>
        <v>△</v>
      </c>
      <c r="I101" s="202"/>
      <c r="J101" s="201" t="str">
        <f>IF(J100&gt;K100,"○",IF(J100&lt;K100,"×",IF(J100=K100,"△")))</f>
        <v>△</v>
      </c>
      <c r="K101" s="202"/>
      <c r="L101" s="197"/>
      <c r="M101" s="198"/>
      <c r="N101" s="200"/>
      <c r="O101" s="200"/>
      <c r="P101" s="366"/>
      <c r="Q101" s="20"/>
      <c r="R101" s="206"/>
      <c r="S101" s="207"/>
      <c r="T101" s="207"/>
      <c r="U101" s="208"/>
      <c r="V101" s="201" t="str">
        <f>IF(V100&gt;W100,"○",IF(V100&lt;W100,"×",IF(V100=W100,"△")))</f>
        <v>△</v>
      </c>
      <c r="W101" s="202"/>
      <c r="X101" s="201" t="str">
        <f>IF(X100&gt;Y100,"○",IF(X100&lt;Y100,"×",IF(X100=Y100,"△")))</f>
        <v>△</v>
      </c>
      <c r="Y101" s="202"/>
      <c r="Z101" s="201" t="str">
        <f>IF(Z100&gt;AA100,"○",IF(Z100&lt;AA100,"×",IF(Z100=AA100,"△")))</f>
        <v>△</v>
      </c>
      <c r="AA101" s="202"/>
      <c r="AB101" s="197"/>
      <c r="AC101" s="198"/>
      <c r="AD101" s="200"/>
      <c r="AE101" s="200"/>
      <c r="AF101" s="366"/>
    </row>
    <row r="102" spans="2:32" ht="20.100000000000001" customHeight="1" x14ac:dyDescent="0.15"/>
  </sheetData>
  <mergeCells count="562">
    <mergeCell ref="AB100:AC101"/>
    <mergeCell ref="AD100:AD101"/>
    <mergeCell ref="AE100:AE101"/>
    <mergeCell ref="AF100:AF101"/>
    <mergeCell ref="F101:G101"/>
    <mergeCell ref="H101:I101"/>
    <mergeCell ref="J101:K101"/>
    <mergeCell ref="V101:W101"/>
    <mergeCell ref="X101:Y101"/>
    <mergeCell ref="Z101:AA101"/>
    <mergeCell ref="B100:E101"/>
    <mergeCell ref="L100:M101"/>
    <mergeCell ref="N100:N101"/>
    <mergeCell ref="O100:O101"/>
    <mergeCell ref="P100:P101"/>
    <mergeCell ref="R100:U101"/>
    <mergeCell ref="Z98:AA99"/>
    <mergeCell ref="AD98:AD99"/>
    <mergeCell ref="AE98:AE99"/>
    <mergeCell ref="AF98:AF99"/>
    <mergeCell ref="F99:G99"/>
    <mergeCell ref="H99:I99"/>
    <mergeCell ref="L99:M99"/>
    <mergeCell ref="V99:W99"/>
    <mergeCell ref="X99:Y99"/>
    <mergeCell ref="AB99:AC99"/>
    <mergeCell ref="B98:E99"/>
    <mergeCell ref="J98:K99"/>
    <mergeCell ref="N98:N99"/>
    <mergeCell ref="O98:O99"/>
    <mergeCell ref="P98:P99"/>
    <mergeCell ref="R98:U99"/>
    <mergeCell ref="X96:Y97"/>
    <mergeCell ref="AD96:AD97"/>
    <mergeCell ref="AE96:AE97"/>
    <mergeCell ref="AF96:AF97"/>
    <mergeCell ref="F97:G97"/>
    <mergeCell ref="J97:K97"/>
    <mergeCell ref="L97:M97"/>
    <mergeCell ref="V97:W97"/>
    <mergeCell ref="Z97:AA97"/>
    <mergeCell ref="AB97:AC97"/>
    <mergeCell ref="B96:E97"/>
    <mergeCell ref="H96:I97"/>
    <mergeCell ref="N96:N97"/>
    <mergeCell ref="O96:O97"/>
    <mergeCell ref="P96:P97"/>
    <mergeCell ref="R96:U97"/>
    <mergeCell ref="AF94:AF95"/>
    <mergeCell ref="H95:I95"/>
    <mergeCell ref="J95:K95"/>
    <mergeCell ref="L95:M95"/>
    <mergeCell ref="X95:Y95"/>
    <mergeCell ref="Z95:AA95"/>
    <mergeCell ref="AB95:AC95"/>
    <mergeCell ref="AF92:AF93"/>
    <mergeCell ref="B94:E95"/>
    <mergeCell ref="F94:G95"/>
    <mergeCell ref="N94:N95"/>
    <mergeCell ref="O94:O95"/>
    <mergeCell ref="P94:P95"/>
    <mergeCell ref="R94:U95"/>
    <mergeCell ref="V94:W95"/>
    <mergeCell ref="AD94:AD95"/>
    <mergeCell ref="AE94:AE95"/>
    <mergeCell ref="V92:W93"/>
    <mergeCell ref="X92:Y93"/>
    <mergeCell ref="Z92:AA93"/>
    <mergeCell ref="AB92:AC93"/>
    <mergeCell ref="AD92:AD93"/>
    <mergeCell ref="AE92:AE93"/>
    <mergeCell ref="AG89:AG90"/>
    <mergeCell ref="B92:E93"/>
    <mergeCell ref="F92:G93"/>
    <mergeCell ref="H92:I93"/>
    <mergeCell ref="J92:K93"/>
    <mergeCell ref="L92:M93"/>
    <mergeCell ref="N92:N93"/>
    <mergeCell ref="O92:O93"/>
    <mergeCell ref="P92:P93"/>
    <mergeCell ref="R92:U93"/>
    <mergeCell ref="U89:AA90"/>
    <mergeCell ref="AB89:AB90"/>
    <mergeCell ref="AC89:AC90"/>
    <mergeCell ref="AD89:AD90"/>
    <mergeCell ref="AE89:AE90"/>
    <mergeCell ref="AF89:AF90"/>
    <mergeCell ref="AF87:AF88"/>
    <mergeCell ref="AG87:AG88"/>
    <mergeCell ref="B89:B90"/>
    <mergeCell ref="C89:C90"/>
    <mergeCell ref="D89:F90"/>
    <mergeCell ref="G89:M90"/>
    <mergeCell ref="N89:N90"/>
    <mergeCell ref="O89:O90"/>
    <mergeCell ref="S89:S90"/>
    <mergeCell ref="T89:T90"/>
    <mergeCell ref="T87:T88"/>
    <mergeCell ref="U87:AA88"/>
    <mergeCell ref="AB87:AB88"/>
    <mergeCell ref="AC87:AC88"/>
    <mergeCell ref="AD87:AD88"/>
    <mergeCell ref="AE87:AE88"/>
    <mergeCell ref="AE85:AE86"/>
    <mergeCell ref="AF85:AF86"/>
    <mergeCell ref="AG85:AG86"/>
    <mergeCell ref="B87:B88"/>
    <mergeCell ref="C87:C88"/>
    <mergeCell ref="D87:F88"/>
    <mergeCell ref="G87:M88"/>
    <mergeCell ref="N87:N88"/>
    <mergeCell ref="O87:O88"/>
    <mergeCell ref="S87:S88"/>
    <mergeCell ref="S85:S86"/>
    <mergeCell ref="T85:T86"/>
    <mergeCell ref="U85:AA86"/>
    <mergeCell ref="AB85:AB86"/>
    <mergeCell ref="AC85:AC86"/>
    <mergeCell ref="AD85:AD86"/>
    <mergeCell ref="B85:B86"/>
    <mergeCell ref="C85:C86"/>
    <mergeCell ref="D85:F86"/>
    <mergeCell ref="G85:M86"/>
    <mergeCell ref="N85:N86"/>
    <mergeCell ref="O85:O86"/>
    <mergeCell ref="AB83:AB84"/>
    <mergeCell ref="AC83:AC84"/>
    <mergeCell ref="AD83:AD84"/>
    <mergeCell ref="AE83:AE84"/>
    <mergeCell ref="AF83:AF84"/>
    <mergeCell ref="AG83:AG84"/>
    <mergeCell ref="AG81:AG82"/>
    <mergeCell ref="B83:B84"/>
    <mergeCell ref="C83:C84"/>
    <mergeCell ref="D83:F84"/>
    <mergeCell ref="G83:M84"/>
    <mergeCell ref="N83:N84"/>
    <mergeCell ref="O83:O84"/>
    <mergeCell ref="S83:S84"/>
    <mergeCell ref="T83:T84"/>
    <mergeCell ref="U83:AA84"/>
    <mergeCell ref="U81:AA82"/>
    <mergeCell ref="AB81:AB82"/>
    <mergeCell ref="AC81:AC82"/>
    <mergeCell ref="AD81:AD82"/>
    <mergeCell ref="AE81:AE82"/>
    <mergeCell ref="AF81:AF82"/>
    <mergeCell ref="AF79:AF80"/>
    <mergeCell ref="AG79:AG80"/>
    <mergeCell ref="B81:B82"/>
    <mergeCell ref="C81:C82"/>
    <mergeCell ref="D81:F82"/>
    <mergeCell ref="G81:M82"/>
    <mergeCell ref="N81:N82"/>
    <mergeCell ref="O81:O82"/>
    <mergeCell ref="S81:S82"/>
    <mergeCell ref="T81:T82"/>
    <mergeCell ref="T79:T80"/>
    <mergeCell ref="U79:AA80"/>
    <mergeCell ref="AB79:AB80"/>
    <mergeCell ref="AC79:AC80"/>
    <mergeCell ref="AD79:AD80"/>
    <mergeCell ref="AE79:AE80"/>
    <mergeCell ref="AE77:AE78"/>
    <mergeCell ref="AF77:AF78"/>
    <mergeCell ref="AG77:AG78"/>
    <mergeCell ref="B79:B80"/>
    <mergeCell ref="C79:C80"/>
    <mergeCell ref="D79:F80"/>
    <mergeCell ref="G79:M80"/>
    <mergeCell ref="N79:N80"/>
    <mergeCell ref="O79:O80"/>
    <mergeCell ref="S79:S80"/>
    <mergeCell ref="S77:S78"/>
    <mergeCell ref="T77:T78"/>
    <mergeCell ref="U77:AA78"/>
    <mergeCell ref="AB77:AB78"/>
    <mergeCell ref="AC77:AC78"/>
    <mergeCell ref="AD77:AD78"/>
    <mergeCell ref="B77:B78"/>
    <mergeCell ref="C77:C78"/>
    <mergeCell ref="D77:F78"/>
    <mergeCell ref="G77:M78"/>
    <mergeCell ref="N77:N78"/>
    <mergeCell ref="O77:O78"/>
    <mergeCell ref="AB75:AB76"/>
    <mergeCell ref="AC75:AC76"/>
    <mergeCell ref="AD75:AD76"/>
    <mergeCell ref="AE75:AE76"/>
    <mergeCell ref="AF75:AF76"/>
    <mergeCell ref="AG75:AG76"/>
    <mergeCell ref="AG73:AG74"/>
    <mergeCell ref="B75:B76"/>
    <mergeCell ref="C75:C76"/>
    <mergeCell ref="D75:F76"/>
    <mergeCell ref="G75:M76"/>
    <mergeCell ref="N75:N76"/>
    <mergeCell ref="O75:O76"/>
    <mergeCell ref="S75:S76"/>
    <mergeCell ref="T75:T76"/>
    <mergeCell ref="U75:AA76"/>
    <mergeCell ref="U73:AA74"/>
    <mergeCell ref="AB73:AB74"/>
    <mergeCell ref="AC73:AC74"/>
    <mergeCell ref="AD73:AD74"/>
    <mergeCell ref="AE73:AE74"/>
    <mergeCell ref="AF73:AF74"/>
    <mergeCell ref="AF71:AF72"/>
    <mergeCell ref="AG71:AG72"/>
    <mergeCell ref="B73:B74"/>
    <mergeCell ref="C73:C74"/>
    <mergeCell ref="D73:F74"/>
    <mergeCell ref="G73:M74"/>
    <mergeCell ref="N73:N74"/>
    <mergeCell ref="O73:O74"/>
    <mergeCell ref="S73:S74"/>
    <mergeCell ref="T73:T74"/>
    <mergeCell ref="T71:T72"/>
    <mergeCell ref="U71:AA72"/>
    <mergeCell ref="AB71:AB72"/>
    <mergeCell ref="AC71:AC72"/>
    <mergeCell ref="AD71:AD72"/>
    <mergeCell ref="AE71:AE72"/>
    <mergeCell ref="AE69:AE70"/>
    <mergeCell ref="AF69:AF70"/>
    <mergeCell ref="AG69:AG70"/>
    <mergeCell ref="B71:B72"/>
    <mergeCell ref="C71:C72"/>
    <mergeCell ref="D71:F72"/>
    <mergeCell ref="G71:M72"/>
    <mergeCell ref="N71:N72"/>
    <mergeCell ref="O71:O72"/>
    <mergeCell ref="S71:S72"/>
    <mergeCell ref="S69:S70"/>
    <mergeCell ref="T69:T70"/>
    <mergeCell ref="U69:AA70"/>
    <mergeCell ref="AB69:AB70"/>
    <mergeCell ref="AC69:AC70"/>
    <mergeCell ref="AD69:AD70"/>
    <mergeCell ref="B69:B70"/>
    <mergeCell ref="C69:C70"/>
    <mergeCell ref="D69:F70"/>
    <mergeCell ref="G69:M70"/>
    <mergeCell ref="N69:N70"/>
    <mergeCell ref="O69:O70"/>
    <mergeCell ref="AB67:AB68"/>
    <mergeCell ref="AC67:AC68"/>
    <mergeCell ref="AD67:AD68"/>
    <mergeCell ref="AE67:AE68"/>
    <mergeCell ref="AF67:AF68"/>
    <mergeCell ref="AG67:AG68"/>
    <mergeCell ref="AD58:AE65"/>
    <mergeCell ref="B67:B68"/>
    <mergeCell ref="C67:C68"/>
    <mergeCell ref="D67:F68"/>
    <mergeCell ref="G67:M68"/>
    <mergeCell ref="N67:N68"/>
    <mergeCell ref="O67:O68"/>
    <mergeCell ref="S67:S68"/>
    <mergeCell ref="T67:T68"/>
    <mergeCell ref="U67:AA68"/>
    <mergeCell ref="V57:W57"/>
    <mergeCell ref="Z57:AA57"/>
    <mergeCell ref="AD57:AE57"/>
    <mergeCell ref="C58:D65"/>
    <mergeCell ref="G58:H65"/>
    <mergeCell ref="K58:L65"/>
    <mergeCell ref="O58:P65"/>
    <mergeCell ref="R58:S65"/>
    <mergeCell ref="V58:W65"/>
    <mergeCell ref="Z58:AA65"/>
    <mergeCell ref="I52:M52"/>
    <mergeCell ref="T52:W52"/>
    <mergeCell ref="X52:AG52"/>
    <mergeCell ref="I54:J54"/>
    <mergeCell ref="X54:Y54"/>
    <mergeCell ref="C57:D57"/>
    <mergeCell ref="G57:H57"/>
    <mergeCell ref="K57:L57"/>
    <mergeCell ref="O57:P57"/>
    <mergeCell ref="R57:S57"/>
    <mergeCell ref="AB49:AC50"/>
    <mergeCell ref="AD49:AD50"/>
    <mergeCell ref="AE49:AE50"/>
    <mergeCell ref="AF49:AF50"/>
    <mergeCell ref="F50:G50"/>
    <mergeCell ref="H50:I50"/>
    <mergeCell ref="J50:K50"/>
    <mergeCell ref="V50:W50"/>
    <mergeCell ref="X50:Y50"/>
    <mergeCell ref="Z50:AA50"/>
    <mergeCell ref="B49:E50"/>
    <mergeCell ref="L49:M50"/>
    <mergeCell ref="N49:N50"/>
    <mergeCell ref="O49:O50"/>
    <mergeCell ref="P49:P50"/>
    <mergeCell ref="R49:U50"/>
    <mergeCell ref="Z47:AA48"/>
    <mergeCell ref="AD47:AD48"/>
    <mergeCell ref="AE47:AE48"/>
    <mergeCell ref="AF47:AF48"/>
    <mergeCell ref="F48:G48"/>
    <mergeCell ref="H48:I48"/>
    <mergeCell ref="L48:M48"/>
    <mergeCell ref="V48:W48"/>
    <mergeCell ref="X48:Y48"/>
    <mergeCell ref="AB48:AC48"/>
    <mergeCell ref="B47:E48"/>
    <mergeCell ref="J47:K48"/>
    <mergeCell ref="N47:N48"/>
    <mergeCell ref="O47:O48"/>
    <mergeCell ref="P47:P48"/>
    <mergeCell ref="R47:U48"/>
    <mergeCell ref="X45:Y46"/>
    <mergeCell ref="AD45:AD46"/>
    <mergeCell ref="AE45:AE46"/>
    <mergeCell ref="AF45:AF46"/>
    <mergeCell ref="F46:G46"/>
    <mergeCell ref="J46:K46"/>
    <mergeCell ref="L46:M46"/>
    <mergeCell ref="V46:W46"/>
    <mergeCell ref="Z46:AA46"/>
    <mergeCell ref="AB46:AC46"/>
    <mergeCell ref="B45:E46"/>
    <mergeCell ref="H45:I46"/>
    <mergeCell ref="N45:N46"/>
    <mergeCell ref="O45:O46"/>
    <mergeCell ref="P45:P46"/>
    <mergeCell ref="R45:U46"/>
    <mergeCell ref="AF43:AF44"/>
    <mergeCell ref="H44:I44"/>
    <mergeCell ref="J44:K44"/>
    <mergeCell ref="L44:M44"/>
    <mergeCell ref="X44:Y44"/>
    <mergeCell ref="Z44:AA44"/>
    <mergeCell ref="AB44:AC44"/>
    <mergeCell ref="AF41:AF42"/>
    <mergeCell ref="B43:E44"/>
    <mergeCell ref="F43:G44"/>
    <mergeCell ref="N43:N44"/>
    <mergeCell ref="O43:O44"/>
    <mergeCell ref="P43:P44"/>
    <mergeCell ref="R43:U44"/>
    <mergeCell ref="V43:W44"/>
    <mergeCell ref="AD43:AD44"/>
    <mergeCell ref="AE43:AE44"/>
    <mergeCell ref="V41:W42"/>
    <mergeCell ref="X41:Y42"/>
    <mergeCell ref="Z41:AA42"/>
    <mergeCell ref="AB41:AC42"/>
    <mergeCell ref="AD41:AD42"/>
    <mergeCell ref="AE41:AE42"/>
    <mergeCell ref="AG38:AG39"/>
    <mergeCell ref="B41:E42"/>
    <mergeCell ref="F41:G42"/>
    <mergeCell ref="H41:I42"/>
    <mergeCell ref="J41:K42"/>
    <mergeCell ref="L41:M42"/>
    <mergeCell ref="N41:N42"/>
    <mergeCell ref="O41:O42"/>
    <mergeCell ref="P41:P42"/>
    <mergeCell ref="R41:U42"/>
    <mergeCell ref="U38:AA39"/>
    <mergeCell ref="AB38:AB39"/>
    <mergeCell ref="AC38:AC39"/>
    <mergeCell ref="AD38:AD39"/>
    <mergeCell ref="AE38:AE39"/>
    <mergeCell ref="AF38:AF39"/>
    <mergeCell ref="AF36:AF37"/>
    <mergeCell ref="AG36:AG37"/>
    <mergeCell ref="B38:B39"/>
    <mergeCell ref="C38:C39"/>
    <mergeCell ref="D38:F39"/>
    <mergeCell ref="G38:M39"/>
    <mergeCell ref="N38:N39"/>
    <mergeCell ref="O38:O39"/>
    <mergeCell ref="S38:S39"/>
    <mergeCell ref="T38:T39"/>
    <mergeCell ref="T36:T37"/>
    <mergeCell ref="U36:AA37"/>
    <mergeCell ref="AB36:AB37"/>
    <mergeCell ref="AC36:AC37"/>
    <mergeCell ref="AD36:AD37"/>
    <mergeCell ref="AE36:AE37"/>
    <mergeCell ref="AE34:AE35"/>
    <mergeCell ref="AF34:AF35"/>
    <mergeCell ref="AG34:AG35"/>
    <mergeCell ref="B36:B37"/>
    <mergeCell ref="C36:C37"/>
    <mergeCell ref="D36:F37"/>
    <mergeCell ref="G36:M37"/>
    <mergeCell ref="N36:N37"/>
    <mergeCell ref="O36:O37"/>
    <mergeCell ref="S36:S37"/>
    <mergeCell ref="S34:S35"/>
    <mergeCell ref="T34:T35"/>
    <mergeCell ref="U34:AA35"/>
    <mergeCell ref="AB34:AB35"/>
    <mergeCell ref="AC34:AC35"/>
    <mergeCell ref="AD34:AD35"/>
    <mergeCell ref="B34:B35"/>
    <mergeCell ref="C34:C35"/>
    <mergeCell ref="D34:F35"/>
    <mergeCell ref="G34:M35"/>
    <mergeCell ref="N34:N35"/>
    <mergeCell ref="O34:O35"/>
    <mergeCell ref="AB32:AB33"/>
    <mergeCell ref="AC32:AC33"/>
    <mergeCell ref="AD32:AD33"/>
    <mergeCell ref="AE32:AE33"/>
    <mergeCell ref="AF32:AF33"/>
    <mergeCell ref="AG32:AG33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AB30:AB31"/>
    <mergeCell ref="AC30:AC31"/>
    <mergeCell ref="AD30:AD31"/>
    <mergeCell ref="AE30:AE31"/>
    <mergeCell ref="AF30:AF31"/>
    <mergeCell ref="AF28:AF29"/>
    <mergeCell ref="AG28:AG29"/>
    <mergeCell ref="B30:B31"/>
    <mergeCell ref="C30:C31"/>
    <mergeCell ref="D30:F31"/>
    <mergeCell ref="G30:M31"/>
    <mergeCell ref="N30:N31"/>
    <mergeCell ref="O30:O31"/>
    <mergeCell ref="S30:S31"/>
    <mergeCell ref="T30:T31"/>
    <mergeCell ref="T28:T29"/>
    <mergeCell ref="U28:AA29"/>
    <mergeCell ref="AB28:AB29"/>
    <mergeCell ref="AC28:AC29"/>
    <mergeCell ref="AD28:AD29"/>
    <mergeCell ref="AE28:AE29"/>
    <mergeCell ref="AE26:AE27"/>
    <mergeCell ref="AF26:AF27"/>
    <mergeCell ref="AG26:AG27"/>
    <mergeCell ref="B28:B29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B26:B27"/>
    <mergeCell ref="C26:C27"/>
    <mergeCell ref="D26:F27"/>
    <mergeCell ref="G26:M27"/>
    <mergeCell ref="N26:N27"/>
    <mergeCell ref="O26:O27"/>
    <mergeCell ref="AB24:AB25"/>
    <mergeCell ref="AC24:AC25"/>
    <mergeCell ref="AD24:AD25"/>
    <mergeCell ref="AE24:AE25"/>
    <mergeCell ref="AF24:AF25"/>
    <mergeCell ref="AG24:AG25"/>
    <mergeCell ref="AG22:AG23"/>
    <mergeCell ref="B24:B25"/>
    <mergeCell ref="C24:C25"/>
    <mergeCell ref="D24:F25"/>
    <mergeCell ref="G24:M25"/>
    <mergeCell ref="N24:N25"/>
    <mergeCell ref="O24:O25"/>
    <mergeCell ref="S24:S25"/>
    <mergeCell ref="T24:T25"/>
    <mergeCell ref="U24:AA25"/>
    <mergeCell ref="U22:AA23"/>
    <mergeCell ref="AB22:AB23"/>
    <mergeCell ref="AC22:AC23"/>
    <mergeCell ref="AD22:AD23"/>
    <mergeCell ref="AE22:AE23"/>
    <mergeCell ref="AF22:AF23"/>
    <mergeCell ref="AF20:AF21"/>
    <mergeCell ref="AG20:AG21"/>
    <mergeCell ref="B22:B23"/>
    <mergeCell ref="C22:C23"/>
    <mergeCell ref="D22:F23"/>
    <mergeCell ref="G22:M23"/>
    <mergeCell ref="N22:N23"/>
    <mergeCell ref="O22:O23"/>
    <mergeCell ref="S22:S23"/>
    <mergeCell ref="T22:T23"/>
    <mergeCell ref="T20:T21"/>
    <mergeCell ref="U20:AA21"/>
    <mergeCell ref="AB20:AB21"/>
    <mergeCell ref="AC20:AC21"/>
    <mergeCell ref="AD20:AD21"/>
    <mergeCell ref="AE20:AE21"/>
    <mergeCell ref="AE18:AE19"/>
    <mergeCell ref="AF18:AF19"/>
    <mergeCell ref="AG18:AG19"/>
    <mergeCell ref="B20:B21"/>
    <mergeCell ref="C20:C21"/>
    <mergeCell ref="D20:F21"/>
    <mergeCell ref="G20:M21"/>
    <mergeCell ref="N20:N21"/>
    <mergeCell ref="O20:O21"/>
    <mergeCell ref="S20:S21"/>
    <mergeCell ref="S18:S19"/>
    <mergeCell ref="T18:T19"/>
    <mergeCell ref="U18:AA19"/>
    <mergeCell ref="AB18:AB19"/>
    <mergeCell ref="AC18:AC19"/>
    <mergeCell ref="AD18:AD19"/>
    <mergeCell ref="B18:B19"/>
    <mergeCell ref="C18:C19"/>
    <mergeCell ref="D18:F19"/>
    <mergeCell ref="G18:M19"/>
    <mergeCell ref="N18:N19"/>
    <mergeCell ref="O18:O19"/>
    <mergeCell ref="AB16:AB17"/>
    <mergeCell ref="AC16:AC17"/>
    <mergeCell ref="AD16:AD17"/>
    <mergeCell ref="AE16:AE17"/>
    <mergeCell ref="AF16:AF17"/>
    <mergeCell ref="AG16:AG17"/>
    <mergeCell ref="AD7:AE14"/>
    <mergeCell ref="B16:B17"/>
    <mergeCell ref="C16:C17"/>
    <mergeCell ref="D16:F17"/>
    <mergeCell ref="G16:M17"/>
    <mergeCell ref="N16:N17"/>
    <mergeCell ref="O16:O17"/>
    <mergeCell ref="S16:S17"/>
    <mergeCell ref="T16:T17"/>
    <mergeCell ref="U16:AA17"/>
    <mergeCell ref="V6:W6"/>
    <mergeCell ref="Z6:AA6"/>
    <mergeCell ref="AD6:AE6"/>
    <mergeCell ref="C7:D14"/>
    <mergeCell ref="G7:H14"/>
    <mergeCell ref="K7:L14"/>
    <mergeCell ref="O7:P14"/>
    <mergeCell ref="R7:S14"/>
    <mergeCell ref="V7:W14"/>
    <mergeCell ref="Z7:AA14"/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6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D81B-9502-4B71-A68E-E8E2903D9FF2}">
  <sheetPr>
    <tabColor rgb="FF00B0F0"/>
    <pageSetUpPr fitToPage="1"/>
  </sheetPr>
  <dimension ref="A1:AG85"/>
  <sheetViews>
    <sheetView view="pageBreakPreview" topLeftCell="A42" zoomScale="70" zoomScaleNormal="100" zoomScaleSheetLayoutView="70" workbookViewId="0">
      <selection activeCell="F50" sqref="F50:G57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14" t="str">
        <f>U11組合せ!J3</f>
        <v>■第1日　1月13日</v>
      </c>
      <c r="B1" s="319"/>
      <c r="C1" s="319"/>
      <c r="D1" s="319"/>
      <c r="E1" s="319"/>
      <c r="F1" s="319"/>
      <c r="G1" s="319"/>
      <c r="H1" s="319"/>
      <c r="I1" s="226" t="str">
        <f>U11組合せ!S3</f>
        <v>予選リーグ</v>
      </c>
      <c r="J1" s="226"/>
      <c r="K1" s="226"/>
      <c r="L1" s="226"/>
      <c r="M1" s="226"/>
      <c r="N1" s="317"/>
      <c r="O1" s="317"/>
      <c r="P1" s="317"/>
      <c r="Q1" s="317"/>
      <c r="R1" s="317"/>
      <c r="T1" s="227" t="s">
        <v>352</v>
      </c>
      <c r="U1" s="227"/>
      <c r="V1" s="227"/>
      <c r="W1" s="227"/>
      <c r="X1" s="226" t="str">
        <f>U11組合せ!A43</f>
        <v>C会場</v>
      </c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20.100000000000001" customHeight="1" x14ac:dyDescent="0.15">
      <c r="A2" s="319"/>
      <c r="B2" s="319"/>
      <c r="C2" s="319"/>
      <c r="D2" s="319"/>
      <c r="E2" s="319"/>
      <c r="F2" s="319"/>
      <c r="G2" s="319"/>
      <c r="H2" s="362"/>
      <c r="I2" s="193"/>
      <c r="J2" s="193"/>
      <c r="K2" s="193"/>
      <c r="L2" s="193"/>
      <c r="N2" s="193"/>
      <c r="O2" s="193"/>
      <c r="P2" s="193"/>
      <c r="Q2" s="193"/>
      <c r="R2" s="193"/>
      <c r="T2" s="72"/>
      <c r="U2" s="72"/>
      <c r="V2" s="72"/>
      <c r="W2" s="72"/>
      <c r="X2" s="192"/>
      <c r="Y2" s="192"/>
      <c r="AA2" s="360"/>
      <c r="AB2" s="359"/>
      <c r="AC2" s="359"/>
      <c r="AD2" s="359"/>
      <c r="AE2" s="359"/>
      <c r="AF2" s="359"/>
      <c r="AG2" s="359"/>
    </row>
    <row r="3" spans="1:33" ht="20.100000000000001" customHeight="1" x14ac:dyDescent="0.15">
      <c r="F3" s="350"/>
      <c r="J3" s="361" t="s">
        <v>287</v>
      </c>
      <c r="K3" s="361"/>
      <c r="W3" s="361" t="s">
        <v>350</v>
      </c>
      <c r="X3" s="361"/>
      <c r="Z3" s="360"/>
      <c r="AA3" s="360"/>
      <c r="AB3" s="359"/>
      <c r="AC3" s="359"/>
      <c r="AD3" s="359"/>
      <c r="AE3" s="359"/>
      <c r="AF3" s="359"/>
      <c r="AG3" s="359"/>
    </row>
    <row r="4" spans="1:33" ht="20.100000000000001" customHeight="1" x14ac:dyDescent="0.15">
      <c r="G4" s="83"/>
      <c r="H4" s="83"/>
      <c r="I4" s="83"/>
      <c r="J4" s="80"/>
      <c r="K4" s="83"/>
      <c r="L4" s="83"/>
      <c r="M4" s="83"/>
      <c r="N4" s="83"/>
      <c r="T4" s="83"/>
      <c r="U4" s="83"/>
      <c r="V4" s="83"/>
      <c r="W4" s="83"/>
      <c r="X4" s="82"/>
      <c r="Y4" s="83"/>
      <c r="Z4" s="360"/>
      <c r="AA4" s="360"/>
      <c r="AB4" s="359"/>
      <c r="AC4" s="359"/>
      <c r="AD4" s="359"/>
      <c r="AE4" s="359"/>
      <c r="AF4" s="359"/>
      <c r="AG4" s="359"/>
    </row>
    <row r="5" spans="1:33" ht="20.100000000000001" customHeight="1" x14ac:dyDescent="0.15">
      <c r="F5" s="79"/>
      <c r="H5" s="81"/>
      <c r="J5" s="78"/>
      <c r="K5" s="81"/>
      <c r="N5" s="79"/>
      <c r="S5" s="79"/>
      <c r="V5" s="81"/>
      <c r="W5" s="78"/>
      <c r="Y5" s="81"/>
      <c r="Z5" s="81"/>
      <c r="AA5" s="78"/>
      <c r="AB5" s="73"/>
    </row>
    <row r="6" spans="1:33" ht="20.100000000000001" customHeight="1" x14ac:dyDescent="0.15">
      <c r="B6" s="358"/>
      <c r="C6" s="358"/>
      <c r="D6" s="345"/>
      <c r="E6" s="345"/>
      <c r="F6" s="264">
        <v>1</v>
      </c>
      <c r="G6" s="264"/>
      <c r="H6" s="22"/>
      <c r="I6" s="22"/>
      <c r="J6" s="264">
        <v>2</v>
      </c>
      <c r="K6" s="264"/>
      <c r="L6" s="22"/>
      <c r="M6" s="22"/>
      <c r="N6" s="264">
        <v>3</v>
      </c>
      <c r="O6" s="264"/>
      <c r="P6" s="17"/>
      <c r="Q6" s="22"/>
      <c r="R6" s="22"/>
      <c r="S6" s="264">
        <v>4</v>
      </c>
      <c r="T6" s="264"/>
      <c r="U6" s="22"/>
      <c r="V6" s="22"/>
      <c r="W6" s="264">
        <v>5</v>
      </c>
      <c r="X6" s="264"/>
      <c r="Y6" s="22"/>
      <c r="Z6" s="22"/>
      <c r="AA6" s="264">
        <v>6</v>
      </c>
      <c r="AB6" s="264"/>
      <c r="AC6" s="345"/>
      <c r="AD6" s="345"/>
      <c r="AE6" s="357"/>
      <c r="AF6" s="356"/>
    </row>
    <row r="7" spans="1:33" ht="20.100000000000001" customHeight="1" x14ac:dyDescent="0.15">
      <c r="B7" s="354"/>
      <c r="C7" s="354"/>
      <c r="D7" s="355"/>
      <c r="E7" s="355"/>
      <c r="F7" s="293" t="str">
        <f>U11組合せ!C44</f>
        <v>C1</v>
      </c>
      <c r="G7" s="293"/>
      <c r="H7" s="355"/>
      <c r="I7" s="355"/>
      <c r="J7" s="293" t="str">
        <f>U11組合せ!C46</f>
        <v>C2</v>
      </c>
      <c r="K7" s="293"/>
      <c r="L7" s="355"/>
      <c r="M7" s="355"/>
      <c r="N7" s="293" t="str">
        <f>U11組合せ!C48</f>
        <v>C3</v>
      </c>
      <c r="O7" s="293"/>
      <c r="P7" s="353"/>
      <c r="Q7" s="355"/>
      <c r="R7" s="355"/>
      <c r="S7" s="293" t="str">
        <f>U11組合せ!C52</f>
        <v>C4</v>
      </c>
      <c r="T7" s="293"/>
      <c r="U7" s="355"/>
      <c r="V7" s="355"/>
      <c r="W7" s="293" t="str">
        <f>U11組合せ!C54</f>
        <v>C5</v>
      </c>
      <c r="X7" s="293"/>
      <c r="Y7" s="355"/>
      <c r="Z7" s="355"/>
      <c r="AA7" s="293" t="str">
        <f>U11組合せ!C56</f>
        <v>C6</v>
      </c>
      <c r="AB7" s="293"/>
      <c r="AC7" s="355"/>
      <c r="AD7" s="355"/>
      <c r="AE7" s="352"/>
      <c r="AF7" s="351"/>
    </row>
    <row r="8" spans="1:33" ht="20.100000000000001" customHeight="1" x14ac:dyDescent="0.15">
      <c r="B8" s="354"/>
      <c r="C8" s="354"/>
      <c r="D8" s="355"/>
      <c r="E8" s="355"/>
      <c r="F8" s="293"/>
      <c r="G8" s="293"/>
      <c r="H8" s="355"/>
      <c r="I8" s="355"/>
      <c r="J8" s="293"/>
      <c r="K8" s="293"/>
      <c r="L8" s="355"/>
      <c r="M8" s="355"/>
      <c r="N8" s="293"/>
      <c r="O8" s="293"/>
      <c r="P8" s="353"/>
      <c r="Q8" s="355"/>
      <c r="R8" s="355"/>
      <c r="S8" s="293"/>
      <c r="T8" s="293"/>
      <c r="U8" s="355"/>
      <c r="V8" s="355"/>
      <c r="W8" s="293"/>
      <c r="X8" s="293"/>
      <c r="Y8" s="355"/>
      <c r="Z8" s="355"/>
      <c r="AA8" s="293"/>
      <c r="AB8" s="293"/>
      <c r="AC8" s="355"/>
      <c r="AD8" s="355"/>
      <c r="AE8" s="352"/>
      <c r="AF8" s="351"/>
    </row>
    <row r="9" spans="1:33" ht="20.100000000000001" customHeight="1" x14ac:dyDescent="0.15">
      <c r="B9" s="354"/>
      <c r="C9" s="354"/>
      <c r="D9" s="355"/>
      <c r="E9" s="355"/>
      <c r="F9" s="293"/>
      <c r="G9" s="293"/>
      <c r="H9" s="355"/>
      <c r="I9" s="355"/>
      <c r="J9" s="293"/>
      <c r="K9" s="293"/>
      <c r="L9" s="355"/>
      <c r="M9" s="355"/>
      <c r="N9" s="293"/>
      <c r="O9" s="293"/>
      <c r="P9" s="353"/>
      <c r="Q9" s="355"/>
      <c r="R9" s="355"/>
      <c r="S9" s="293"/>
      <c r="T9" s="293"/>
      <c r="U9" s="355"/>
      <c r="V9" s="355"/>
      <c r="W9" s="293"/>
      <c r="X9" s="293"/>
      <c r="Y9" s="355"/>
      <c r="Z9" s="355"/>
      <c r="AA9" s="293"/>
      <c r="AB9" s="293"/>
      <c r="AC9" s="355"/>
      <c r="AD9" s="355"/>
      <c r="AE9" s="352"/>
      <c r="AF9" s="351"/>
    </row>
    <row r="10" spans="1:33" ht="20.100000000000001" customHeight="1" x14ac:dyDescent="0.15">
      <c r="B10" s="354"/>
      <c r="C10" s="354"/>
      <c r="D10" s="355"/>
      <c r="E10" s="355"/>
      <c r="F10" s="293"/>
      <c r="G10" s="293"/>
      <c r="H10" s="355"/>
      <c r="I10" s="355"/>
      <c r="J10" s="293"/>
      <c r="K10" s="293"/>
      <c r="L10" s="355"/>
      <c r="M10" s="355"/>
      <c r="N10" s="293"/>
      <c r="O10" s="293"/>
      <c r="P10" s="353"/>
      <c r="Q10" s="355"/>
      <c r="R10" s="355"/>
      <c r="S10" s="293"/>
      <c r="T10" s="293"/>
      <c r="U10" s="355"/>
      <c r="V10" s="355"/>
      <c r="W10" s="293"/>
      <c r="X10" s="293"/>
      <c r="Y10" s="355"/>
      <c r="Z10" s="355"/>
      <c r="AA10" s="293"/>
      <c r="AB10" s="293"/>
      <c r="AC10" s="355"/>
      <c r="AD10" s="355"/>
      <c r="AE10" s="352"/>
      <c r="AF10" s="351"/>
    </row>
    <row r="11" spans="1:33" ht="20.100000000000001" customHeight="1" x14ac:dyDescent="0.15">
      <c r="B11" s="354"/>
      <c r="C11" s="354"/>
      <c r="D11" s="355"/>
      <c r="E11" s="355"/>
      <c r="F11" s="293"/>
      <c r="G11" s="293"/>
      <c r="H11" s="355"/>
      <c r="I11" s="355"/>
      <c r="J11" s="293"/>
      <c r="K11" s="293"/>
      <c r="L11" s="355"/>
      <c r="M11" s="355"/>
      <c r="N11" s="293"/>
      <c r="O11" s="293"/>
      <c r="P11" s="353"/>
      <c r="Q11" s="355"/>
      <c r="R11" s="355"/>
      <c r="S11" s="293"/>
      <c r="T11" s="293"/>
      <c r="U11" s="355"/>
      <c r="V11" s="355"/>
      <c r="W11" s="293"/>
      <c r="X11" s="293"/>
      <c r="Y11" s="355"/>
      <c r="Z11" s="355"/>
      <c r="AA11" s="293"/>
      <c r="AB11" s="293"/>
      <c r="AC11" s="355"/>
      <c r="AD11" s="355"/>
      <c r="AE11" s="352"/>
      <c r="AF11" s="351"/>
    </row>
    <row r="12" spans="1:33" ht="20.100000000000001" customHeight="1" x14ac:dyDescent="0.15">
      <c r="B12" s="354"/>
      <c r="C12" s="354"/>
      <c r="D12" s="355"/>
      <c r="E12" s="355"/>
      <c r="F12" s="293"/>
      <c r="G12" s="293"/>
      <c r="H12" s="355"/>
      <c r="I12" s="355"/>
      <c r="J12" s="293"/>
      <c r="K12" s="293"/>
      <c r="L12" s="355"/>
      <c r="M12" s="355"/>
      <c r="N12" s="293"/>
      <c r="O12" s="293"/>
      <c r="P12" s="353"/>
      <c r="Q12" s="355"/>
      <c r="R12" s="355"/>
      <c r="S12" s="293"/>
      <c r="T12" s="293"/>
      <c r="U12" s="355"/>
      <c r="V12" s="355"/>
      <c r="W12" s="293"/>
      <c r="X12" s="293"/>
      <c r="Y12" s="355"/>
      <c r="Z12" s="355"/>
      <c r="AA12" s="293"/>
      <c r="AB12" s="293"/>
      <c r="AC12" s="355"/>
      <c r="AD12" s="355"/>
      <c r="AE12" s="352"/>
      <c r="AF12" s="351"/>
    </row>
    <row r="13" spans="1:33" ht="20.100000000000001" customHeight="1" x14ac:dyDescent="0.15">
      <c r="B13" s="354"/>
      <c r="C13" s="354"/>
      <c r="D13" s="353"/>
      <c r="E13" s="353"/>
      <c r="F13" s="293"/>
      <c r="G13" s="293"/>
      <c r="H13" s="353"/>
      <c r="I13" s="353"/>
      <c r="J13" s="293"/>
      <c r="K13" s="293"/>
      <c r="L13" s="353"/>
      <c r="M13" s="353"/>
      <c r="N13" s="293"/>
      <c r="O13" s="293"/>
      <c r="P13" s="353"/>
      <c r="Q13" s="353"/>
      <c r="R13" s="353"/>
      <c r="S13" s="293"/>
      <c r="T13" s="293"/>
      <c r="U13" s="353"/>
      <c r="V13" s="353"/>
      <c r="W13" s="293"/>
      <c r="X13" s="293"/>
      <c r="Y13" s="353"/>
      <c r="Z13" s="353"/>
      <c r="AA13" s="293"/>
      <c r="AB13" s="293"/>
      <c r="AC13" s="353"/>
      <c r="AD13" s="353"/>
      <c r="AE13" s="352"/>
      <c r="AF13" s="351"/>
    </row>
    <row r="14" spans="1:33" ht="20.100000000000001" customHeight="1" x14ac:dyDescent="0.15">
      <c r="B14" s="354"/>
      <c r="C14" s="354"/>
      <c r="D14" s="353"/>
      <c r="E14" s="353"/>
      <c r="F14" s="293"/>
      <c r="G14" s="293"/>
      <c r="H14" s="353"/>
      <c r="I14" s="353"/>
      <c r="J14" s="293"/>
      <c r="K14" s="293"/>
      <c r="L14" s="353"/>
      <c r="M14" s="353"/>
      <c r="N14" s="293"/>
      <c r="O14" s="293"/>
      <c r="P14" s="353"/>
      <c r="Q14" s="353"/>
      <c r="R14" s="353"/>
      <c r="S14" s="293"/>
      <c r="T14" s="293"/>
      <c r="U14" s="353"/>
      <c r="V14" s="353"/>
      <c r="W14" s="293"/>
      <c r="X14" s="293"/>
      <c r="Y14" s="353"/>
      <c r="Z14" s="353"/>
      <c r="AA14" s="293"/>
      <c r="AB14" s="293"/>
      <c r="AC14" s="353"/>
      <c r="AD14" s="353"/>
      <c r="AE14" s="352"/>
      <c r="AF14" s="351"/>
    </row>
    <row r="15" spans="1:33" ht="20.100000000000001" customHeight="1" x14ac:dyDescent="0.15">
      <c r="C15" s="336"/>
      <c r="D15" s="336"/>
      <c r="G15" s="336"/>
      <c r="H15" s="336"/>
      <c r="K15" s="336"/>
      <c r="L15" s="336"/>
      <c r="O15" s="336"/>
      <c r="P15" s="336"/>
      <c r="T15" s="336"/>
      <c r="U15" s="336"/>
      <c r="X15" s="336"/>
      <c r="Y15" s="336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20.100000000000001" customHeight="1" x14ac:dyDescent="0.15">
      <c r="A16" s="345"/>
      <c r="B16" s="221" t="s">
        <v>1</v>
      </c>
      <c r="C16" s="344">
        <v>0.375</v>
      </c>
      <c r="D16" s="344"/>
      <c r="E16" s="344"/>
      <c r="G16" s="320" t="str">
        <f>F7</f>
        <v>C1</v>
      </c>
      <c r="H16" s="320"/>
      <c r="I16" s="320"/>
      <c r="J16" s="320"/>
      <c r="K16" s="320"/>
      <c r="L16" s="320"/>
      <c r="M16" s="320"/>
      <c r="N16" s="342">
        <f>P16+P17</f>
        <v>0</v>
      </c>
      <c r="O16" s="343" t="s">
        <v>234</v>
      </c>
      <c r="P16" s="35">
        <v>0</v>
      </c>
      <c r="Q16" s="19" t="s">
        <v>355</v>
      </c>
      <c r="R16" s="35">
        <v>0</v>
      </c>
      <c r="S16" s="343" t="s">
        <v>236</v>
      </c>
      <c r="T16" s="342">
        <f>R16+R17</f>
        <v>0</v>
      </c>
      <c r="U16" s="320" t="str">
        <f>J7</f>
        <v>C2</v>
      </c>
      <c r="V16" s="320"/>
      <c r="W16" s="320"/>
      <c r="X16" s="320"/>
      <c r="Y16" s="320"/>
      <c r="Z16" s="320"/>
      <c r="AA16" s="320"/>
      <c r="AB16" s="291"/>
      <c r="AC16" s="341" t="s">
        <v>249</v>
      </c>
      <c r="AD16" s="341" t="s">
        <v>255</v>
      </c>
      <c r="AE16" s="341" t="s">
        <v>248</v>
      </c>
      <c r="AF16" s="341">
        <v>6</v>
      </c>
      <c r="AG16" s="211"/>
    </row>
    <row r="17" spans="1:33" ht="20.100000000000001" customHeight="1" x14ac:dyDescent="0.15">
      <c r="A17" s="345"/>
      <c r="B17" s="221"/>
      <c r="C17" s="344"/>
      <c r="D17" s="344"/>
      <c r="E17" s="344"/>
      <c r="G17" s="320"/>
      <c r="H17" s="320"/>
      <c r="I17" s="320"/>
      <c r="J17" s="320"/>
      <c r="K17" s="320"/>
      <c r="L17" s="320"/>
      <c r="M17" s="320"/>
      <c r="N17" s="342"/>
      <c r="O17" s="343"/>
      <c r="P17" s="35">
        <v>0</v>
      </c>
      <c r="Q17" s="19" t="s">
        <v>355</v>
      </c>
      <c r="R17" s="35">
        <v>0</v>
      </c>
      <c r="S17" s="343"/>
      <c r="T17" s="342"/>
      <c r="U17" s="320"/>
      <c r="V17" s="320"/>
      <c r="W17" s="320"/>
      <c r="X17" s="320"/>
      <c r="Y17" s="320"/>
      <c r="Z17" s="320"/>
      <c r="AA17" s="320"/>
      <c r="AB17" s="291"/>
      <c r="AC17" s="341"/>
      <c r="AD17" s="341"/>
      <c r="AE17" s="341"/>
      <c r="AF17" s="341"/>
      <c r="AG17" s="211"/>
    </row>
    <row r="18" spans="1:33" ht="20.100000000000001" customHeight="1" x14ac:dyDescent="0.15">
      <c r="C18" s="150"/>
      <c r="D18" s="150"/>
      <c r="E18" s="87"/>
      <c r="G18" s="18"/>
      <c r="H18" s="18"/>
      <c r="I18" s="339"/>
      <c r="J18" s="339"/>
      <c r="K18" s="18"/>
      <c r="L18" s="18"/>
      <c r="M18" s="339"/>
      <c r="N18" s="348"/>
      <c r="O18" s="18"/>
      <c r="P18" s="35"/>
      <c r="Q18" s="339"/>
      <c r="R18" s="348"/>
      <c r="S18" s="339"/>
      <c r="T18" s="35"/>
      <c r="U18" s="18"/>
      <c r="V18" s="339"/>
      <c r="W18" s="339"/>
      <c r="X18" s="18"/>
      <c r="Y18" s="18"/>
      <c r="Z18" s="339"/>
      <c r="AA18" s="339"/>
      <c r="AB18" s="37"/>
      <c r="AC18" s="71"/>
      <c r="AD18" s="71"/>
      <c r="AE18" s="347"/>
      <c r="AF18" s="347"/>
      <c r="AG18" s="36"/>
    </row>
    <row r="19" spans="1:33" ht="20.100000000000001" customHeight="1" x14ac:dyDescent="0.15">
      <c r="A19" s="345"/>
      <c r="B19" s="221" t="s">
        <v>2</v>
      </c>
      <c r="C19" s="344">
        <v>0.40277777777777773</v>
      </c>
      <c r="D19" s="344"/>
      <c r="E19" s="344"/>
      <c r="G19" s="320" t="str">
        <f>S7</f>
        <v>C4</v>
      </c>
      <c r="H19" s="320"/>
      <c r="I19" s="320"/>
      <c r="J19" s="320"/>
      <c r="K19" s="320"/>
      <c r="L19" s="320"/>
      <c r="M19" s="320"/>
      <c r="N19" s="342">
        <f>P19+P20</f>
        <v>0</v>
      </c>
      <c r="O19" s="343" t="s">
        <v>234</v>
      </c>
      <c r="P19" s="35">
        <v>0</v>
      </c>
      <c r="Q19" s="19" t="s">
        <v>355</v>
      </c>
      <c r="R19" s="35">
        <v>0</v>
      </c>
      <c r="S19" s="343" t="s">
        <v>236</v>
      </c>
      <c r="T19" s="342">
        <f>R19+R20</f>
        <v>0</v>
      </c>
      <c r="U19" s="320" t="str">
        <f>W7</f>
        <v>C5</v>
      </c>
      <c r="V19" s="320"/>
      <c r="W19" s="320"/>
      <c r="X19" s="320"/>
      <c r="Y19" s="320"/>
      <c r="Z19" s="320"/>
      <c r="AA19" s="320"/>
      <c r="AB19" s="291"/>
      <c r="AC19" s="341" t="s">
        <v>254</v>
      </c>
      <c r="AD19" s="341" t="s">
        <v>252</v>
      </c>
      <c r="AE19" s="341" t="s">
        <v>253</v>
      </c>
      <c r="AF19" s="341">
        <v>3</v>
      </c>
      <c r="AG19" s="211"/>
    </row>
    <row r="20" spans="1:33" ht="20.100000000000001" customHeight="1" x14ac:dyDescent="0.15">
      <c r="A20" s="345"/>
      <c r="B20" s="221"/>
      <c r="C20" s="344"/>
      <c r="D20" s="344"/>
      <c r="E20" s="344"/>
      <c r="G20" s="320"/>
      <c r="H20" s="320"/>
      <c r="I20" s="320"/>
      <c r="J20" s="320"/>
      <c r="K20" s="320"/>
      <c r="L20" s="320"/>
      <c r="M20" s="320"/>
      <c r="N20" s="342"/>
      <c r="O20" s="343"/>
      <c r="P20" s="35">
        <v>0</v>
      </c>
      <c r="Q20" s="19" t="s">
        <v>355</v>
      </c>
      <c r="R20" s="35">
        <v>0</v>
      </c>
      <c r="S20" s="343"/>
      <c r="T20" s="342"/>
      <c r="U20" s="320"/>
      <c r="V20" s="320"/>
      <c r="W20" s="320"/>
      <c r="X20" s="320"/>
      <c r="Y20" s="320"/>
      <c r="Z20" s="320"/>
      <c r="AA20" s="320"/>
      <c r="AB20" s="291"/>
      <c r="AC20" s="341"/>
      <c r="AD20" s="341"/>
      <c r="AE20" s="341"/>
      <c r="AF20" s="341"/>
      <c r="AG20" s="211"/>
    </row>
    <row r="21" spans="1:33" ht="20.100000000000001" customHeight="1" x14ac:dyDescent="0.15">
      <c r="A21" s="345"/>
      <c r="C21" s="150"/>
      <c r="D21" s="150"/>
      <c r="E21" s="87"/>
      <c r="G21" s="18"/>
      <c r="H21" s="18"/>
      <c r="I21" s="339"/>
      <c r="J21" s="339"/>
      <c r="K21" s="18"/>
      <c r="L21" s="18"/>
      <c r="M21" s="339"/>
      <c r="N21" s="348"/>
      <c r="O21" s="18"/>
      <c r="P21" s="35"/>
      <c r="Q21" s="339"/>
      <c r="R21" s="348"/>
      <c r="S21" s="339"/>
      <c r="T21" s="35"/>
      <c r="U21" s="18"/>
      <c r="V21" s="339"/>
      <c r="W21" s="339"/>
      <c r="X21" s="18"/>
      <c r="Y21" s="18"/>
      <c r="Z21" s="339"/>
      <c r="AA21" s="339"/>
      <c r="AB21" s="37"/>
      <c r="AC21" s="71"/>
      <c r="AD21" s="71"/>
      <c r="AE21" s="347"/>
      <c r="AF21" s="347"/>
      <c r="AG21" s="36"/>
    </row>
    <row r="22" spans="1:33" ht="20.100000000000001" customHeight="1" x14ac:dyDescent="0.15">
      <c r="A22" s="345"/>
      <c r="B22" s="221" t="s">
        <v>3</v>
      </c>
      <c r="C22" s="344">
        <v>0.43055555555555558</v>
      </c>
      <c r="D22" s="344"/>
      <c r="E22" s="344"/>
      <c r="G22" s="320" t="str">
        <f>F7</f>
        <v>C1</v>
      </c>
      <c r="H22" s="320"/>
      <c r="I22" s="320"/>
      <c r="J22" s="320"/>
      <c r="K22" s="320"/>
      <c r="L22" s="320"/>
      <c r="M22" s="320"/>
      <c r="N22" s="342">
        <f>P22+P23</f>
        <v>0</v>
      </c>
      <c r="O22" s="343" t="s">
        <v>234</v>
      </c>
      <c r="P22" s="35">
        <v>0</v>
      </c>
      <c r="Q22" s="19" t="s">
        <v>355</v>
      </c>
      <c r="R22" s="35">
        <v>0</v>
      </c>
      <c r="S22" s="343" t="s">
        <v>236</v>
      </c>
      <c r="T22" s="342">
        <f>R22+R23</f>
        <v>0</v>
      </c>
      <c r="U22" s="320" t="str">
        <f>N7</f>
        <v>C3</v>
      </c>
      <c r="V22" s="320"/>
      <c r="W22" s="320"/>
      <c r="X22" s="320"/>
      <c r="Y22" s="320"/>
      <c r="Z22" s="320"/>
      <c r="AA22" s="320"/>
      <c r="AB22" s="291"/>
      <c r="AC22" s="341" t="s">
        <v>248</v>
      </c>
      <c r="AD22" s="341" t="s">
        <v>249</v>
      </c>
      <c r="AE22" s="341" t="s">
        <v>255</v>
      </c>
      <c r="AF22" s="341">
        <v>5</v>
      </c>
      <c r="AG22" s="211"/>
    </row>
    <row r="23" spans="1:33" ht="20.100000000000001" customHeight="1" x14ac:dyDescent="0.15">
      <c r="A23" s="345"/>
      <c r="B23" s="221"/>
      <c r="C23" s="344"/>
      <c r="D23" s="344"/>
      <c r="E23" s="344"/>
      <c r="G23" s="320"/>
      <c r="H23" s="320"/>
      <c r="I23" s="320"/>
      <c r="J23" s="320"/>
      <c r="K23" s="320"/>
      <c r="L23" s="320"/>
      <c r="M23" s="320"/>
      <c r="N23" s="342"/>
      <c r="O23" s="343"/>
      <c r="P23" s="35">
        <v>0</v>
      </c>
      <c r="Q23" s="19" t="s">
        <v>355</v>
      </c>
      <c r="R23" s="35">
        <v>0</v>
      </c>
      <c r="S23" s="343"/>
      <c r="T23" s="342"/>
      <c r="U23" s="320"/>
      <c r="V23" s="320"/>
      <c r="W23" s="320"/>
      <c r="X23" s="320"/>
      <c r="Y23" s="320"/>
      <c r="Z23" s="320"/>
      <c r="AA23" s="320"/>
      <c r="AB23" s="291"/>
      <c r="AC23" s="341"/>
      <c r="AD23" s="341"/>
      <c r="AE23" s="341"/>
      <c r="AF23" s="341"/>
      <c r="AG23" s="211"/>
    </row>
    <row r="24" spans="1:33" ht="20.100000000000001" customHeight="1" x14ac:dyDescent="0.15">
      <c r="A24" s="345"/>
      <c r="B24" s="20"/>
      <c r="C24" s="350"/>
      <c r="D24" s="350"/>
      <c r="E24" s="350"/>
      <c r="G24" s="18"/>
      <c r="H24" s="18"/>
      <c r="I24" s="18"/>
      <c r="J24" s="18"/>
      <c r="K24" s="18"/>
      <c r="L24" s="18"/>
      <c r="M24" s="18"/>
      <c r="N24" s="349"/>
      <c r="O24" s="338"/>
      <c r="P24" s="35"/>
      <c r="Q24" s="339"/>
      <c r="R24" s="348"/>
      <c r="S24" s="338"/>
      <c r="T24" s="349"/>
      <c r="U24" s="18"/>
      <c r="V24" s="18"/>
      <c r="W24" s="18"/>
      <c r="X24" s="18"/>
      <c r="Y24" s="18"/>
      <c r="Z24" s="18"/>
      <c r="AA24" s="18"/>
      <c r="AB24" s="37"/>
      <c r="AC24" s="71"/>
      <c r="AD24" s="71"/>
      <c r="AE24" s="347"/>
      <c r="AF24" s="347"/>
      <c r="AG24" s="36"/>
    </row>
    <row r="25" spans="1:33" ht="20.100000000000001" customHeight="1" x14ac:dyDescent="0.15">
      <c r="A25" s="345"/>
      <c r="B25" s="221" t="s">
        <v>4</v>
      </c>
      <c r="C25" s="344">
        <v>0.45833333333333331</v>
      </c>
      <c r="D25" s="344"/>
      <c r="E25" s="344"/>
      <c r="G25" s="320" t="str">
        <f>S7</f>
        <v>C4</v>
      </c>
      <c r="H25" s="320"/>
      <c r="I25" s="320"/>
      <c r="J25" s="320"/>
      <c r="K25" s="320"/>
      <c r="L25" s="320"/>
      <c r="M25" s="320"/>
      <c r="N25" s="342">
        <f>P25+P26</f>
        <v>0</v>
      </c>
      <c r="O25" s="343" t="s">
        <v>234</v>
      </c>
      <c r="P25" s="35">
        <v>0</v>
      </c>
      <c r="Q25" s="19" t="s">
        <v>355</v>
      </c>
      <c r="R25" s="35">
        <v>0</v>
      </c>
      <c r="S25" s="343" t="s">
        <v>236</v>
      </c>
      <c r="T25" s="342">
        <f>R25+R26</f>
        <v>0</v>
      </c>
      <c r="U25" s="320" t="str">
        <f>AA7</f>
        <v>C6</v>
      </c>
      <c r="V25" s="320"/>
      <c r="W25" s="320"/>
      <c r="X25" s="320"/>
      <c r="Y25" s="320"/>
      <c r="Z25" s="320"/>
      <c r="AA25" s="320"/>
      <c r="AB25" s="291"/>
      <c r="AC25" s="341" t="s">
        <v>253</v>
      </c>
      <c r="AD25" s="341" t="s">
        <v>254</v>
      </c>
      <c r="AE25" s="341" t="s">
        <v>252</v>
      </c>
      <c r="AF25" s="341">
        <v>2</v>
      </c>
      <c r="AG25" s="211"/>
    </row>
    <row r="26" spans="1:33" ht="20.100000000000001" customHeight="1" x14ac:dyDescent="0.15">
      <c r="A26" s="345"/>
      <c r="B26" s="221"/>
      <c r="C26" s="344"/>
      <c r="D26" s="344"/>
      <c r="E26" s="344"/>
      <c r="G26" s="320"/>
      <c r="H26" s="320"/>
      <c r="I26" s="320"/>
      <c r="J26" s="320"/>
      <c r="K26" s="320"/>
      <c r="L26" s="320"/>
      <c r="M26" s="320"/>
      <c r="N26" s="342"/>
      <c r="O26" s="343"/>
      <c r="P26" s="35">
        <v>0</v>
      </c>
      <c r="Q26" s="19" t="s">
        <v>355</v>
      </c>
      <c r="R26" s="35">
        <v>0</v>
      </c>
      <c r="S26" s="343"/>
      <c r="T26" s="342"/>
      <c r="U26" s="320"/>
      <c r="V26" s="320"/>
      <c r="W26" s="320"/>
      <c r="X26" s="320"/>
      <c r="Y26" s="320"/>
      <c r="Z26" s="320"/>
      <c r="AA26" s="320"/>
      <c r="AB26" s="291"/>
      <c r="AC26" s="341"/>
      <c r="AD26" s="341"/>
      <c r="AE26" s="341"/>
      <c r="AF26" s="341"/>
      <c r="AG26" s="211"/>
    </row>
    <row r="27" spans="1:33" ht="20.100000000000001" customHeight="1" x14ac:dyDescent="0.15">
      <c r="A27" s="345"/>
      <c r="C27" s="150"/>
      <c r="D27" s="150"/>
      <c r="E27" s="87"/>
      <c r="G27" s="18"/>
      <c r="H27" s="18"/>
      <c r="I27" s="339"/>
      <c r="J27" s="339"/>
      <c r="K27" s="18"/>
      <c r="L27" s="18"/>
      <c r="M27" s="339"/>
      <c r="N27" s="348"/>
      <c r="O27" s="18"/>
      <c r="P27" s="35"/>
      <c r="Q27" s="339"/>
      <c r="R27" s="348"/>
      <c r="S27" s="339"/>
      <c r="T27" s="35"/>
      <c r="U27" s="18"/>
      <c r="V27" s="339"/>
      <c r="W27" s="339"/>
      <c r="X27" s="18"/>
      <c r="Y27" s="18"/>
      <c r="Z27" s="339"/>
      <c r="AA27" s="339"/>
      <c r="AB27" s="37"/>
      <c r="AC27" s="71"/>
      <c r="AD27" s="71"/>
      <c r="AE27" s="347"/>
      <c r="AF27" s="347"/>
      <c r="AG27" s="36"/>
    </row>
    <row r="28" spans="1:33" ht="20.100000000000001" customHeight="1" x14ac:dyDescent="0.15">
      <c r="A28" s="345"/>
      <c r="B28" s="221" t="s">
        <v>5</v>
      </c>
      <c r="C28" s="344">
        <v>0.4861111111111111</v>
      </c>
      <c r="D28" s="344"/>
      <c r="E28" s="344"/>
      <c r="G28" s="320" t="str">
        <f>J7</f>
        <v>C2</v>
      </c>
      <c r="H28" s="320"/>
      <c r="I28" s="320"/>
      <c r="J28" s="320"/>
      <c r="K28" s="320"/>
      <c r="L28" s="320"/>
      <c r="M28" s="320"/>
      <c r="N28" s="342">
        <f>P28+P29</f>
        <v>0</v>
      </c>
      <c r="O28" s="343" t="s">
        <v>234</v>
      </c>
      <c r="P28" s="35">
        <v>0</v>
      </c>
      <c r="Q28" s="19" t="s">
        <v>355</v>
      </c>
      <c r="R28" s="35">
        <v>0</v>
      </c>
      <c r="S28" s="343" t="s">
        <v>236</v>
      </c>
      <c r="T28" s="342">
        <f>R28+R29</f>
        <v>0</v>
      </c>
      <c r="U28" s="320" t="str">
        <f>N7</f>
        <v>C3</v>
      </c>
      <c r="V28" s="320"/>
      <c r="W28" s="320"/>
      <c r="X28" s="320"/>
      <c r="Y28" s="320"/>
      <c r="Z28" s="320"/>
      <c r="AA28" s="320"/>
      <c r="AB28" s="291"/>
      <c r="AC28" s="341" t="s">
        <v>255</v>
      </c>
      <c r="AD28" s="341" t="s">
        <v>248</v>
      </c>
      <c r="AE28" s="341" t="s">
        <v>249</v>
      </c>
      <c r="AF28" s="341">
        <v>4</v>
      </c>
      <c r="AG28" s="211"/>
    </row>
    <row r="29" spans="1:33" ht="20.100000000000001" customHeight="1" x14ac:dyDescent="0.15">
      <c r="A29" s="345"/>
      <c r="B29" s="221"/>
      <c r="C29" s="344"/>
      <c r="D29" s="344"/>
      <c r="E29" s="344"/>
      <c r="G29" s="320"/>
      <c r="H29" s="320"/>
      <c r="I29" s="320"/>
      <c r="J29" s="320"/>
      <c r="K29" s="320"/>
      <c r="L29" s="320"/>
      <c r="M29" s="320"/>
      <c r="N29" s="342"/>
      <c r="O29" s="343"/>
      <c r="P29" s="35">
        <v>0</v>
      </c>
      <c r="Q29" s="19" t="s">
        <v>355</v>
      </c>
      <c r="R29" s="35">
        <v>0</v>
      </c>
      <c r="S29" s="343"/>
      <c r="T29" s="342"/>
      <c r="U29" s="320"/>
      <c r="V29" s="320"/>
      <c r="W29" s="320"/>
      <c r="X29" s="320"/>
      <c r="Y29" s="320"/>
      <c r="Z29" s="320"/>
      <c r="AA29" s="320"/>
      <c r="AB29" s="291"/>
      <c r="AC29" s="341"/>
      <c r="AD29" s="341"/>
      <c r="AE29" s="341"/>
      <c r="AF29" s="341"/>
      <c r="AG29" s="211"/>
    </row>
    <row r="30" spans="1:33" ht="20.100000000000001" customHeight="1" x14ac:dyDescent="0.15">
      <c r="A30" s="345"/>
      <c r="C30" s="150"/>
      <c r="D30" s="150"/>
      <c r="E30" s="87"/>
      <c r="G30" s="18"/>
      <c r="H30" s="18"/>
      <c r="I30" s="339"/>
      <c r="J30" s="339"/>
      <c r="K30" s="18"/>
      <c r="L30" s="18"/>
      <c r="M30" s="339"/>
      <c r="N30" s="348"/>
      <c r="O30" s="18"/>
      <c r="P30" s="35"/>
      <c r="Q30" s="339"/>
      <c r="R30" s="348"/>
      <c r="S30" s="339"/>
      <c r="T30" s="35"/>
      <c r="U30" s="18"/>
      <c r="V30" s="339"/>
      <c r="W30" s="339"/>
      <c r="X30" s="18"/>
      <c r="Y30" s="18"/>
      <c r="Z30" s="339"/>
      <c r="AA30" s="339"/>
      <c r="AB30" s="37"/>
      <c r="AC30" s="336"/>
      <c r="AD30" s="71"/>
      <c r="AE30" s="71"/>
      <c r="AF30" s="347"/>
      <c r="AG30" s="346"/>
    </row>
    <row r="31" spans="1:33" ht="20.100000000000001" customHeight="1" x14ac:dyDescent="0.15">
      <c r="A31" s="345"/>
      <c r="B31" s="221" t="s">
        <v>0</v>
      </c>
      <c r="C31" s="344">
        <v>0.51388888888888895</v>
      </c>
      <c r="D31" s="344"/>
      <c r="E31" s="344"/>
      <c r="G31" s="320" t="str">
        <f>W7</f>
        <v>C5</v>
      </c>
      <c r="H31" s="320"/>
      <c r="I31" s="320"/>
      <c r="J31" s="320"/>
      <c r="K31" s="320"/>
      <c r="L31" s="320"/>
      <c r="M31" s="320"/>
      <c r="N31" s="342">
        <f>P31+P32</f>
        <v>0</v>
      </c>
      <c r="O31" s="343" t="s">
        <v>234</v>
      </c>
      <c r="P31" s="35">
        <v>0</v>
      </c>
      <c r="Q31" s="19" t="s">
        <v>355</v>
      </c>
      <c r="R31" s="35">
        <v>0</v>
      </c>
      <c r="S31" s="343" t="s">
        <v>236</v>
      </c>
      <c r="T31" s="342">
        <f>R31+R32</f>
        <v>0</v>
      </c>
      <c r="U31" s="320" t="str">
        <f>AA7</f>
        <v>C6</v>
      </c>
      <c r="V31" s="320"/>
      <c r="W31" s="320"/>
      <c r="X31" s="320"/>
      <c r="Y31" s="320"/>
      <c r="Z31" s="320"/>
      <c r="AA31" s="320"/>
      <c r="AB31" s="291"/>
      <c r="AC31" s="341" t="s">
        <v>252</v>
      </c>
      <c r="AD31" s="341" t="s">
        <v>253</v>
      </c>
      <c r="AE31" s="341" t="s">
        <v>254</v>
      </c>
      <c r="AF31" s="341">
        <v>1</v>
      </c>
      <c r="AG31" s="211"/>
    </row>
    <row r="32" spans="1:33" ht="20.100000000000001" customHeight="1" x14ac:dyDescent="0.15">
      <c r="A32" s="345"/>
      <c r="B32" s="221"/>
      <c r="C32" s="344"/>
      <c r="D32" s="344"/>
      <c r="E32" s="344"/>
      <c r="G32" s="320"/>
      <c r="H32" s="320"/>
      <c r="I32" s="320"/>
      <c r="J32" s="320"/>
      <c r="K32" s="320"/>
      <c r="L32" s="320"/>
      <c r="M32" s="320"/>
      <c r="N32" s="342"/>
      <c r="O32" s="343"/>
      <c r="P32" s="35">
        <v>0</v>
      </c>
      <c r="Q32" s="19" t="s">
        <v>355</v>
      </c>
      <c r="R32" s="35">
        <v>0</v>
      </c>
      <c r="S32" s="343"/>
      <c r="T32" s="342"/>
      <c r="U32" s="320"/>
      <c r="V32" s="320"/>
      <c r="W32" s="320"/>
      <c r="X32" s="320"/>
      <c r="Y32" s="320"/>
      <c r="Z32" s="320"/>
      <c r="AA32" s="320"/>
      <c r="AB32" s="291"/>
      <c r="AC32" s="341"/>
      <c r="AD32" s="341"/>
      <c r="AE32" s="341"/>
      <c r="AF32" s="341"/>
      <c r="AG32" s="211"/>
    </row>
    <row r="33" spans="1:33" ht="20.100000000000001" customHeight="1" x14ac:dyDescent="0.15">
      <c r="B33" s="20"/>
      <c r="C33" s="340"/>
      <c r="D33" s="340"/>
      <c r="E33" s="340"/>
      <c r="G33" s="18"/>
      <c r="H33" s="18"/>
      <c r="I33" s="18"/>
      <c r="J33" s="18"/>
      <c r="K33" s="18"/>
      <c r="L33" s="18"/>
      <c r="M33" s="18"/>
      <c r="N33" s="337"/>
      <c r="O33" s="338"/>
      <c r="P33" s="18"/>
      <c r="Q33" s="19"/>
      <c r="R33" s="339"/>
      <c r="S33" s="338"/>
      <c r="T33" s="337"/>
      <c r="U33" s="18"/>
      <c r="V33" s="18"/>
      <c r="W33" s="18"/>
      <c r="X33" s="18"/>
      <c r="Y33" s="18"/>
      <c r="Z33" s="18"/>
      <c r="AA33" s="18"/>
      <c r="AB33" s="336"/>
      <c r="AC33" s="336"/>
      <c r="AF33" s="336"/>
      <c r="AG33" s="336"/>
    </row>
    <row r="34" spans="1:33" ht="20.100000000000001" customHeight="1" x14ac:dyDescent="0.15">
      <c r="C34" s="279" t="str">
        <f>J3 &amp;"リーグ"</f>
        <v>Cリーグ</v>
      </c>
      <c r="D34" s="280"/>
      <c r="E34" s="280"/>
      <c r="F34" s="281"/>
      <c r="G34" s="203" t="str">
        <f>C36</f>
        <v>C1</v>
      </c>
      <c r="H34" s="205"/>
      <c r="I34" s="203" t="str">
        <f>C38</f>
        <v>C2</v>
      </c>
      <c r="J34" s="205"/>
      <c r="K34" s="203" t="str">
        <f>C40</f>
        <v>C3</v>
      </c>
      <c r="L34" s="205"/>
      <c r="M34" s="335" t="s">
        <v>240</v>
      </c>
      <c r="N34" s="335" t="s">
        <v>241</v>
      </c>
      <c r="O34" s="335" t="s">
        <v>354</v>
      </c>
      <c r="P34" s="335" t="s">
        <v>242</v>
      </c>
      <c r="R34" s="212" t="str">
        <f>W3 &amp;"リーグ"</f>
        <v>CCリーグ</v>
      </c>
      <c r="S34" s="213"/>
      <c r="T34" s="213"/>
      <c r="U34" s="214"/>
      <c r="V34" s="203" t="str">
        <f>R36</f>
        <v>C4</v>
      </c>
      <c r="W34" s="205"/>
      <c r="X34" s="203" t="str">
        <f>R38</f>
        <v>C5</v>
      </c>
      <c r="Y34" s="205"/>
      <c r="Z34" s="203" t="str">
        <f>R40</f>
        <v>C6</v>
      </c>
      <c r="AA34" s="205"/>
      <c r="AB34" s="335" t="s">
        <v>240</v>
      </c>
      <c r="AC34" s="335" t="s">
        <v>241</v>
      </c>
      <c r="AD34" s="335" t="s">
        <v>354</v>
      </c>
      <c r="AE34" s="335" t="s">
        <v>242</v>
      </c>
    </row>
    <row r="35" spans="1:33" ht="20.100000000000001" customHeight="1" x14ac:dyDescent="0.15">
      <c r="C35" s="282"/>
      <c r="D35" s="283"/>
      <c r="E35" s="283"/>
      <c r="F35" s="284"/>
      <c r="G35" s="206"/>
      <c r="H35" s="208"/>
      <c r="I35" s="206"/>
      <c r="J35" s="208"/>
      <c r="K35" s="206"/>
      <c r="L35" s="208"/>
      <c r="M35" s="334"/>
      <c r="N35" s="334"/>
      <c r="O35" s="334"/>
      <c r="P35" s="334"/>
      <c r="R35" s="215"/>
      <c r="S35" s="216"/>
      <c r="T35" s="216"/>
      <c r="U35" s="217"/>
      <c r="V35" s="206"/>
      <c r="W35" s="208"/>
      <c r="X35" s="206"/>
      <c r="Y35" s="208"/>
      <c r="Z35" s="206"/>
      <c r="AA35" s="208"/>
      <c r="AB35" s="334"/>
      <c r="AC35" s="334"/>
      <c r="AD35" s="334"/>
      <c r="AE35" s="334"/>
    </row>
    <row r="36" spans="1:33" ht="20.100000000000001" customHeight="1" x14ac:dyDescent="0.15">
      <c r="C36" s="279" t="str">
        <f>F7</f>
        <v>C1</v>
      </c>
      <c r="D36" s="280"/>
      <c r="E36" s="280"/>
      <c r="F36" s="281"/>
      <c r="G36" s="332"/>
      <c r="H36" s="331"/>
      <c r="I36" s="333">
        <f>N16</f>
        <v>0</v>
      </c>
      <c r="J36" s="333">
        <f>T16</f>
        <v>0</v>
      </c>
      <c r="K36" s="333">
        <f>N22</f>
        <v>0</v>
      </c>
      <c r="L36" s="333">
        <f>T22</f>
        <v>0</v>
      </c>
      <c r="M36" s="330">
        <f>COUNTIF(G37:L37,"○")*3+COUNTIF(G37:L37,"△")</f>
        <v>2</v>
      </c>
      <c r="N36" s="329">
        <f>O36-J36-L36</f>
        <v>0</v>
      </c>
      <c r="O36" s="329">
        <f>I36+K36</f>
        <v>0</v>
      </c>
      <c r="P36" s="328"/>
      <c r="R36" s="279" t="str">
        <f>S7</f>
        <v>C4</v>
      </c>
      <c r="S36" s="280"/>
      <c r="T36" s="280"/>
      <c r="U36" s="281"/>
      <c r="V36" s="332"/>
      <c r="W36" s="331"/>
      <c r="X36" s="333">
        <f>N19</f>
        <v>0</v>
      </c>
      <c r="Y36" s="333">
        <f>T19</f>
        <v>0</v>
      </c>
      <c r="Z36" s="333">
        <f>N25</f>
        <v>0</v>
      </c>
      <c r="AA36" s="333">
        <f>T25</f>
        <v>0</v>
      </c>
      <c r="AB36" s="330">
        <f>COUNTIF(V37:AA37,"○")*3+COUNTIF(V37:AA37,"△")</f>
        <v>2</v>
      </c>
      <c r="AC36" s="329">
        <f>AD36-Y36-AA36</f>
        <v>0</v>
      </c>
      <c r="AD36" s="329">
        <f>X36+Z36</f>
        <v>0</v>
      </c>
      <c r="AE36" s="328"/>
    </row>
    <row r="37" spans="1:33" ht="20.100000000000001" customHeight="1" x14ac:dyDescent="0.15">
      <c r="C37" s="282"/>
      <c r="D37" s="283"/>
      <c r="E37" s="283"/>
      <c r="F37" s="284"/>
      <c r="G37" s="325"/>
      <c r="H37" s="324"/>
      <c r="I37" s="327" t="str">
        <f>IF(I36&gt;J36,"○",IF(I36&lt;J36,"×",IF(I36=J36,"△")))</f>
        <v>△</v>
      </c>
      <c r="J37" s="326"/>
      <c r="K37" s="327" t="str">
        <f>IF(K36&gt;L36,"○",IF(K36&lt;L36,"×",IF(K36=L36,"△")))</f>
        <v>△</v>
      </c>
      <c r="L37" s="326"/>
      <c r="M37" s="323"/>
      <c r="N37" s="322"/>
      <c r="O37" s="322"/>
      <c r="P37" s="321"/>
      <c r="R37" s="282"/>
      <c r="S37" s="283"/>
      <c r="T37" s="283"/>
      <c r="U37" s="284"/>
      <c r="V37" s="325"/>
      <c r="W37" s="324"/>
      <c r="X37" s="327" t="str">
        <f>IF(X36&gt;Y36,"○",IF(X36&lt;Y36,"×",IF(X36=Y36,"△")))</f>
        <v>△</v>
      </c>
      <c r="Y37" s="326"/>
      <c r="Z37" s="327" t="str">
        <f>IF(Z36&gt;AA36,"○",IF(Z36&lt;AA36,"×",IF(Z36=AA36,"△")))</f>
        <v>△</v>
      </c>
      <c r="AA37" s="326"/>
      <c r="AB37" s="323"/>
      <c r="AC37" s="322"/>
      <c r="AD37" s="322"/>
      <c r="AE37" s="321"/>
    </row>
    <row r="38" spans="1:33" ht="20.100000000000001" customHeight="1" x14ac:dyDescent="0.15">
      <c r="C38" s="279" t="str">
        <f>J7</f>
        <v>C2</v>
      </c>
      <c r="D38" s="280"/>
      <c r="E38" s="280"/>
      <c r="F38" s="281"/>
      <c r="G38" s="333">
        <f>J36</f>
        <v>0</v>
      </c>
      <c r="H38" s="333">
        <f>I36</f>
        <v>0</v>
      </c>
      <c r="I38" s="332"/>
      <c r="J38" s="331"/>
      <c r="K38" s="333">
        <f>N28</f>
        <v>0</v>
      </c>
      <c r="L38" s="333">
        <f>T28</f>
        <v>0</v>
      </c>
      <c r="M38" s="330">
        <f>COUNTIF(G39:L39,"○")*3+COUNTIF(G39:L39,"△")</f>
        <v>2</v>
      </c>
      <c r="N38" s="329">
        <f>O38-H38-L38</f>
        <v>0</v>
      </c>
      <c r="O38" s="329">
        <f>G38+K38</f>
        <v>0</v>
      </c>
      <c r="P38" s="328"/>
      <c r="R38" s="279" t="str">
        <f>W7</f>
        <v>C5</v>
      </c>
      <c r="S38" s="280"/>
      <c r="T38" s="280"/>
      <c r="U38" s="281"/>
      <c r="V38" s="333">
        <f>Y36</f>
        <v>0</v>
      </c>
      <c r="W38" s="333">
        <f>X36</f>
        <v>0</v>
      </c>
      <c r="X38" s="332"/>
      <c r="Y38" s="331"/>
      <c r="Z38" s="333">
        <f>N31</f>
        <v>0</v>
      </c>
      <c r="AA38" s="333">
        <f>T31</f>
        <v>0</v>
      </c>
      <c r="AB38" s="330">
        <f>COUNTIF(V39:AA39,"○")*3+COUNTIF(V39:AA39,"△")</f>
        <v>2</v>
      </c>
      <c r="AC38" s="329">
        <f>AD38-W38-AA38</f>
        <v>0</v>
      </c>
      <c r="AD38" s="329">
        <f>V38+Z38</f>
        <v>0</v>
      </c>
      <c r="AE38" s="328"/>
    </row>
    <row r="39" spans="1:33" ht="20.100000000000001" customHeight="1" x14ac:dyDescent="0.15">
      <c r="C39" s="282"/>
      <c r="D39" s="283"/>
      <c r="E39" s="283"/>
      <c r="F39" s="284"/>
      <c r="G39" s="327" t="str">
        <f>IF(G38&gt;H38,"○",IF(G38&lt;H38,"×",IF(G38=H38,"△")))</f>
        <v>△</v>
      </c>
      <c r="H39" s="326"/>
      <c r="I39" s="325"/>
      <c r="J39" s="324"/>
      <c r="K39" s="327" t="str">
        <f>IF(K38&gt;L38,"○",IF(K38&lt;L38,"×",IF(K38=L38,"△")))</f>
        <v>△</v>
      </c>
      <c r="L39" s="326"/>
      <c r="M39" s="323"/>
      <c r="N39" s="322"/>
      <c r="O39" s="322"/>
      <c r="P39" s="321"/>
      <c r="R39" s="282"/>
      <c r="S39" s="283"/>
      <c r="T39" s="283"/>
      <c r="U39" s="284"/>
      <c r="V39" s="327" t="str">
        <f>IF(V38&gt;W38,"○",IF(V38&lt;W38,"×",IF(V38=W38,"△")))</f>
        <v>△</v>
      </c>
      <c r="W39" s="326"/>
      <c r="X39" s="325"/>
      <c r="Y39" s="324"/>
      <c r="Z39" s="327" t="str">
        <f>IF(Z38&gt;AA38,"○",IF(Z38&lt;AA38,"×",IF(Z38=AA38,"△")))</f>
        <v>△</v>
      </c>
      <c r="AA39" s="326"/>
      <c r="AB39" s="323"/>
      <c r="AC39" s="322"/>
      <c r="AD39" s="322"/>
      <c r="AE39" s="321"/>
    </row>
    <row r="40" spans="1:33" ht="20.100000000000001" customHeight="1" x14ac:dyDescent="0.15">
      <c r="C40" s="279" t="str">
        <f>N7</f>
        <v>C3</v>
      </c>
      <c r="D40" s="280"/>
      <c r="E40" s="280"/>
      <c r="F40" s="281"/>
      <c r="G40" s="333">
        <f>L36</f>
        <v>0</v>
      </c>
      <c r="H40" s="333">
        <f>K36</f>
        <v>0</v>
      </c>
      <c r="I40" s="333">
        <f>L38</f>
        <v>0</v>
      </c>
      <c r="J40" s="333">
        <f>K38</f>
        <v>0</v>
      </c>
      <c r="K40" s="332"/>
      <c r="L40" s="331"/>
      <c r="M40" s="330">
        <f>COUNTIF(G41:L41,"○")*3+COUNTIF(G41:L41,"△")</f>
        <v>2</v>
      </c>
      <c r="N40" s="329">
        <f>O40-H40-J40</f>
        <v>0</v>
      </c>
      <c r="O40" s="329">
        <f>G40+I40</f>
        <v>0</v>
      </c>
      <c r="P40" s="328"/>
      <c r="R40" s="279" t="str">
        <f>AA7</f>
        <v>C6</v>
      </c>
      <c r="S40" s="280"/>
      <c r="T40" s="280"/>
      <c r="U40" s="281"/>
      <c r="V40" s="333">
        <f>AA36</f>
        <v>0</v>
      </c>
      <c r="W40" s="333">
        <f>Z36</f>
        <v>0</v>
      </c>
      <c r="X40" s="333">
        <f>AA38</f>
        <v>0</v>
      </c>
      <c r="Y40" s="333">
        <f>Z38</f>
        <v>0</v>
      </c>
      <c r="Z40" s="332"/>
      <c r="AA40" s="331"/>
      <c r="AB40" s="330">
        <f>COUNTIF(V41:AA41,"○")*3+COUNTIF(V41:AA41,"△")</f>
        <v>2</v>
      </c>
      <c r="AC40" s="329">
        <f>AD40-W40-Y40</f>
        <v>0</v>
      </c>
      <c r="AD40" s="329">
        <f>V40+X40</f>
        <v>0</v>
      </c>
      <c r="AE40" s="328"/>
    </row>
    <row r="41" spans="1:33" ht="20.100000000000001" customHeight="1" x14ac:dyDescent="0.15">
      <c r="C41" s="282"/>
      <c r="D41" s="283"/>
      <c r="E41" s="283"/>
      <c r="F41" s="284"/>
      <c r="G41" s="327" t="str">
        <f>IF(G40&gt;H40,"○",IF(G40&lt;H40,"×",IF(G40=H40,"△")))</f>
        <v>△</v>
      </c>
      <c r="H41" s="326"/>
      <c r="I41" s="327" t="str">
        <f>IF(I40&gt;J40,"○",IF(I40&lt;J40,"×",IF(I40=J40,"△")))</f>
        <v>△</v>
      </c>
      <c r="J41" s="326"/>
      <c r="K41" s="325"/>
      <c r="L41" s="324"/>
      <c r="M41" s="323"/>
      <c r="N41" s="322"/>
      <c r="O41" s="322"/>
      <c r="P41" s="321"/>
      <c r="R41" s="282"/>
      <c r="S41" s="283"/>
      <c r="T41" s="283"/>
      <c r="U41" s="284"/>
      <c r="V41" s="327" t="str">
        <f>IF(V40&gt;W40,"○",IF(V40&lt;W40,"×",IF(V40=W40,"△")))</f>
        <v>△</v>
      </c>
      <c r="W41" s="326"/>
      <c r="X41" s="327" t="str">
        <f>IF(X40&gt;Y40,"○",IF(X40&lt;Y40,"×",IF(X40=Y40,"△")))</f>
        <v>△</v>
      </c>
      <c r="Y41" s="326"/>
      <c r="Z41" s="325"/>
      <c r="AA41" s="324"/>
      <c r="AB41" s="323"/>
      <c r="AC41" s="322"/>
      <c r="AD41" s="322"/>
      <c r="AE41" s="321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12" t="str">
        <f>A1</f>
        <v>■第1日　1月13日</v>
      </c>
      <c r="B44" s="119"/>
      <c r="C44" s="119"/>
      <c r="D44" s="119"/>
      <c r="E44" s="119"/>
      <c r="F44" s="119"/>
      <c r="G44" s="119"/>
      <c r="H44" s="119"/>
      <c r="I44" s="226" t="str">
        <f>I1</f>
        <v>予選リーグ</v>
      </c>
      <c r="J44" s="226"/>
      <c r="K44" s="226"/>
      <c r="L44" s="226"/>
      <c r="M44" s="226"/>
      <c r="N44" s="317"/>
      <c r="O44" s="317"/>
      <c r="P44" s="317"/>
      <c r="Q44" s="317"/>
      <c r="R44" s="317"/>
      <c r="T44" s="227" t="s">
        <v>351</v>
      </c>
      <c r="U44" s="227"/>
      <c r="V44" s="227"/>
      <c r="W44" s="227"/>
      <c r="X44" s="226" t="str">
        <f>U11組合せ!A60</f>
        <v>D会場</v>
      </c>
      <c r="Y44" s="226"/>
      <c r="Z44" s="226"/>
      <c r="AA44" s="226"/>
      <c r="AB44" s="226"/>
      <c r="AC44" s="226"/>
      <c r="AD44" s="226"/>
      <c r="AE44" s="226"/>
      <c r="AF44" s="226"/>
      <c r="AG44" s="226"/>
    </row>
    <row r="45" spans="1:33" ht="20.100000000000001" customHeight="1" x14ac:dyDescent="0.15">
      <c r="A45" s="319"/>
      <c r="B45" s="319"/>
      <c r="C45" s="319"/>
      <c r="D45" s="319"/>
      <c r="E45" s="319"/>
      <c r="F45" s="319"/>
      <c r="G45" s="319"/>
      <c r="H45" s="362"/>
      <c r="I45" s="193"/>
      <c r="J45" s="193"/>
      <c r="K45" s="193"/>
      <c r="L45" s="193"/>
      <c r="N45" s="193"/>
      <c r="O45" s="193"/>
      <c r="P45" s="193"/>
      <c r="Q45" s="193"/>
      <c r="R45" s="193"/>
      <c r="T45" s="72"/>
      <c r="U45" s="72"/>
      <c r="V45" s="72"/>
      <c r="W45" s="72"/>
      <c r="X45" s="192"/>
      <c r="Y45" s="192"/>
      <c r="AA45" s="360"/>
      <c r="AB45" s="359"/>
      <c r="AC45" s="359"/>
      <c r="AD45" s="359"/>
      <c r="AE45" s="359"/>
      <c r="AF45" s="359"/>
      <c r="AG45" s="359"/>
    </row>
    <row r="46" spans="1:33" ht="20.100000000000001" customHeight="1" x14ac:dyDescent="0.15">
      <c r="F46" s="350"/>
      <c r="J46" s="361" t="s">
        <v>349</v>
      </c>
      <c r="K46" s="361"/>
      <c r="W46" s="361" t="s">
        <v>353</v>
      </c>
      <c r="X46" s="361"/>
      <c r="Z46" s="360"/>
      <c r="AA46" s="360"/>
      <c r="AB46" s="359"/>
      <c r="AC46" s="359"/>
      <c r="AD46" s="359"/>
      <c r="AE46" s="359"/>
      <c r="AF46" s="359"/>
      <c r="AG46" s="359"/>
    </row>
    <row r="47" spans="1:33" ht="20.100000000000001" customHeight="1" x14ac:dyDescent="0.15">
      <c r="G47" s="83"/>
      <c r="H47" s="83"/>
      <c r="I47" s="83"/>
      <c r="J47" s="80"/>
      <c r="K47" s="83"/>
      <c r="L47" s="83"/>
      <c r="M47" s="83"/>
      <c r="N47" s="83"/>
      <c r="T47" s="83"/>
      <c r="U47" s="83"/>
      <c r="V47" s="83"/>
      <c r="W47" s="83"/>
      <c r="X47" s="82"/>
      <c r="Y47" s="83"/>
      <c r="Z47" s="360"/>
      <c r="AA47" s="360"/>
      <c r="AB47" s="359"/>
      <c r="AC47" s="359"/>
      <c r="AD47" s="359"/>
      <c r="AE47" s="359"/>
      <c r="AF47" s="359"/>
      <c r="AG47" s="359"/>
    </row>
    <row r="48" spans="1:33" ht="20.100000000000001" customHeight="1" x14ac:dyDescent="0.15">
      <c r="F48" s="79"/>
      <c r="H48" s="81"/>
      <c r="J48" s="78"/>
      <c r="K48" s="81"/>
      <c r="N48" s="79"/>
      <c r="S48" s="79"/>
      <c r="V48" s="81"/>
      <c r="W48" s="78"/>
      <c r="Y48" s="81"/>
      <c r="Z48" s="81"/>
      <c r="AA48" s="78"/>
      <c r="AB48" s="73"/>
    </row>
    <row r="49" spans="1:33" ht="20.100000000000001" customHeight="1" x14ac:dyDescent="0.15">
      <c r="B49" s="358"/>
      <c r="C49" s="358"/>
      <c r="D49" s="345"/>
      <c r="E49" s="345"/>
      <c r="F49" s="264">
        <v>1</v>
      </c>
      <c r="G49" s="264"/>
      <c r="H49" s="22"/>
      <c r="I49" s="22"/>
      <c r="J49" s="264">
        <v>2</v>
      </c>
      <c r="K49" s="264"/>
      <c r="L49" s="22"/>
      <c r="M49" s="22"/>
      <c r="N49" s="264">
        <v>3</v>
      </c>
      <c r="O49" s="264"/>
      <c r="P49" s="17"/>
      <c r="Q49" s="22"/>
      <c r="R49" s="22"/>
      <c r="S49" s="264">
        <v>4</v>
      </c>
      <c r="T49" s="264"/>
      <c r="U49" s="22"/>
      <c r="V49" s="22"/>
      <c r="W49" s="264">
        <v>5</v>
      </c>
      <c r="X49" s="264"/>
      <c r="Y49" s="22"/>
      <c r="Z49" s="22"/>
      <c r="AA49" s="264">
        <v>6</v>
      </c>
      <c r="AB49" s="264"/>
      <c r="AC49" s="345"/>
      <c r="AD49" s="345"/>
      <c r="AE49" s="357"/>
      <c r="AF49" s="356"/>
    </row>
    <row r="50" spans="1:33" ht="20.100000000000001" customHeight="1" x14ac:dyDescent="0.15">
      <c r="B50" s="354"/>
      <c r="C50" s="354"/>
      <c r="D50" s="355"/>
      <c r="E50" s="355"/>
      <c r="F50" s="293" t="str">
        <f>U11組合せ!C61</f>
        <v>D1</v>
      </c>
      <c r="G50" s="293"/>
      <c r="H50" s="355"/>
      <c r="I50" s="355"/>
      <c r="J50" s="293" t="str">
        <f>U11組合せ!C63</f>
        <v>D2</v>
      </c>
      <c r="K50" s="293"/>
      <c r="L50" s="355"/>
      <c r="M50" s="355"/>
      <c r="N50" s="293" t="str">
        <f>U11組合せ!C65</f>
        <v>D3</v>
      </c>
      <c r="O50" s="293"/>
      <c r="P50" s="353"/>
      <c r="Q50" s="355"/>
      <c r="R50" s="355"/>
      <c r="S50" s="293" t="str">
        <f>U11組合せ!C69</f>
        <v>D4</v>
      </c>
      <c r="T50" s="293"/>
      <c r="U50" s="355"/>
      <c r="V50" s="355"/>
      <c r="W50" s="293" t="str">
        <f>U11組合せ!C71</f>
        <v>D5</v>
      </c>
      <c r="X50" s="293"/>
      <c r="Y50" s="355"/>
      <c r="Z50" s="355"/>
      <c r="AA50" s="293" t="str">
        <f>U11組合せ!C73</f>
        <v>D6</v>
      </c>
      <c r="AB50" s="293"/>
      <c r="AC50" s="355"/>
      <c r="AD50" s="355"/>
      <c r="AE50" s="352"/>
      <c r="AF50" s="351"/>
    </row>
    <row r="51" spans="1:33" ht="20.100000000000001" customHeight="1" x14ac:dyDescent="0.15">
      <c r="B51" s="354"/>
      <c r="C51" s="354"/>
      <c r="D51" s="355"/>
      <c r="E51" s="355"/>
      <c r="F51" s="293"/>
      <c r="G51" s="293"/>
      <c r="H51" s="355"/>
      <c r="I51" s="355"/>
      <c r="J51" s="293"/>
      <c r="K51" s="293"/>
      <c r="L51" s="355"/>
      <c r="M51" s="355"/>
      <c r="N51" s="293"/>
      <c r="O51" s="293"/>
      <c r="P51" s="353"/>
      <c r="Q51" s="355"/>
      <c r="R51" s="355"/>
      <c r="S51" s="293"/>
      <c r="T51" s="293"/>
      <c r="U51" s="355"/>
      <c r="V51" s="355"/>
      <c r="W51" s="293"/>
      <c r="X51" s="293"/>
      <c r="Y51" s="355"/>
      <c r="Z51" s="355"/>
      <c r="AA51" s="293"/>
      <c r="AB51" s="293"/>
      <c r="AC51" s="355"/>
      <c r="AD51" s="355"/>
      <c r="AE51" s="352"/>
      <c r="AF51" s="351"/>
    </row>
    <row r="52" spans="1:33" ht="20.100000000000001" customHeight="1" x14ac:dyDescent="0.15">
      <c r="B52" s="354"/>
      <c r="C52" s="354"/>
      <c r="D52" s="355"/>
      <c r="E52" s="355"/>
      <c r="F52" s="293"/>
      <c r="G52" s="293"/>
      <c r="H52" s="355"/>
      <c r="I52" s="355"/>
      <c r="J52" s="293"/>
      <c r="K52" s="293"/>
      <c r="L52" s="355"/>
      <c r="M52" s="355"/>
      <c r="N52" s="293"/>
      <c r="O52" s="293"/>
      <c r="P52" s="353"/>
      <c r="Q52" s="355"/>
      <c r="R52" s="355"/>
      <c r="S52" s="293"/>
      <c r="T52" s="293"/>
      <c r="U52" s="355"/>
      <c r="V52" s="355"/>
      <c r="W52" s="293"/>
      <c r="X52" s="293"/>
      <c r="Y52" s="355"/>
      <c r="Z52" s="355"/>
      <c r="AA52" s="293"/>
      <c r="AB52" s="293"/>
      <c r="AC52" s="355"/>
      <c r="AD52" s="355"/>
      <c r="AE52" s="352"/>
      <c r="AF52" s="351"/>
    </row>
    <row r="53" spans="1:33" ht="20.100000000000001" customHeight="1" x14ac:dyDescent="0.15">
      <c r="B53" s="354"/>
      <c r="C53" s="354"/>
      <c r="D53" s="355"/>
      <c r="E53" s="355"/>
      <c r="F53" s="293"/>
      <c r="G53" s="293"/>
      <c r="H53" s="355"/>
      <c r="I53" s="355"/>
      <c r="J53" s="293"/>
      <c r="K53" s="293"/>
      <c r="L53" s="355"/>
      <c r="M53" s="355"/>
      <c r="N53" s="293"/>
      <c r="O53" s="293"/>
      <c r="P53" s="353"/>
      <c r="Q53" s="355"/>
      <c r="R53" s="355"/>
      <c r="S53" s="293"/>
      <c r="T53" s="293"/>
      <c r="U53" s="355"/>
      <c r="V53" s="355"/>
      <c r="W53" s="293"/>
      <c r="X53" s="293"/>
      <c r="Y53" s="355"/>
      <c r="Z53" s="355"/>
      <c r="AA53" s="293"/>
      <c r="AB53" s="293"/>
      <c r="AC53" s="355"/>
      <c r="AD53" s="355"/>
      <c r="AE53" s="352"/>
      <c r="AF53" s="351"/>
    </row>
    <row r="54" spans="1:33" ht="20.100000000000001" customHeight="1" x14ac:dyDescent="0.15">
      <c r="B54" s="354"/>
      <c r="C54" s="354"/>
      <c r="D54" s="355"/>
      <c r="E54" s="355"/>
      <c r="F54" s="293"/>
      <c r="G54" s="293"/>
      <c r="H54" s="355"/>
      <c r="I54" s="355"/>
      <c r="J54" s="293"/>
      <c r="K54" s="293"/>
      <c r="L54" s="355"/>
      <c r="M54" s="355"/>
      <c r="N54" s="293"/>
      <c r="O54" s="293"/>
      <c r="P54" s="353"/>
      <c r="Q54" s="355"/>
      <c r="R54" s="355"/>
      <c r="S54" s="293"/>
      <c r="T54" s="293"/>
      <c r="U54" s="355"/>
      <c r="V54" s="355"/>
      <c r="W54" s="293"/>
      <c r="X54" s="293"/>
      <c r="Y54" s="355"/>
      <c r="Z54" s="355"/>
      <c r="AA54" s="293"/>
      <c r="AB54" s="293"/>
      <c r="AC54" s="355"/>
      <c r="AD54" s="355"/>
      <c r="AE54" s="352"/>
      <c r="AF54" s="351"/>
    </row>
    <row r="55" spans="1:33" ht="20.100000000000001" customHeight="1" x14ac:dyDescent="0.15">
      <c r="B55" s="354"/>
      <c r="C55" s="354"/>
      <c r="D55" s="355"/>
      <c r="E55" s="355"/>
      <c r="F55" s="293"/>
      <c r="G55" s="293"/>
      <c r="H55" s="355"/>
      <c r="I55" s="355"/>
      <c r="J55" s="293"/>
      <c r="K55" s="293"/>
      <c r="L55" s="355"/>
      <c r="M55" s="355"/>
      <c r="N55" s="293"/>
      <c r="O55" s="293"/>
      <c r="P55" s="353"/>
      <c r="Q55" s="355"/>
      <c r="R55" s="355"/>
      <c r="S55" s="293"/>
      <c r="T55" s="293"/>
      <c r="U55" s="355"/>
      <c r="V55" s="355"/>
      <c r="W55" s="293"/>
      <c r="X55" s="293"/>
      <c r="Y55" s="355"/>
      <c r="Z55" s="355"/>
      <c r="AA55" s="293"/>
      <c r="AB55" s="293"/>
      <c r="AC55" s="355"/>
      <c r="AD55" s="355"/>
      <c r="AE55" s="352"/>
      <c r="AF55" s="351"/>
    </row>
    <row r="56" spans="1:33" ht="20.100000000000001" customHeight="1" x14ac:dyDescent="0.15">
      <c r="B56" s="354"/>
      <c r="C56" s="354"/>
      <c r="D56" s="353"/>
      <c r="E56" s="353"/>
      <c r="F56" s="293"/>
      <c r="G56" s="293"/>
      <c r="H56" s="353"/>
      <c r="I56" s="353"/>
      <c r="J56" s="293"/>
      <c r="K56" s="293"/>
      <c r="L56" s="353"/>
      <c r="M56" s="353"/>
      <c r="N56" s="293"/>
      <c r="O56" s="293"/>
      <c r="P56" s="353"/>
      <c r="Q56" s="353"/>
      <c r="R56" s="353"/>
      <c r="S56" s="293"/>
      <c r="T56" s="293"/>
      <c r="U56" s="353"/>
      <c r="V56" s="353"/>
      <c r="W56" s="293"/>
      <c r="X56" s="293"/>
      <c r="Y56" s="353"/>
      <c r="Z56" s="353"/>
      <c r="AA56" s="293"/>
      <c r="AB56" s="293"/>
      <c r="AC56" s="353"/>
      <c r="AD56" s="353"/>
      <c r="AE56" s="352"/>
      <c r="AF56" s="351"/>
    </row>
    <row r="57" spans="1:33" ht="20.100000000000001" customHeight="1" x14ac:dyDescent="0.15">
      <c r="B57" s="354"/>
      <c r="C57" s="354"/>
      <c r="D57" s="353"/>
      <c r="E57" s="353"/>
      <c r="F57" s="293"/>
      <c r="G57" s="293"/>
      <c r="H57" s="353"/>
      <c r="I57" s="353"/>
      <c r="J57" s="293"/>
      <c r="K57" s="293"/>
      <c r="L57" s="353"/>
      <c r="M57" s="353"/>
      <c r="N57" s="293"/>
      <c r="O57" s="293"/>
      <c r="P57" s="353"/>
      <c r="Q57" s="353"/>
      <c r="R57" s="353"/>
      <c r="S57" s="293"/>
      <c r="T57" s="293"/>
      <c r="U57" s="353"/>
      <c r="V57" s="353"/>
      <c r="W57" s="293"/>
      <c r="X57" s="293"/>
      <c r="Y57" s="353"/>
      <c r="Z57" s="353"/>
      <c r="AA57" s="293"/>
      <c r="AB57" s="293"/>
      <c r="AC57" s="353"/>
      <c r="AD57" s="353"/>
      <c r="AE57" s="352"/>
      <c r="AF57" s="351"/>
    </row>
    <row r="58" spans="1:33" ht="20.100000000000001" customHeight="1" x14ac:dyDescent="0.15">
      <c r="C58" s="336"/>
      <c r="D58" s="336"/>
      <c r="G58" s="336"/>
      <c r="H58" s="336"/>
      <c r="K58" s="336"/>
      <c r="L58" s="336"/>
      <c r="O58" s="336"/>
      <c r="P58" s="336"/>
      <c r="T58" s="336"/>
      <c r="U58" s="336"/>
      <c r="X58" s="336"/>
      <c r="Y58" s="336"/>
      <c r="AB58" s="111" t="s">
        <v>257</v>
      </c>
      <c r="AC58" s="191" t="s">
        <v>244</v>
      </c>
      <c r="AD58" s="191" t="s">
        <v>245</v>
      </c>
      <c r="AE58" s="191" t="s">
        <v>245</v>
      </c>
      <c r="AF58" s="191" t="s">
        <v>246</v>
      </c>
      <c r="AG58" s="137" t="s">
        <v>258</v>
      </c>
    </row>
    <row r="59" spans="1:33" ht="20.100000000000001" customHeight="1" x14ac:dyDescent="0.15">
      <c r="A59" s="345"/>
      <c r="B59" s="221" t="s">
        <v>1</v>
      </c>
      <c r="C59" s="344">
        <v>0.375</v>
      </c>
      <c r="D59" s="344"/>
      <c r="E59" s="344"/>
      <c r="G59" s="320" t="str">
        <f>F50</f>
        <v>D1</v>
      </c>
      <c r="H59" s="320"/>
      <c r="I59" s="320"/>
      <c r="J59" s="320"/>
      <c r="K59" s="320"/>
      <c r="L59" s="320"/>
      <c r="M59" s="320"/>
      <c r="N59" s="342">
        <f>P59+P60</f>
        <v>0</v>
      </c>
      <c r="O59" s="343" t="s">
        <v>234</v>
      </c>
      <c r="P59" s="35">
        <v>0</v>
      </c>
      <c r="Q59" s="19" t="s">
        <v>355</v>
      </c>
      <c r="R59" s="35">
        <v>0</v>
      </c>
      <c r="S59" s="343" t="s">
        <v>236</v>
      </c>
      <c r="T59" s="342">
        <f>R59+R60</f>
        <v>0</v>
      </c>
      <c r="U59" s="320" t="str">
        <f>J50</f>
        <v>D2</v>
      </c>
      <c r="V59" s="320"/>
      <c r="W59" s="320"/>
      <c r="X59" s="320"/>
      <c r="Y59" s="320"/>
      <c r="Z59" s="320"/>
      <c r="AA59" s="320"/>
      <c r="AB59" s="291"/>
      <c r="AC59" s="341" t="s">
        <v>249</v>
      </c>
      <c r="AD59" s="341" t="s">
        <v>255</v>
      </c>
      <c r="AE59" s="341" t="s">
        <v>248</v>
      </c>
      <c r="AF59" s="341">
        <v>6</v>
      </c>
      <c r="AG59" s="211"/>
    </row>
    <row r="60" spans="1:33" ht="20.100000000000001" customHeight="1" x14ac:dyDescent="0.15">
      <c r="A60" s="345"/>
      <c r="B60" s="221"/>
      <c r="C60" s="344"/>
      <c r="D60" s="344"/>
      <c r="E60" s="344"/>
      <c r="G60" s="320"/>
      <c r="H60" s="320"/>
      <c r="I60" s="320"/>
      <c r="J60" s="320"/>
      <c r="K60" s="320"/>
      <c r="L60" s="320"/>
      <c r="M60" s="320"/>
      <c r="N60" s="342"/>
      <c r="O60" s="343"/>
      <c r="P60" s="35">
        <v>0</v>
      </c>
      <c r="Q60" s="19" t="s">
        <v>355</v>
      </c>
      <c r="R60" s="35">
        <v>0</v>
      </c>
      <c r="S60" s="343"/>
      <c r="T60" s="342"/>
      <c r="U60" s="320"/>
      <c r="V60" s="320"/>
      <c r="W60" s="320"/>
      <c r="X60" s="320"/>
      <c r="Y60" s="320"/>
      <c r="Z60" s="320"/>
      <c r="AA60" s="320"/>
      <c r="AB60" s="291"/>
      <c r="AC60" s="341"/>
      <c r="AD60" s="341"/>
      <c r="AE60" s="341"/>
      <c r="AF60" s="341"/>
      <c r="AG60" s="211"/>
    </row>
    <row r="61" spans="1:33" ht="20.100000000000001" customHeight="1" x14ac:dyDescent="0.15">
      <c r="C61" s="150"/>
      <c r="D61" s="150"/>
      <c r="E61" s="87"/>
      <c r="G61" s="18"/>
      <c r="H61" s="18"/>
      <c r="I61" s="339"/>
      <c r="J61" s="339"/>
      <c r="K61" s="18"/>
      <c r="L61" s="18"/>
      <c r="M61" s="339"/>
      <c r="N61" s="348"/>
      <c r="O61" s="18"/>
      <c r="P61" s="35"/>
      <c r="Q61" s="339"/>
      <c r="R61" s="348"/>
      <c r="S61" s="339"/>
      <c r="T61" s="35"/>
      <c r="U61" s="18"/>
      <c r="V61" s="339"/>
      <c r="W61" s="339"/>
      <c r="X61" s="18"/>
      <c r="Y61" s="18"/>
      <c r="Z61" s="339"/>
      <c r="AA61" s="339"/>
      <c r="AB61" s="37"/>
      <c r="AC61" s="71"/>
      <c r="AD61" s="71"/>
      <c r="AE61" s="347"/>
      <c r="AF61" s="347"/>
      <c r="AG61" s="36"/>
    </row>
    <row r="62" spans="1:33" ht="20.100000000000001" customHeight="1" x14ac:dyDescent="0.15">
      <c r="A62" s="345"/>
      <c r="B62" s="221" t="s">
        <v>2</v>
      </c>
      <c r="C62" s="344">
        <v>0.40277777777777773</v>
      </c>
      <c r="D62" s="344"/>
      <c r="E62" s="344"/>
      <c r="G62" s="320" t="str">
        <f>S50</f>
        <v>D4</v>
      </c>
      <c r="H62" s="320"/>
      <c r="I62" s="320"/>
      <c r="J62" s="320"/>
      <c r="K62" s="320"/>
      <c r="L62" s="320"/>
      <c r="M62" s="320"/>
      <c r="N62" s="342">
        <f>P62+P63</f>
        <v>0</v>
      </c>
      <c r="O62" s="343" t="s">
        <v>234</v>
      </c>
      <c r="P62" s="35">
        <v>0</v>
      </c>
      <c r="Q62" s="19" t="s">
        <v>355</v>
      </c>
      <c r="R62" s="35">
        <v>0</v>
      </c>
      <c r="S62" s="343" t="s">
        <v>236</v>
      </c>
      <c r="T62" s="342">
        <f>R62+R63</f>
        <v>0</v>
      </c>
      <c r="U62" s="320" t="str">
        <f>W50</f>
        <v>D5</v>
      </c>
      <c r="V62" s="320"/>
      <c r="W62" s="320"/>
      <c r="X62" s="320"/>
      <c r="Y62" s="320"/>
      <c r="Z62" s="320"/>
      <c r="AA62" s="320"/>
      <c r="AB62" s="291"/>
      <c r="AC62" s="341" t="s">
        <v>254</v>
      </c>
      <c r="AD62" s="341" t="s">
        <v>252</v>
      </c>
      <c r="AE62" s="341" t="s">
        <v>253</v>
      </c>
      <c r="AF62" s="341">
        <v>3</v>
      </c>
      <c r="AG62" s="211"/>
    </row>
    <row r="63" spans="1:33" ht="20.100000000000001" customHeight="1" x14ac:dyDescent="0.15">
      <c r="A63" s="345"/>
      <c r="B63" s="221"/>
      <c r="C63" s="344"/>
      <c r="D63" s="344"/>
      <c r="E63" s="344"/>
      <c r="G63" s="320"/>
      <c r="H63" s="320"/>
      <c r="I63" s="320"/>
      <c r="J63" s="320"/>
      <c r="K63" s="320"/>
      <c r="L63" s="320"/>
      <c r="M63" s="320"/>
      <c r="N63" s="342"/>
      <c r="O63" s="343"/>
      <c r="P63" s="35">
        <v>0</v>
      </c>
      <c r="Q63" s="19" t="s">
        <v>355</v>
      </c>
      <c r="R63" s="35">
        <v>0</v>
      </c>
      <c r="S63" s="343"/>
      <c r="T63" s="342"/>
      <c r="U63" s="320"/>
      <c r="V63" s="320"/>
      <c r="W63" s="320"/>
      <c r="X63" s="320"/>
      <c r="Y63" s="320"/>
      <c r="Z63" s="320"/>
      <c r="AA63" s="320"/>
      <c r="AB63" s="291"/>
      <c r="AC63" s="341"/>
      <c r="AD63" s="341"/>
      <c r="AE63" s="341"/>
      <c r="AF63" s="341"/>
      <c r="AG63" s="211"/>
    </row>
    <row r="64" spans="1:33" ht="20.100000000000001" customHeight="1" x14ac:dyDescent="0.15">
      <c r="A64" s="345"/>
      <c r="C64" s="150"/>
      <c r="D64" s="150"/>
      <c r="E64" s="87"/>
      <c r="G64" s="18"/>
      <c r="H64" s="18"/>
      <c r="I64" s="339"/>
      <c r="J64" s="339"/>
      <c r="K64" s="18"/>
      <c r="L64" s="18"/>
      <c r="M64" s="339"/>
      <c r="N64" s="348"/>
      <c r="O64" s="18"/>
      <c r="P64" s="35"/>
      <c r="Q64" s="339"/>
      <c r="R64" s="348"/>
      <c r="S64" s="339"/>
      <c r="T64" s="35"/>
      <c r="U64" s="18"/>
      <c r="V64" s="339"/>
      <c r="W64" s="339"/>
      <c r="X64" s="18"/>
      <c r="Y64" s="18"/>
      <c r="Z64" s="339"/>
      <c r="AA64" s="339"/>
      <c r="AB64" s="37"/>
      <c r="AC64" s="71"/>
      <c r="AD64" s="71"/>
      <c r="AE64" s="347"/>
      <c r="AF64" s="347"/>
      <c r="AG64" s="36"/>
    </row>
    <row r="65" spans="1:33" ht="20.100000000000001" customHeight="1" x14ac:dyDescent="0.15">
      <c r="A65" s="345"/>
      <c r="B65" s="221" t="s">
        <v>3</v>
      </c>
      <c r="C65" s="344">
        <v>0.43055555555555558</v>
      </c>
      <c r="D65" s="344"/>
      <c r="E65" s="344"/>
      <c r="G65" s="320" t="str">
        <f>F50</f>
        <v>D1</v>
      </c>
      <c r="H65" s="320"/>
      <c r="I65" s="320"/>
      <c r="J65" s="320"/>
      <c r="K65" s="320"/>
      <c r="L65" s="320"/>
      <c r="M65" s="320"/>
      <c r="N65" s="342">
        <f>P65+P66</f>
        <v>0</v>
      </c>
      <c r="O65" s="343" t="s">
        <v>234</v>
      </c>
      <c r="P65" s="35">
        <v>0</v>
      </c>
      <c r="Q65" s="19" t="s">
        <v>355</v>
      </c>
      <c r="R65" s="35">
        <v>0</v>
      </c>
      <c r="S65" s="343" t="s">
        <v>236</v>
      </c>
      <c r="T65" s="342">
        <f>R65+R66</f>
        <v>0</v>
      </c>
      <c r="U65" s="320" t="str">
        <f>N50</f>
        <v>D3</v>
      </c>
      <c r="V65" s="320"/>
      <c r="W65" s="320"/>
      <c r="X65" s="320"/>
      <c r="Y65" s="320"/>
      <c r="Z65" s="320"/>
      <c r="AA65" s="320"/>
      <c r="AB65" s="291"/>
      <c r="AC65" s="341" t="s">
        <v>248</v>
      </c>
      <c r="AD65" s="341" t="s">
        <v>249</v>
      </c>
      <c r="AE65" s="341" t="s">
        <v>255</v>
      </c>
      <c r="AF65" s="341">
        <v>5</v>
      </c>
      <c r="AG65" s="211"/>
    </row>
    <row r="66" spans="1:33" ht="20.100000000000001" customHeight="1" x14ac:dyDescent="0.15">
      <c r="A66" s="345"/>
      <c r="B66" s="221"/>
      <c r="C66" s="344"/>
      <c r="D66" s="344"/>
      <c r="E66" s="344"/>
      <c r="G66" s="320"/>
      <c r="H66" s="320"/>
      <c r="I66" s="320"/>
      <c r="J66" s="320"/>
      <c r="K66" s="320"/>
      <c r="L66" s="320"/>
      <c r="M66" s="320"/>
      <c r="N66" s="342"/>
      <c r="O66" s="343"/>
      <c r="P66" s="35">
        <v>0</v>
      </c>
      <c r="Q66" s="19" t="s">
        <v>355</v>
      </c>
      <c r="R66" s="35">
        <v>0</v>
      </c>
      <c r="S66" s="343"/>
      <c r="T66" s="342"/>
      <c r="U66" s="320"/>
      <c r="V66" s="320"/>
      <c r="W66" s="320"/>
      <c r="X66" s="320"/>
      <c r="Y66" s="320"/>
      <c r="Z66" s="320"/>
      <c r="AA66" s="320"/>
      <c r="AB66" s="291"/>
      <c r="AC66" s="341"/>
      <c r="AD66" s="341"/>
      <c r="AE66" s="341"/>
      <c r="AF66" s="341"/>
      <c r="AG66" s="211"/>
    </row>
    <row r="67" spans="1:33" ht="20.100000000000001" customHeight="1" x14ac:dyDescent="0.15">
      <c r="A67" s="345"/>
      <c r="B67" s="20"/>
      <c r="C67" s="350"/>
      <c r="D67" s="350"/>
      <c r="E67" s="350"/>
      <c r="G67" s="18"/>
      <c r="H67" s="18"/>
      <c r="I67" s="18"/>
      <c r="J67" s="18"/>
      <c r="K67" s="18"/>
      <c r="L67" s="18"/>
      <c r="M67" s="18"/>
      <c r="N67" s="349"/>
      <c r="O67" s="338"/>
      <c r="P67" s="35"/>
      <c r="Q67" s="339"/>
      <c r="R67" s="348"/>
      <c r="S67" s="338"/>
      <c r="T67" s="349"/>
      <c r="U67" s="18"/>
      <c r="V67" s="18"/>
      <c r="W67" s="18"/>
      <c r="X67" s="18"/>
      <c r="Y67" s="18"/>
      <c r="Z67" s="18"/>
      <c r="AA67" s="18"/>
      <c r="AB67" s="37"/>
      <c r="AC67" s="71"/>
      <c r="AD67" s="71"/>
      <c r="AE67" s="347"/>
      <c r="AF67" s="347"/>
      <c r="AG67" s="36"/>
    </row>
    <row r="68" spans="1:33" ht="20.100000000000001" customHeight="1" x14ac:dyDescent="0.15">
      <c r="A68" s="345"/>
      <c r="B68" s="221" t="s">
        <v>4</v>
      </c>
      <c r="C68" s="344">
        <v>0.45833333333333331</v>
      </c>
      <c r="D68" s="344"/>
      <c r="E68" s="344"/>
      <c r="G68" s="320" t="str">
        <f>S50</f>
        <v>D4</v>
      </c>
      <c r="H68" s="320"/>
      <c r="I68" s="320"/>
      <c r="J68" s="320"/>
      <c r="K68" s="320"/>
      <c r="L68" s="320"/>
      <c r="M68" s="320"/>
      <c r="N68" s="342">
        <f>P68+P69</f>
        <v>0</v>
      </c>
      <c r="O68" s="343" t="s">
        <v>234</v>
      </c>
      <c r="P68" s="35">
        <v>0</v>
      </c>
      <c r="Q68" s="19" t="s">
        <v>355</v>
      </c>
      <c r="R68" s="35">
        <v>0</v>
      </c>
      <c r="S68" s="343" t="s">
        <v>236</v>
      </c>
      <c r="T68" s="342">
        <f>R68+R69</f>
        <v>0</v>
      </c>
      <c r="U68" s="320" t="str">
        <f>AA50</f>
        <v>D6</v>
      </c>
      <c r="V68" s="320"/>
      <c r="W68" s="320"/>
      <c r="X68" s="320"/>
      <c r="Y68" s="320"/>
      <c r="Z68" s="320"/>
      <c r="AA68" s="320"/>
      <c r="AB68" s="291"/>
      <c r="AC68" s="341" t="s">
        <v>253</v>
      </c>
      <c r="AD68" s="341" t="s">
        <v>254</v>
      </c>
      <c r="AE68" s="341" t="s">
        <v>252</v>
      </c>
      <c r="AF68" s="341">
        <v>2</v>
      </c>
      <c r="AG68" s="211"/>
    </row>
    <row r="69" spans="1:33" ht="20.100000000000001" customHeight="1" x14ac:dyDescent="0.15">
      <c r="A69" s="345"/>
      <c r="B69" s="221"/>
      <c r="C69" s="344"/>
      <c r="D69" s="344"/>
      <c r="E69" s="344"/>
      <c r="G69" s="320"/>
      <c r="H69" s="320"/>
      <c r="I69" s="320"/>
      <c r="J69" s="320"/>
      <c r="K69" s="320"/>
      <c r="L69" s="320"/>
      <c r="M69" s="320"/>
      <c r="N69" s="342"/>
      <c r="O69" s="343"/>
      <c r="P69" s="35">
        <v>0</v>
      </c>
      <c r="Q69" s="19" t="s">
        <v>355</v>
      </c>
      <c r="R69" s="35">
        <v>0</v>
      </c>
      <c r="S69" s="343"/>
      <c r="T69" s="342"/>
      <c r="U69" s="320"/>
      <c r="V69" s="320"/>
      <c r="W69" s="320"/>
      <c r="X69" s="320"/>
      <c r="Y69" s="320"/>
      <c r="Z69" s="320"/>
      <c r="AA69" s="320"/>
      <c r="AB69" s="291"/>
      <c r="AC69" s="341"/>
      <c r="AD69" s="341"/>
      <c r="AE69" s="341"/>
      <c r="AF69" s="341"/>
      <c r="AG69" s="211"/>
    </row>
    <row r="70" spans="1:33" ht="20.100000000000001" customHeight="1" x14ac:dyDescent="0.15">
      <c r="A70" s="345"/>
      <c r="C70" s="150"/>
      <c r="D70" s="150"/>
      <c r="E70" s="87"/>
      <c r="G70" s="18"/>
      <c r="H70" s="18"/>
      <c r="I70" s="339"/>
      <c r="J70" s="339"/>
      <c r="K70" s="18"/>
      <c r="L70" s="18"/>
      <c r="M70" s="339"/>
      <c r="N70" s="348"/>
      <c r="O70" s="18"/>
      <c r="P70" s="35"/>
      <c r="Q70" s="339"/>
      <c r="R70" s="348"/>
      <c r="S70" s="339"/>
      <c r="T70" s="35"/>
      <c r="U70" s="18"/>
      <c r="V70" s="339"/>
      <c r="W70" s="339"/>
      <c r="X70" s="18"/>
      <c r="Y70" s="18"/>
      <c r="Z70" s="339"/>
      <c r="AA70" s="339"/>
      <c r="AB70" s="37"/>
      <c r="AC70" s="71"/>
      <c r="AD70" s="71"/>
      <c r="AE70" s="347"/>
      <c r="AF70" s="347"/>
      <c r="AG70" s="36"/>
    </row>
    <row r="71" spans="1:33" ht="20.100000000000001" customHeight="1" x14ac:dyDescent="0.15">
      <c r="A71" s="345"/>
      <c r="B71" s="221" t="s">
        <v>5</v>
      </c>
      <c r="C71" s="344">
        <v>0.4861111111111111</v>
      </c>
      <c r="D71" s="344"/>
      <c r="E71" s="344"/>
      <c r="G71" s="320" t="str">
        <f>J50</f>
        <v>D2</v>
      </c>
      <c r="H71" s="320"/>
      <c r="I71" s="320"/>
      <c r="J71" s="320"/>
      <c r="K71" s="320"/>
      <c r="L71" s="320"/>
      <c r="M71" s="320"/>
      <c r="N71" s="342">
        <f>P71+P72</f>
        <v>0</v>
      </c>
      <c r="O71" s="343" t="s">
        <v>234</v>
      </c>
      <c r="P71" s="35">
        <v>0</v>
      </c>
      <c r="Q71" s="19" t="s">
        <v>355</v>
      </c>
      <c r="R71" s="35">
        <v>0</v>
      </c>
      <c r="S71" s="343" t="s">
        <v>236</v>
      </c>
      <c r="T71" s="342">
        <f>R71+R72</f>
        <v>0</v>
      </c>
      <c r="U71" s="320" t="str">
        <f>N50</f>
        <v>D3</v>
      </c>
      <c r="V71" s="320"/>
      <c r="W71" s="320"/>
      <c r="X71" s="320"/>
      <c r="Y71" s="320"/>
      <c r="Z71" s="320"/>
      <c r="AA71" s="320"/>
      <c r="AB71" s="291"/>
      <c r="AC71" s="341" t="s">
        <v>255</v>
      </c>
      <c r="AD71" s="341" t="s">
        <v>248</v>
      </c>
      <c r="AE71" s="341" t="s">
        <v>249</v>
      </c>
      <c r="AF71" s="341">
        <v>4</v>
      </c>
      <c r="AG71" s="211"/>
    </row>
    <row r="72" spans="1:33" ht="20.100000000000001" customHeight="1" x14ac:dyDescent="0.15">
      <c r="A72" s="345"/>
      <c r="B72" s="221"/>
      <c r="C72" s="344"/>
      <c r="D72" s="344"/>
      <c r="E72" s="344"/>
      <c r="G72" s="320"/>
      <c r="H72" s="320"/>
      <c r="I72" s="320"/>
      <c r="J72" s="320"/>
      <c r="K72" s="320"/>
      <c r="L72" s="320"/>
      <c r="M72" s="320"/>
      <c r="N72" s="342"/>
      <c r="O72" s="343"/>
      <c r="P72" s="35">
        <v>0</v>
      </c>
      <c r="Q72" s="19" t="s">
        <v>355</v>
      </c>
      <c r="R72" s="35">
        <v>0</v>
      </c>
      <c r="S72" s="343"/>
      <c r="T72" s="342"/>
      <c r="U72" s="320"/>
      <c r="V72" s="320"/>
      <c r="W72" s="320"/>
      <c r="X72" s="320"/>
      <c r="Y72" s="320"/>
      <c r="Z72" s="320"/>
      <c r="AA72" s="320"/>
      <c r="AB72" s="291"/>
      <c r="AC72" s="341"/>
      <c r="AD72" s="341"/>
      <c r="AE72" s="341"/>
      <c r="AF72" s="341"/>
      <c r="AG72" s="211"/>
    </row>
    <row r="73" spans="1:33" ht="20.100000000000001" customHeight="1" x14ac:dyDescent="0.15">
      <c r="A73" s="345"/>
      <c r="C73" s="150"/>
      <c r="D73" s="150"/>
      <c r="E73" s="87"/>
      <c r="G73" s="18"/>
      <c r="H73" s="18"/>
      <c r="I73" s="339"/>
      <c r="J73" s="339"/>
      <c r="K73" s="18"/>
      <c r="L73" s="18"/>
      <c r="M73" s="339"/>
      <c r="N73" s="348"/>
      <c r="O73" s="18"/>
      <c r="P73" s="35"/>
      <c r="Q73" s="339"/>
      <c r="R73" s="348"/>
      <c r="S73" s="339"/>
      <c r="T73" s="35"/>
      <c r="U73" s="18"/>
      <c r="V73" s="339"/>
      <c r="W73" s="339"/>
      <c r="X73" s="18"/>
      <c r="Y73" s="18"/>
      <c r="Z73" s="339"/>
      <c r="AA73" s="339"/>
      <c r="AB73" s="37"/>
      <c r="AC73" s="336"/>
      <c r="AD73" s="71"/>
      <c r="AE73" s="71"/>
      <c r="AF73" s="347"/>
      <c r="AG73" s="346"/>
    </row>
    <row r="74" spans="1:33" ht="20.100000000000001" customHeight="1" x14ac:dyDescent="0.15">
      <c r="A74" s="345"/>
      <c r="B74" s="221" t="s">
        <v>0</v>
      </c>
      <c r="C74" s="344">
        <v>0.51388888888888895</v>
      </c>
      <c r="D74" s="344"/>
      <c r="E74" s="344"/>
      <c r="G74" s="320" t="str">
        <f>W50</f>
        <v>D5</v>
      </c>
      <c r="H74" s="320"/>
      <c r="I74" s="320"/>
      <c r="J74" s="320"/>
      <c r="K74" s="320"/>
      <c r="L74" s="320"/>
      <c r="M74" s="320"/>
      <c r="N74" s="342">
        <f>P74+P75</f>
        <v>0</v>
      </c>
      <c r="O74" s="343" t="s">
        <v>234</v>
      </c>
      <c r="P74" s="35">
        <v>0</v>
      </c>
      <c r="Q74" s="19" t="s">
        <v>355</v>
      </c>
      <c r="R74" s="35">
        <v>0</v>
      </c>
      <c r="S74" s="343" t="s">
        <v>236</v>
      </c>
      <c r="T74" s="342">
        <f>R74+R75</f>
        <v>0</v>
      </c>
      <c r="U74" s="320" t="str">
        <f>AA50</f>
        <v>D6</v>
      </c>
      <c r="V74" s="320"/>
      <c r="W74" s="320"/>
      <c r="X74" s="320"/>
      <c r="Y74" s="320"/>
      <c r="Z74" s="320"/>
      <c r="AA74" s="320"/>
      <c r="AB74" s="291"/>
      <c r="AC74" s="341" t="s">
        <v>252</v>
      </c>
      <c r="AD74" s="341" t="s">
        <v>253</v>
      </c>
      <c r="AE74" s="341" t="s">
        <v>254</v>
      </c>
      <c r="AF74" s="341">
        <v>1</v>
      </c>
      <c r="AG74" s="211"/>
    </row>
    <row r="75" spans="1:33" ht="20.100000000000001" customHeight="1" x14ac:dyDescent="0.15">
      <c r="A75" s="345"/>
      <c r="B75" s="221"/>
      <c r="C75" s="344"/>
      <c r="D75" s="344"/>
      <c r="E75" s="344"/>
      <c r="G75" s="320"/>
      <c r="H75" s="320"/>
      <c r="I75" s="320"/>
      <c r="J75" s="320"/>
      <c r="K75" s="320"/>
      <c r="L75" s="320"/>
      <c r="M75" s="320"/>
      <c r="N75" s="342"/>
      <c r="O75" s="343"/>
      <c r="P75" s="35">
        <v>0</v>
      </c>
      <c r="Q75" s="19" t="s">
        <v>355</v>
      </c>
      <c r="R75" s="35">
        <v>0</v>
      </c>
      <c r="S75" s="343"/>
      <c r="T75" s="342"/>
      <c r="U75" s="320"/>
      <c r="V75" s="320"/>
      <c r="W75" s="320"/>
      <c r="X75" s="320"/>
      <c r="Y75" s="320"/>
      <c r="Z75" s="320"/>
      <c r="AA75" s="320"/>
      <c r="AB75" s="291"/>
      <c r="AC75" s="341"/>
      <c r="AD75" s="341"/>
      <c r="AE75" s="341"/>
      <c r="AF75" s="341"/>
      <c r="AG75" s="211"/>
    </row>
    <row r="76" spans="1:33" ht="20.100000000000001" customHeight="1" x14ac:dyDescent="0.15">
      <c r="B76" s="20"/>
      <c r="C76" s="340"/>
      <c r="D76" s="340"/>
      <c r="E76" s="340"/>
      <c r="G76" s="18"/>
      <c r="H76" s="18"/>
      <c r="I76" s="18"/>
      <c r="J76" s="18"/>
      <c r="K76" s="18"/>
      <c r="L76" s="18"/>
      <c r="M76" s="18"/>
      <c r="N76" s="337"/>
      <c r="O76" s="338"/>
      <c r="P76" s="18"/>
      <c r="Q76" s="19"/>
      <c r="R76" s="339"/>
      <c r="S76" s="338"/>
      <c r="T76" s="337"/>
      <c r="U76" s="18"/>
      <c r="V76" s="18"/>
      <c r="W76" s="18"/>
      <c r="X76" s="18"/>
      <c r="Y76" s="18"/>
      <c r="Z76" s="18"/>
      <c r="AA76" s="18"/>
      <c r="AB76" s="336"/>
      <c r="AC76" s="336"/>
      <c r="AF76" s="336"/>
      <c r="AG76" s="336"/>
    </row>
    <row r="77" spans="1:33" ht="20.100000000000001" customHeight="1" x14ac:dyDescent="0.15">
      <c r="C77" s="279" t="str">
        <f>J46 &amp;"リーグ"</f>
        <v>Dリーグ</v>
      </c>
      <c r="D77" s="280"/>
      <c r="E77" s="280"/>
      <c r="F77" s="281"/>
      <c r="G77" s="203" t="str">
        <f>C79</f>
        <v>D1</v>
      </c>
      <c r="H77" s="205"/>
      <c r="I77" s="203" t="str">
        <f>C81</f>
        <v>D2</v>
      </c>
      <c r="J77" s="205"/>
      <c r="K77" s="203" t="str">
        <f>C83</f>
        <v>D3</v>
      </c>
      <c r="L77" s="205"/>
      <c r="M77" s="335" t="s">
        <v>240</v>
      </c>
      <c r="N77" s="335" t="s">
        <v>241</v>
      </c>
      <c r="O77" s="335" t="s">
        <v>354</v>
      </c>
      <c r="P77" s="335" t="s">
        <v>242</v>
      </c>
      <c r="R77" s="212" t="str">
        <f>W46 &amp;"リーグ"</f>
        <v>DDリーグ</v>
      </c>
      <c r="S77" s="213"/>
      <c r="T77" s="213"/>
      <c r="U77" s="214"/>
      <c r="V77" s="203" t="str">
        <f>R79</f>
        <v>D4</v>
      </c>
      <c r="W77" s="205"/>
      <c r="X77" s="203" t="str">
        <f>R81</f>
        <v>D5</v>
      </c>
      <c r="Y77" s="205"/>
      <c r="Z77" s="203" t="str">
        <f>R83</f>
        <v>D6</v>
      </c>
      <c r="AA77" s="205"/>
      <c r="AB77" s="335" t="s">
        <v>240</v>
      </c>
      <c r="AC77" s="335" t="s">
        <v>241</v>
      </c>
      <c r="AD77" s="335" t="s">
        <v>354</v>
      </c>
      <c r="AE77" s="335" t="s">
        <v>242</v>
      </c>
    </row>
    <row r="78" spans="1:33" ht="20.100000000000001" customHeight="1" x14ac:dyDescent="0.15">
      <c r="C78" s="282"/>
      <c r="D78" s="283"/>
      <c r="E78" s="283"/>
      <c r="F78" s="284"/>
      <c r="G78" s="206"/>
      <c r="H78" s="208"/>
      <c r="I78" s="206"/>
      <c r="J78" s="208"/>
      <c r="K78" s="206"/>
      <c r="L78" s="208"/>
      <c r="M78" s="334"/>
      <c r="N78" s="334"/>
      <c r="O78" s="334"/>
      <c r="P78" s="334"/>
      <c r="R78" s="215"/>
      <c r="S78" s="216"/>
      <c r="T78" s="216"/>
      <c r="U78" s="217"/>
      <c r="V78" s="206"/>
      <c r="W78" s="208"/>
      <c r="X78" s="206"/>
      <c r="Y78" s="208"/>
      <c r="Z78" s="206"/>
      <c r="AA78" s="208"/>
      <c r="AB78" s="334"/>
      <c r="AC78" s="334"/>
      <c r="AD78" s="334"/>
      <c r="AE78" s="334"/>
    </row>
    <row r="79" spans="1:33" ht="20.100000000000001" customHeight="1" x14ac:dyDescent="0.15">
      <c r="C79" s="279" t="str">
        <f>F50</f>
        <v>D1</v>
      </c>
      <c r="D79" s="280"/>
      <c r="E79" s="280"/>
      <c r="F79" s="281"/>
      <c r="G79" s="332"/>
      <c r="H79" s="331"/>
      <c r="I79" s="333">
        <f>N59</f>
        <v>0</v>
      </c>
      <c r="J79" s="333">
        <f>T59</f>
        <v>0</v>
      </c>
      <c r="K79" s="333">
        <f>N65</f>
        <v>0</v>
      </c>
      <c r="L79" s="333">
        <f>T65</f>
        <v>0</v>
      </c>
      <c r="M79" s="330">
        <f>COUNTIF(G80:L80,"○")*3+COUNTIF(G80:L80,"△")</f>
        <v>2</v>
      </c>
      <c r="N79" s="329">
        <f>O79-J79-L79</f>
        <v>0</v>
      </c>
      <c r="O79" s="329">
        <f>I79+K79</f>
        <v>0</v>
      </c>
      <c r="P79" s="328"/>
      <c r="R79" s="279" t="str">
        <f>S50</f>
        <v>D4</v>
      </c>
      <c r="S79" s="280"/>
      <c r="T79" s="280"/>
      <c r="U79" s="281"/>
      <c r="V79" s="332"/>
      <c r="W79" s="331"/>
      <c r="X79" s="333">
        <f>N62</f>
        <v>0</v>
      </c>
      <c r="Y79" s="333">
        <f>T62</f>
        <v>0</v>
      </c>
      <c r="Z79" s="333">
        <f>N68</f>
        <v>0</v>
      </c>
      <c r="AA79" s="333">
        <f>T68</f>
        <v>0</v>
      </c>
      <c r="AB79" s="330">
        <f>COUNTIF(V80:AA80,"○")*3+COUNTIF(V80:AA80,"△")</f>
        <v>2</v>
      </c>
      <c r="AC79" s="329">
        <f>AD79-Y79-AA79</f>
        <v>0</v>
      </c>
      <c r="AD79" s="329">
        <f>X79+Z79</f>
        <v>0</v>
      </c>
      <c r="AE79" s="328"/>
    </row>
    <row r="80" spans="1:33" ht="20.100000000000001" customHeight="1" x14ac:dyDescent="0.15">
      <c r="C80" s="282"/>
      <c r="D80" s="283"/>
      <c r="E80" s="283"/>
      <c r="F80" s="284"/>
      <c r="G80" s="325"/>
      <c r="H80" s="324"/>
      <c r="I80" s="327" t="str">
        <f>IF(I79&gt;J79,"○",IF(I79&lt;J79,"×",IF(I79=J79,"△")))</f>
        <v>△</v>
      </c>
      <c r="J80" s="326"/>
      <c r="K80" s="327" t="str">
        <f>IF(K79&gt;L79,"○",IF(K79&lt;L79,"×",IF(K79=L79,"△")))</f>
        <v>△</v>
      </c>
      <c r="L80" s="326"/>
      <c r="M80" s="323"/>
      <c r="N80" s="322"/>
      <c r="O80" s="322"/>
      <c r="P80" s="321"/>
      <c r="R80" s="282"/>
      <c r="S80" s="283"/>
      <c r="T80" s="283"/>
      <c r="U80" s="284"/>
      <c r="V80" s="325"/>
      <c r="W80" s="324"/>
      <c r="X80" s="327" t="str">
        <f>IF(X79&gt;Y79,"○",IF(X79&lt;Y79,"×",IF(X79=Y79,"△")))</f>
        <v>△</v>
      </c>
      <c r="Y80" s="326"/>
      <c r="Z80" s="327" t="str">
        <f>IF(Z79&gt;AA79,"○",IF(Z79&lt;AA79,"×",IF(Z79=AA79,"△")))</f>
        <v>△</v>
      </c>
      <c r="AA80" s="326"/>
      <c r="AB80" s="323"/>
      <c r="AC80" s="322"/>
      <c r="AD80" s="322"/>
      <c r="AE80" s="321"/>
    </row>
    <row r="81" spans="3:31" ht="20.100000000000001" customHeight="1" x14ac:dyDescent="0.15">
      <c r="C81" s="279" t="str">
        <f>J50</f>
        <v>D2</v>
      </c>
      <c r="D81" s="280"/>
      <c r="E81" s="280"/>
      <c r="F81" s="281"/>
      <c r="G81" s="333">
        <f>J79</f>
        <v>0</v>
      </c>
      <c r="H81" s="333">
        <f>I79</f>
        <v>0</v>
      </c>
      <c r="I81" s="332"/>
      <c r="J81" s="331"/>
      <c r="K81" s="333">
        <f>N71</f>
        <v>0</v>
      </c>
      <c r="L81" s="333">
        <f>T71</f>
        <v>0</v>
      </c>
      <c r="M81" s="330">
        <f>COUNTIF(G82:L82,"○")*3+COUNTIF(G82:L82,"△")</f>
        <v>2</v>
      </c>
      <c r="N81" s="329">
        <f>O81-H81-L81</f>
        <v>0</v>
      </c>
      <c r="O81" s="329">
        <f>G81+K81</f>
        <v>0</v>
      </c>
      <c r="P81" s="328"/>
      <c r="R81" s="279" t="str">
        <f>W50</f>
        <v>D5</v>
      </c>
      <c r="S81" s="280"/>
      <c r="T81" s="280"/>
      <c r="U81" s="281"/>
      <c r="V81" s="333">
        <f>Y79</f>
        <v>0</v>
      </c>
      <c r="W81" s="333">
        <f>X79</f>
        <v>0</v>
      </c>
      <c r="X81" s="332"/>
      <c r="Y81" s="331"/>
      <c r="Z81" s="333">
        <f>N74</f>
        <v>0</v>
      </c>
      <c r="AA81" s="333">
        <f>T74</f>
        <v>0</v>
      </c>
      <c r="AB81" s="330">
        <f>COUNTIF(V82:AA82,"○")*3+COUNTIF(V82:AA82,"△")</f>
        <v>2</v>
      </c>
      <c r="AC81" s="329">
        <f>AD81-W81-AA81</f>
        <v>0</v>
      </c>
      <c r="AD81" s="329">
        <f>V81+Z81</f>
        <v>0</v>
      </c>
      <c r="AE81" s="328"/>
    </row>
    <row r="82" spans="3:31" ht="20.100000000000001" customHeight="1" x14ac:dyDescent="0.15">
      <c r="C82" s="282"/>
      <c r="D82" s="283"/>
      <c r="E82" s="283"/>
      <c r="F82" s="284"/>
      <c r="G82" s="327" t="str">
        <f>IF(G81&gt;H81,"○",IF(G81&lt;H81,"×",IF(G81=H81,"△")))</f>
        <v>△</v>
      </c>
      <c r="H82" s="326"/>
      <c r="I82" s="325"/>
      <c r="J82" s="324"/>
      <c r="K82" s="327" t="str">
        <f>IF(K81&gt;L81,"○",IF(K81&lt;L81,"×",IF(K81=L81,"△")))</f>
        <v>△</v>
      </c>
      <c r="L82" s="326"/>
      <c r="M82" s="323"/>
      <c r="N82" s="322"/>
      <c r="O82" s="322"/>
      <c r="P82" s="321"/>
      <c r="R82" s="282"/>
      <c r="S82" s="283"/>
      <c r="T82" s="283"/>
      <c r="U82" s="284"/>
      <c r="V82" s="327" t="str">
        <f>IF(V81&gt;W81,"○",IF(V81&lt;W81,"×",IF(V81=W81,"△")))</f>
        <v>△</v>
      </c>
      <c r="W82" s="326"/>
      <c r="X82" s="325"/>
      <c r="Y82" s="324"/>
      <c r="Z82" s="327" t="str">
        <f>IF(Z81&gt;AA81,"○",IF(Z81&lt;AA81,"×",IF(Z81=AA81,"△")))</f>
        <v>△</v>
      </c>
      <c r="AA82" s="326"/>
      <c r="AB82" s="323"/>
      <c r="AC82" s="322"/>
      <c r="AD82" s="322"/>
      <c r="AE82" s="321"/>
    </row>
    <row r="83" spans="3:31" ht="20.100000000000001" customHeight="1" x14ac:dyDescent="0.15">
      <c r="C83" s="279" t="str">
        <f>N50</f>
        <v>D3</v>
      </c>
      <c r="D83" s="280"/>
      <c r="E83" s="280"/>
      <c r="F83" s="281"/>
      <c r="G83" s="333">
        <f>L79</f>
        <v>0</v>
      </c>
      <c r="H83" s="333">
        <f>K79</f>
        <v>0</v>
      </c>
      <c r="I83" s="333">
        <f>L81</f>
        <v>0</v>
      </c>
      <c r="J83" s="333">
        <f>K81</f>
        <v>0</v>
      </c>
      <c r="K83" s="332"/>
      <c r="L83" s="331"/>
      <c r="M83" s="330">
        <f>COUNTIF(G84:L84,"○")*3+COUNTIF(G84:L84,"△")</f>
        <v>2</v>
      </c>
      <c r="N83" s="329">
        <f>O83-H83-J83</f>
        <v>0</v>
      </c>
      <c r="O83" s="329">
        <f>G83+I83</f>
        <v>0</v>
      </c>
      <c r="P83" s="328"/>
      <c r="R83" s="279" t="str">
        <f>AA50</f>
        <v>D6</v>
      </c>
      <c r="S83" s="280"/>
      <c r="T83" s="280"/>
      <c r="U83" s="281"/>
      <c r="V83" s="333">
        <f>AA79</f>
        <v>0</v>
      </c>
      <c r="W83" s="333">
        <f>Z79</f>
        <v>0</v>
      </c>
      <c r="X83" s="333">
        <f>AA81</f>
        <v>0</v>
      </c>
      <c r="Y83" s="333">
        <f>Z81</f>
        <v>0</v>
      </c>
      <c r="Z83" s="332"/>
      <c r="AA83" s="331"/>
      <c r="AB83" s="330">
        <f>COUNTIF(V84:AA84,"○")*3+COUNTIF(V84:AA84,"△")</f>
        <v>2</v>
      </c>
      <c r="AC83" s="329">
        <f>AD83-W83-Y83</f>
        <v>0</v>
      </c>
      <c r="AD83" s="329">
        <f>V83+X83</f>
        <v>0</v>
      </c>
      <c r="AE83" s="328"/>
    </row>
    <row r="84" spans="3:31" ht="20.100000000000001" customHeight="1" x14ac:dyDescent="0.15">
      <c r="C84" s="282"/>
      <c r="D84" s="283"/>
      <c r="E84" s="283"/>
      <c r="F84" s="284"/>
      <c r="G84" s="327" t="str">
        <f>IF(G83&gt;H83,"○",IF(G83&lt;H83,"×",IF(G83=H83,"△")))</f>
        <v>△</v>
      </c>
      <c r="H84" s="326"/>
      <c r="I84" s="327" t="str">
        <f>IF(I83&gt;J83,"○",IF(I83&lt;J83,"×",IF(I83=J83,"△")))</f>
        <v>△</v>
      </c>
      <c r="J84" s="326"/>
      <c r="K84" s="325"/>
      <c r="L84" s="324"/>
      <c r="M84" s="323"/>
      <c r="N84" s="322"/>
      <c r="O84" s="322"/>
      <c r="P84" s="321"/>
      <c r="R84" s="282"/>
      <c r="S84" s="283"/>
      <c r="T84" s="283"/>
      <c r="U84" s="284"/>
      <c r="V84" s="327" t="str">
        <f>IF(V83&gt;W83,"○",IF(V83&lt;W83,"×",IF(V83=W83,"△")))</f>
        <v>△</v>
      </c>
      <c r="W84" s="326"/>
      <c r="X84" s="327" t="str">
        <f>IF(X83&gt;Y83,"○",IF(X83&lt;Y83,"×",IF(X83=Y83,"△")))</f>
        <v>△</v>
      </c>
      <c r="Y84" s="326"/>
      <c r="Z84" s="325"/>
      <c r="AA84" s="324"/>
      <c r="AB84" s="323"/>
      <c r="AC84" s="322"/>
      <c r="AD84" s="322"/>
      <c r="AE84" s="321"/>
    </row>
    <row r="85" spans="3:31" ht="20.100000000000001" customHeight="1" x14ac:dyDescent="0.15"/>
  </sheetData>
  <mergeCells count="340">
    <mergeCell ref="AC81:AC82"/>
    <mergeCell ref="AD81:AD82"/>
    <mergeCell ref="AE81:AE82"/>
    <mergeCell ref="G84:H84"/>
    <mergeCell ref="I84:J84"/>
    <mergeCell ref="V84:W84"/>
    <mergeCell ref="X84:Y84"/>
    <mergeCell ref="R83:U84"/>
    <mergeCell ref="C83:F84"/>
    <mergeCell ref="K83:L84"/>
    <mergeCell ref="M83:M84"/>
    <mergeCell ref="N83:N84"/>
    <mergeCell ref="O83:O84"/>
    <mergeCell ref="P83:P84"/>
    <mergeCell ref="AC83:AC84"/>
    <mergeCell ref="AD83:AD84"/>
    <mergeCell ref="AE83:AE84"/>
    <mergeCell ref="G82:H82"/>
    <mergeCell ref="K82:L82"/>
    <mergeCell ref="V82:W82"/>
    <mergeCell ref="Z82:AA82"/>
    <mergeCell ref="R81:U82"/>
    <mergeCell ref="X81:Y82"/>
    <mergeCell ref="AB81:AB82"/>
    <mergeCell ref="C81:F82"/>
    <mergeCell ref="I81:J82"/>
    <mergeCell ref="M81:M82"/>
    <mergeCell ref="N81:N82"/>
    <mergeCell ref="O81:O82"/>
    <mergeCell ref="P81:P82"/>
    <mergeCell ref="Z83:AA84"/>
    <mergeCell ref="AB83:AB84"/>
    <mergeCell ref="I80:J80"/>
    <mergeCell ref="K80:L80"/>
    <mergeCell ref="X80:Y80"/>
    <mergeCell ref="Z80:AA80"/>
    <mergeCell ref="R79:U80"/>
    <mergeCell ref="V79:W80"/>
    <mergeCell ref="AB79:AB80"/>
    <mergeCell ref="X77:Y78"/>
    <mergeCell ref="Z77:AA78"/>
    <mergeCell ref="C77:F78"/>
    <mergeCell ref="G77:H78"/>
    <mergeCell ref="I77:J78"/>
    <mergeCell ref="K77:L78"/>
    <mergeCell ref="M77:M78"/>
    <mergeCell ref="C79:F80"/>
    <mergeCell ref="G79:H80"/>
    <mergeCell ref="M79:M80"/>
    <mergeCell ref="N79:N80"/>
    <mergeCell ref="O79:O80"/>
    <mergeCell ref="P79:P80"/>
    <mergeCell ref="AC79:AC80"/>
    <mergeCell ref="AD79:AD80"/>
    <mergeCell ref="AE79:AE80"/>
    <mergeCell ref="AB77:AB78"/>
    <mergeCell ref="AC77:AC78"/>
    <mergeCell ref="AD77:AD78"/>
    <mergeCell ref="AE77:AE78"/>
    <mergeCell ref="AG74:AG75"/>
    <mergeCell ref="AF71:AF72"/>
    <mergeCell ref="AG71:AG72"/>
    <mergeCell ref="AB71:AB72"/>
    <mergeCell ref="AC71:AC72"/>
    <mergeCell ref="AD71:AD72"/>
    <mergeCell ref="AE71:AE72"/>
    <mergeCell ref="N77:N78"/>
    <mergeCell ref="AB74:AB75"/>
    <mergeCell ref="AC74:AC75"/>
    <mergeCell ref="AD74:AD75"/>
    <mergeCell ref="AE74:AE75"/>
    <mergeCell ref="AF74:AF75"/>
    <mergeCell ref="O77:O78"/>
    <mergeCell ref="P77:P78"/>
    <mergeCell ref="R77:U78"/>
    <mergeCell ref="V77:W78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74:B75"/>
    <mergeCell ref="C74:E75"/>
    <mergeCell ref="G74:M75"/>
    <mergeCell ref="N74:N75"/>
    <mergeCell ref="O74:O75"/>
    <mergeCell ref="S74:S75"/>
    <mergeCell ref="T68:T69"/>
    <mergeCell ref="U68:AA69"/>
    <mergeCell ref="T65:T66"/>
    <mergeCell ref="U65:AA66"/>
    <mergeCell ref="B65:B66"/>
    <mergeCell ref="C65:E66"/>
    <mergeCell ref="B68:B69"/>
    <mergeCell ref="C68:E69"/>
    <mergeCell ref="G68:M69"/>
    <mergeCell ref="N68:N69"/>
    <mergeCell ref="O68:O69"/>
    <mergeCell ref="S68:S69"/>
    <mergeCell ref="AG68:AG69"/>
    <mergeCell ref="AF65:AF66"/>
    <mergeCell ref="AG65:AG66"/>
    <mergeCell ref="AB65:AB66"/>
    <mergeCell ref="AC65:AC66"/>
    <mergeCell ref="AD65:AD66"/>
    <mergeCell ref="AE65:AE66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G65:M66"/>
    <mergeCell ref="N65:N66"/>
    <mergeCell ref="O65:O66"/>
    <mergeCell ref="S65:S66"/>
    <mergeCell ref="AB62:AB63"/>
    <mergeCell ref="AC62:AC63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S62:S63"/>
    <mergeCell ref="T62:T63"/>
    <mergeCell ref="U62:AA63"/>
    <mergeCell ref="T59:T60"/>
    <mergeCell ref="U59:AA60"/>
    <mergeCell ref="AB59:AB60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B50:C57"/>
    <mergeCell ref="F50:G57"/>
    <mergeCell ref="J50:K57"/>
    <mergeCell ref="N50:O57"/>
    <mergeCell ref="S50:T57"/>
    <mergeCell ref="W50:X57"/>
    <mergeCell ref="AC40:AC41"/>
    <mergeCell ref="AD40:AD41"/>
    <mergeCell ref="AE40:AE41"/>
    <mergeCell ref="AA49:AB49"/>
    <mergeCell ref="AE49:AF49"/>
    <mergeCell ref="C40:F41"/>
    <mergeCell ref="K40:L41"/>
    <mergeCell ref="I41:J41"/>
    <mergeCell ref="V41:W41"/>
    <mergeCell ref="X41:Y41"/>
    <mergeCell ref="I44:M44"/>
    <mergeCell ref="N44:R44"/>
    <mergeCell ref="T44:W44"/>
    <mergeCell ref="X44:AG44"/>
    <mergeCell ref="R40:U41"/>
    <mergeCell ref="Z40:AA41"/>
    <mergeCell ref="AB40:AB41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M40:M41"/>
    <mergeCell ref="N40:N41"/>
    <mergeCell ref="O40:O41"/>
    <mergeCell ref="P40:P41"/>
    <mergeCell ref="R38:U39"/>
    <mergeCell ref="X38:Y39"/>
    <mergeCell ref="AC36:AC37"/>
    <mergeCell ref="AD36:AD37"/>
    <mergeCell ref="AE36:AE37"/>
    <mergeCell ref="G39:H39"/>
    <mergeCell ref="K39:L39"/>
    <mergeCell ref="V39:W39"/>
    <mergeCell ref="Z39:AA39"/>
    <mergeCell ref="C38:F39"/>
    <mergeCell ref="I38:J39"/>
    <mergeCell ref="M38:M39"/>
    <mergeCell ref="N38:N39"/>
    <mergeCell ref="O38:O39"/>
    <mergeCell ref="P38:P39"/>
    <mergeCell ref="AC38:AC39"/>
    <mergeCell ref="AD38:AD39"/>
    <mergeCell ref="AE38:AE39"/>
    <mergeCell ref="I37:J37"/>
    <mergeCell ref="K37:L37"/>
    <mergeCell ref="X37:Y37"/>
    <mergeCell ref="Z37:AA37"/>
    <mergeCell ref="R36:U37"/>
    <mergeCell ref="V36:W37"/>
    <mergeCell ref="AB36:AB37"/>
    <mergeCell ref="X34:Y35"/>
    <mergeCell ref="Z34:AA35"/>
    <mergeCell ref="C34:F35"/>
    <mergeCell ref="G34:H35"/>
    <mergeCell ref="I34:J35"/>
    <mergeCell ref="K34:L35"/>
    <mergeCell ref="M34:M35"/>
    <mergeCell ref="N34:N35"/>
    <mergeCell ref="C36:F37"/>
    <mergeCell ref="G36:H37"/>
    <mergeCell ref="M36:M37"/>
    <mergeCell ref="N36:N37"/>
    <mergeCell ref="O36:O37"/>
    <mergeCell ref="P36:P37"/>
    <mergeCell ref="B28:B29"/>
    <mergeCell ref="C28:E29"/>
    <mergeCell ref="AB34:AB35"/>
    <mergeCell ref="AC34:AC35"/>
    <mergeCell ref="AD34:AD35"/>
    <mergeCell ref="AE34:AE35"/>
    <mergeCell ref="O34:O35"/>
    <mergeCell ref="P34:P35"/>
    <mergeCell ref="R34:U35"/>
    <mergeCell ref="V34:W35"/>
    <mergeCell ref="U31:AA32"/>
    <mergeCell ref="T28:T29"/>
    <mergeCell ref="U28:AA29"/>
    <mergeCell ref="AB28:AB29"/>
    <mergeCell ref="AC28:AC29"/>
    <mergeCell ref="AD28:AD29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AE25:AE26"/>
    <mergeCell ref="AF25:AF26"/>
    <mergeCell ref="AB31:AB32"/>
    <mergeCell ref="AC31:AC32"/>
    <mergeCell ref="AD31:AD32"/>
    <mergeCell ref="AE31:AE32"/>
    <mergeCell ref="AF31:AF32"/>
    <mergeCell ref="AE28:AE29"/>
    <mergeCell ref="G28:M29"/>
    <mergeCell ref="N28:N29"/>
    <mergeCell ref="O28:O29"/>
    <mergeCell ref="S28:S29"/>
    <mergeCell ref="AB25:AB26"/>
    <mergeCell ref="AC25:AC26"/>
    <mergeCell ref="AE22:AE23"/>
    <mergeCell ref="B22:B23"/>
    <mergeCell ref="C22:E23"/>
    <mergeCell ref="G22:M23"/>
    <mergeCell ref="N22:N23"/>
    <mergeCell ref="O22:O23"/>
    <mergeCell ref="S22:S23"/>
    <mergeCell ref="U25:AA26"/>
    <mergeCell ref="T22:T23"/>
    <mergeCell ref="U22:AA23"/>
    <mergeCell ref="AB22:AB23"/>
    <mergeCell ref="AC22:AC23"/>
    <mergeCell ref="AD22:AD23"/>
    <mergeCell ref="AD25:AD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AB16:AB17"/>
    <mergeCell ref="AC16:AC17"/>
    <mergeCell ref="AD16:AD17"/>
    <mergeCell ref="AE16:AE17"/>
    <mergeCell ref="B16:B17"/>
    <mergeCell ref="C16:E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AB19:AB20"/>
    <mergeCell ref="AC19:AC20"/>
    <mergeCell ref="AD19:AD20"/>
    <mergeCell ref="AE19:AE20"/>
    <mergeCell ref="AF19:AF20"/>
    <mergeCell ref="AG19:AG20"/>
    <mergeCell ref="B6:C6"/>
    <mergeCell ref="F6:G6"/>
    <mergeCell ref="J6:K6"/>
    <mergeCell ref="N6:O6"/>
    <mergeCell ref="S6:T6"/>
    <mergeCell ref="W6:X6"/>
    <mergeCell ref="B7:C14"/>
    <mergeCell ref="F7:G14"/>
    <mergeCell ref="J7:K14"/>
    <mergeCell ref="N7:O14"/>
    <mergeCell ref="S7:T14"/>
    <mergeCell ref="W7:X14"/>
    <mergeCell ref="G16:M17"/>
    <mergeCell ref="N16:N17"/>
    <mergeCell ref="O16:O17"/>
    <mergeCell ref="S16:S17"/>
    <mergeCell ref="AA6:AB6"/>
    <mergeCell ref="AE6:AF6"/>
    <mergeCell ref="AA7:AB14"/>
    <mergeCell ref="AE7:AF14"/>
    <mergeCell ref="AF16:AF17"/>
    <mergeCell ref="U16:AA17"/>
    <mergeCell ref="I1:M1"/>
    <mergeCell ref="N1:R1"/>
    <mergeCell ref="T1:W1"/>
    <mergeCell ref="X1:AG1"/>
    <mergeCell ref="J3:K3"/>
    <mergeCell ref="W3:X3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0D74-B0F2-428F-A9D5-98422E407E64}">
  <sheetPr>
    <tabColor rgb="FF00B0F0"/>
    <pageSetUpPr fitToPage="1"/>
  </sheetPr>
  <dimension ref="A1:AG92"/>
  <sheetViews>
    <sheetView view="pageBreakPreview" topLeftCell="A45" zoomScale="70" zoomScaleNormal="100" zoomScaleSheetLayoutView="70" workbookViewId="0">
      <selection activeCell="J58" sqref="J58:K65"/>
    </sheetView>
  </sheetViews>
  <sheetFormatPr defaultColWidth="9" defaultRowHeight="13.5" x14ac:dyDescent="0.15"/>
  <cols>
    <col min="1" max="35" width="5.5" customWidth="1"/>
    <col min="258" max="285" width="5.625" customWidth="1"/>
    <col min="514" max="541" width="5.625" customWidth="1"/>
    <col min="770" max="797" width="5.625" customWidth="1"/>
    <col min="1026" max="1053" width="5.625" customWidth="1"/>
    <col min="1282" max="1309" width="5.625" customWidth="1"/>
    <col min="1538" max="1565" width="5.625" customWidth="1"/>
    <col min="1794" max="1821" width="5.625" customWidth="1"/>
    <col min="2050" max="2077" width="5.625" customWidth="1"/>
    <col min="2306" max="2333" width="5.625" customWidth="1"/>
    <col min="2562" max="2589" width="5.625" customWidth="1"/>
    <col min="2818" max="2845" width="5.625" customWidth="1"/>
    <col min="3074" max="3101" width="5.625" customWidth="1"/>
    <col min="3330" max="3357" width="5.625" customWidth="1"/>
    <col min="3586" max="3613" width="5.625" customWidth="1"/>
    <col min="3842" max="3869" width="5.625" customWidth="1"/>
    <col min="4098" max="4125" width="5.625" customWidth="1"/>
    <col min="4354" max="4381" width="5.625" customWidth="1"/>
    <col min="4610" max="4637" width="5.625" customWidth="1"/>
    <col min="4866" max="4893" width="5.625" customWidth="1"/>
    <col min="5122" max="5149" width="5.625" customWidth="1"/>
    <col min="5378" max="5405" width="5.625" customWidth="1"/>
    <col min="5634" max="5661" width="5.625" customWidth="1"/>
    <col min="5890" max="5917" width="5.625" customWidth="1"/>
    <col min="6146" max="6173" width="5.625" customWidth="1"/>
    <col min="6402" max="6429" width="5.625" customWidth="1"/>
    <col min="6658" max="6685" width="5.625" customWidth="1"/>
    <col min="6914" max="6941" width="5.625" customWidth="1"/>
    <col min="7170" max="7197" width="5.625" customWidth="1"/>
    <col min="7426" max="7453" width="5.625" customWidth="1"/>
    <col min="7682" max="7709" width="5.625" customWidth="1"/>
    <col min="7938" max="7965" width="5.625" customWidth="1"/>
    <col min="8194" max="8221" width="5.625" customWidth="1"/>
    <col min="8450" max="8477" width="5.625" customWidth="1"/>
    <col min="8706" max="8733" width="5.625" customWidth="1"/>
    <col min="8962" max="8989" width="5.625" customWidth="1"/>
    <col min="9218" max="9245" width="5.625" customWidth="1"/>
    <col min="9474" max="9501" width="5.625" customWidth="1"/>
    <col min="9730" max="9757" width="5.625" customWidth="1"/>
    <col min="9986" max="10013" width="5.625" customWidth="1"/>
    <col min="10242" max="10269" width="5.625" customWidth="1"/>
    <col min="10498" max="10525" width="5.625" customWidth="1"/>
    <col min="10754" max="10781" width="5.625" customWidth="1"/>
    <col min="11010" max="11037" width="5.625" customWidth="1"/>
    <col min="11266" max="11293" width="5.625" customWidth="1"/>
    <col min="11522" max="11549" width="5.625" customWidth="1"/>
    <col min="11778" max="11805" width="5.625" customWidth="1"/>
    <col min="12034" max="12061" width="5.625" customWidth="1"/>
    <col min="12290" max="12317" width="5.625" customWidth="1"/>
    <col min="12546" max="12573" width="5.625" customWidth="1"/>
    <col min="12802" max="12829" width="5.625" customWidth="1"/>
    <col min="13058" max="13085" width="5.625" customWidth="1"/>
    <col min="13314" max="13341" width="5.625" customWidth="1"/>
    <col min="13570" max="13597" width="5.625" customWidth="1"/>
    <col min="13826" max="13853" width="5.625" customWidth="1"/>
    <col min="14082" max="14109" width="5.625" customWidth="1"/>
    <col min="14338" max="14365" width="5.625" customWidth="1"/>
    <col min="14594" max="14621" width="5.625" customWidth="1"/>
    <col min="14850" max="14877" width="5.625" customWidth="1"/>
    <col min="15106" max="15133" width="5.625" customWidth="1"/>
    <col min="15362" max="15389" width="5.625" customWidth="1"/>
    <col min="15618" max="15645" width="5.625" customWidth="1"/>
    <col min="15874" max="15901" width="5.625" customWidth="1"/>
    <col min="16130" max="16157" width="5.625" customWidth="1"/>
  </cols>
  <sheetData>
    <row r="1" spans="1:33" ht="21.75" customHeight="1" x14ac:dyDescent="0.15">
      <c r="A1" s="12" t="str">
        <f>U11組合せ!J3</f>
        <v>■第1日　1月13日</v>
      </c>
      <c r="B1" s="119"/>
      <c r="C1" s="119"/>
      <c r="D1" s="119"/>
      <c r="E1" s="119"/>
      <c r="F1" s="119"/>
      <c r="G1" s="119"/>
      <c r="H1" s="119"/>
      <c r="I1" s="226" t="str">
        <f>U11組合せ!S3</f>
        <v>予選リーグ</v>
      </c>
      <c r="J1" s="226"/>
      <c r="K1" s="226"/>
      <c r="L1" s="226"/>
      <c r="M1" s="226"/>
      <c r="N1" s="113"/>
      <c r="O1" s="113"/>
      <c r="P1" s="113"/>
      <c r="Q1" s="113"/>
      <c r="R1" s="113"/>
      <c r="T1" s="227" t="s">
        <v>361</v>
      </c>
      <c r="U1" s="227"/>
      <c r="V1" s="227"/>
      <c r="W1" s="227"/>
      <c r="X1" s="226" t="str">
        <f>U11組合せ!A77</f>
        <v>E会場</v>
      </c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15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 x14ac:dyDescent="0.15">
      <c r="A3" s="12"/>
      <c r="B3" s="12"/>
      <c r="C3" s="12"/>
      <c r="D3" s="12"/>
      <c r="E3" s="12"/>
      <c r="F3" s="12"/>
      <c r="G3" s="12"/>
      <c r="I3" s="227" t="s">
        <v>360</v>
      </c>
      <c r="J3" s="227"/>
      <c r="M3" s="72"/>
      <c r="R3" s="72"/>
      <c r="S3" s="72"/>
      <c r="T3" s="72"/>
      <c r="U3" s="72"/>
      <c r="V3" s="14"/>
      <c r="X3" s="227" t="s">
        <v>359</v>
      </c>
      <c r="Y3" s="227"/>
      <c r="Z3" s="12"/>
    </row>
    <row r="4" spans="1:33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8"/>
      <c r="Z4" s="1"/>
      <c r="AA4" s="1"/>
      <c r="AB4" s="1"/>
      <c r="AC4" s="1"/>
      <c r="AD4" s="1"/>
    </row>
    <row r="5" spans="1:33" ht="20.100000000000001" customHeight="1" x14ac:dyDescent="0.15">
      <c r="A5" s="1"/>
      <c r="B5" s="1"/>
      <c r="C5" s="1"/>
      <c r="D5" s="46"/>
      <c r="E5" s="15"/>
      <c r="F5" s="15"/>
      <c r="G5" s="132"/>
      <c r="H5" s="121"/>
      <c r="I5" s="120"/>
      <c r="J5" s="15"/>
      <c r="K5" s="16"/>
      <c r="L5" s="46"/>
      <c r="M5" s="15"/>
      <c r="N5" s="15"/>
      <c r="O5" s="16"/>
      <c r="P5" s="1"/>
      <c r="Q5" s="1"/>
      <c r="R5" s="1"/>
      <c r="S5" s="46"/>
      <c r="T5" s="15"/>
      <c r="U5" s="15"/>
      <c r="V5" s="132"/>
      <c r="W5" s="121"/>
      <c r="X5" s="120"/>
      <c r="Y5" s="15"/>
      <c r="Z5" s="16"/>
      <c r="AA5" s="46"/>
      <c r="AB5" s="15"/>
      <c r="AC5" s="15"/>
      <c r="AD5" s="16"/>
    </row>
    <row r="6" spans="1:33" ht="20.100000000000001" customHeight="1" x14ac:dyDescent="0.15">
      <c r="A6" s="1"/>
      <c r="B6" s="1"/>
      <c r="C6" s="221">
        <v>1</v>
      </c>
      <c r="D6" s="221"/>
      <c r="E6" s="20"/>
      <c r="F6" s="1"/>
      <c r="G6" s="221">
        <v>2</v>
      </c>
      <c r="H6" s="221"/>
      <c r="I6" s="20"/>
      <c r="J6" s="1"/>
      <c r="K6" s="221">
        <v>3</v>
      </c>
      <c r="L6" s="221"/>
      <c r="M6" s="20"/>
      <c r="N6" s="1"/>
      <c r="O6" s="221">
        <v>4</v>
      </c>
      <c r="P6" s="221"/>
      <c r="Q6" s="1"/>
      <c r="R6" s="221">
        <v>5</v>
      </c>
      <c r="S6" s="221"/>
      <c r="T6" s="20"/>
      <c r="U6" s="1"/>
      <c r="V6" s="221">
        <v>6</v>
      </c>
      <c r="W6" s="221"/>
      <c r="X6" s="20"/>
      <c r="Y6" s="1"/>
      <c r="Z6" s="221">
        <v>7</v>
      </c>
      <c r="AA6" s="221"/>
      <c r="AB6" s="20"/>
      <c r="AC6" s="1"/>
      <c r="AD6" s="221">
        <v>8</v>
      </c>
      <c r="AE6" s="221"/>
    </row>
    <row r="7" spans="1:33" ht="20.100000000000001" customHeight="1" x14ac:dyDescent="0.15">
      <c r="A7" s="1"/>
      <c r="B7" s="1"/>
      <c r="C7" s="225" t="str">
        <f>U11組合せ!C77</f>
        <v>E1</v>
      </c>
      <c r="D7" s="225"/>
      <c r="E7" s="64"/>
      <c r="F7" s="102"/>
      <c r="G7" s="225" t="str">
        <f>U11組合せ!C79</f>
        <v>E2</v>
      </c>
      <c r="H7" s="225"/>
      <c r="I7" s="64"/>
      <c r="J7" s="133"/>
      <c r="K7" s="225" t="str">
        <f>U11組合せ!C81</f>
        <v>E3</v>
      </c>
      <c r="L7" s="225"/>
      <c r="M7" s="64"/>
      <c r="N7" s="133"/>
      <c r="O7" s="225" t="str">
        <f>U11組合せ!C83</f>
        <v>E4</v>
      </c>
      <c r="P7" s="225"/>
      <c r="Q7" s="133"/>
      <c r="R7" s="225" t="str">
        <f>U11組合せ!C85</f>
        <v>E5</v>
      </c>
      <c r="S7" s="225"/>
      <c r="T7" s="64"/>
      <c r="U7" s="133"/>
      <c r="V7" s="225" t="str">
        <f>U11組合せ!C87</f>
        <v>E6</v>
      </c>
      <c r="W7" s="225"/>
      <c r="X7" s="64"/>
      <c r="Y7" s="133"/>
      <c r="Z7" s="225" t="str">
        <f>U11組合せ!C89</f>
        <v>E7</v>
      </c>
      <c r="AA7" s="225"/>
      <c r="AB7" s="64"/>
      <c r="AC7" s="133"/>
      <c r="AD7" s="225" t="str">
        <f>U11組合せ!C91</f>
        <v>E8</v>
      </c>
      <c r="AE7" s="225"/>
    </row>
    <row r="8" spans="1:33" ht="20.100000000000001" customHeight="1" x14ac:dyDescent="0.15">
      <c r="A8" s="1"/>
      <c r="B8" s="1"/>
      <c r="C8" s="225"/>
      <c r="D8" s="225"/>
      <c r="E8" s="64"/>
      <c r="F8" s="102"/>
      <c r="G8" s="225"/>
      <c r="H8" s="225"/>
      <c r="I8" s="64"/>
      <c r="J8" s="133"/>
      <c r="K8" s="225"/>
      <c r="L8" s="225"/>
      <c r="M8" s="64"/>
      <c r="N8" s="133"/>
      <c r="O8" s="225"/>
      <c r="P8" s="225"/>
      <c r="Q8" s="133"/>
      <c r="R8" s="225"/>
      <c r="S8" s="225"/>
      <c r="T8" s="64"/>
      <c r="U8" s="133"/>
      <c r="V8" s="225"/>
      <c r="W8" s="225"/>
      <c r="X8" s="64"/>
      <c r="Y8" s="133"/>
      <c r="Z8" s="225"/>
      <c r="AA8" s="225"/>
      <c r="AB8" s="64"/>
      <c r="AC8" s="133"/>
      <c r="AD8" s="225"/>
      <c r="AE8" s="225"/>
    </row>
    <row r="9" spans="1:33" ht="20.100000000000001" customHeight="1" x14ac:dyDescent="0.15">
      <c r="A9" s="1"/>
      <c r="B9" s="1"/>
      <c r="C9" s="225"/>
      <c r="D9" s="225"/>
      <c r="E9" s="64"/>
      <c r="F9" s="102"/>
      <c r="G9" s="225"/>
      <c r="H9" s="225"/>
      <c r="I9" s="64"/>
      <c r="J9" s="133"/>
      <c r="K9" s="225"/>
      <c r="L9" s="225"/>
      <c r="M9" s="64"/>
      <c r="N9" s="133"/>
      <c r="O9" s="225"/>
      <c r="P9" s="225"/>
      <c r="Q9" s="133"/>
      <c r="R9" s="225"/>
      <c r="S9" s="225"/>
      <c r="T9" s="64"/>
      <c r="U9" s="133"/>
      <c r="V9" s="225"/>
      <c r="W9" s="225"/>
      <c r="X9" s="64"/>
      <c r="Y9" s="133"/>
      <c r="Z9" s="225"/>
      <c r="AA9" s="225"/>
      <c r="AB9" s="64"/>
      <c r="AC9" s="133"/>
      <c r="AD9" s="225"/>
      <c r="AE9" s="225"/>
    </row>
    <row r="10" spans="1:33" ht="19.5" customHeight="1" x14ac:dyDescent="0.15">
      <c r="A10" s="1"/>
      <c r="B10" s="1"/>
      <c r="C10" s="225"/>
      <c r="D10" s="225"/>
      <c r="E10" s="64"/>
      <c r="F10" s="102"/>
      <c r="G10" s="225"/>
      <c r="H10" s="225"/>
      <c r="I10" s="64"/>
      <c r="J10" s="133"/>
      <c r="K10" s="225"/>
      <c r="L10" s="225"/>
      <c r="M10" s="64"/>
      <c r="N10" s="133"/>
      <c r="O10" s="225"/>
      <c r="P10" s="225"/>
      <c r="Q10" s="133"/>
      <c r="R10" s="225"/>
      <c r="S10" s="225"/>
      <c r="T10" s="64"/>
      <c r="U10" s="133"/>
      <c r="V10" s="225"/>
      <c r="W10" s="225"/>
      <c r="X10" s="64"/>
      <c r="Y10" s="133"/>
      <c r="Z10" s="225"/>
      <c r="AA10" s="225"/>
      <c r="AB10" s="64"/>
      <c r="AC10" s="133"/>
      <c r="AD10" s="225"/>
      <c r="AE10" s="225"/>
    </row>
    <row r="11" spans="1:33" ht="20.100000000000001" customHeight="1" x14ac:dyDescent="0.15">
      <c r="A11" s="1"/>
      <c r="B11" s="1"/>
      <c r="C11" s="225"/>
      <c r="D11" s="225"/>
      <c r="E11" s="64"/>
      <c r="F11" s="102"/>
      <c r="G11" s="225"/>
      <c r="H11" s="225"/>
      <c r="I11" s="64"/>
      <c r="J11" s="133"/>
      <c r="K11" s="225"/>
      <c r="L11" s="225"/>
      <c r="M11" s="64"/>
      <c r="N11" s="133"/>
      <c r="O11" s="225"/>
      <c r="P11" s="225"/>
      <c r="Q11" s="133"/>
      <c r="R11" s="225"/>
      <c r="S11" s="225"/>
      <c r="T11" s="64"/>
      <c r="U11" s="133"/>
      <c r="V11" s="225"/>
      <c r="W11" s="225"/>
      <c r="X11" s="64"/>
      <c r="Y11" s="133"/>
      <c r="Z11" s="225"/>
      <c r="AA11" s="225"/>
      <c r="AB11" s="64"/>
      <c r="AC11" s="133"/>
      <c r="AD11" s="225"/>
      <c r="AE11" s="225"/>
    </row>
    <row r="12" spans="1:33" ht="20.100000000000001" customHeight="1" x14ac:dyDescent="0.15">
      <c r="A12" s="1"/>
      <c r="B12" s="1"/>
      <c r="C12" s="225"/>
      <c r="D12" s="225"/>
      <c r="E12" s="64"/>
      <c r="F12" s="102"/>
      <c r="G12" s="225"/>
      <c r="H12" s="225"/>
      <c r="I12" s="64"/>
      <c r="J12" s="133"/>
      <c r="K12" s="225"/>
      <c r="L12" s="225"/>
      <c r="M12" s="64"/>
      <c r="N12" s="133"/>
      <c r="O12" s="225"/>
      <c r="P12" s="225"/>
      <c r="Q12" s="133"/>
      <c r="R12" s="225"/>
      <c r="S12" s="225"/>
      <c r="T12" s="64"/>
      <c r="U12" s="133"/>
      <c r="V12" s="225"/>
      <c r="W12" s="225"/>
      <c r="X12" s="64"/>
      <c r="Y12" s="133"/>
      <c r="Z12" s="225"/>
      <c r="AA12" s="225"/>
      <c r="AB12" s="64"/>
      <c r="AC12" s="133"/>
      <c r="AD12" s="225"/>
      <c r="AE12" s="225"/>
    </row>
    <row r="13" spans="1:33" ht="20.100000000000001" customHeight="1" x14ac:dyDescent="0.15">
      <c r="A13" s="1"/>
      <c r="B13" s="1"/>
      <c r="C13" s="225"/>
      <c r="D13" s="225"/>
      <c r="E13" s="64"/>
      <c r="F13" s="102"/>
      <c r="G13" s="225"/>
      <c r="H13" s="225"/>
      <c r="I13" s="64"/>
      <c r="J13" s="133"/>
      <c r="K13" s="225"/>
      <c r="L13" s="225"/>
      <c r="M13" s="64"/>
      <c r="N13" s="133"/>
      <c r="O13" s="225"/>
      <c r="P13" s="225"/>
      <c r="Q13" s="133"/>
      <c r="R13" s="225"/>
      <c r="S13" s="225"/>
      <c r="T13" s="64"/>
      <c r="U13" s="133"/>
      <c r="V13" s="225"/>
      <c r="W13" s="225"/>
      <c r="X13" s="64"/>
      <c r="Y13" s="133"/>
      <c r="Z13" s="225"/>
      <c r="AA13" s="225"/>
      <c r="AB13" s="64"/>
      <c r="AC13" s="133"/>
      <c r="AD13" s="225"/>
      <c r="AE13" s="225"/>
    </row>
    <row r="14" spans="1:33" ht="19.5" customHeight="1" x14ac:dyDescent="0.15">
      <c r="A14" s="1"/>
      <c r="B14" s="1"/>
      <c r="C14" s="225"/>
      <c r="D14" s="225"/>
      <c r="E14" s="64"/>
      <c r="F14" s="102"/>
      <c r="G14" s="225"/>
      <c r="H14" s="225"/>
      <c r="I14" s="64"/>
      <c r="J14" s="133"/>
      <c r="K14" s="225"/>
      <c r="L14" s="225"/>
      <c r="M14" s="64"/>
      <c r="N14" s="133"/>
      <c r="O14" s="225"/>
      <c r="P14" s="225"/>
      <c r="Q14" s="133"/>
      <c r="R14" s="225"/>
      <c r="S14" s="225"/>
      <c r="T14" s="64"/>
      <c r="U14" s="133"/>
      <c r="V14" s="225"/>
      <c r="W14" s="225"/>
      <c r="X14" s="64"/>
      <c r="Y14" s="133"/>
      <c r="Z14" s="225"/>
      <c r="AA14" s="225"/>
      <c r="AB14" s="64"/>
      <c r="AC14" s="133"/>
      <c r="AD14" s="225"/>
      <c r="AE14" s="225"/>
    </row>
    <row r="15" spans="1:33" ht="18.75" x14ac:dyDescent="0.15">
      <c r="B15" s="60" t="s">
        <v>233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13.5" customHeight="1" x14ac:dyDescent="0.15">
      <c r="B16" s="221" t="s">
        <v>247</v>
      </c>
      <c r="C16" s="221" t="s">
        <v>1</v>
      </c>
      <c r="D16" s="222">
        <v>0.375</v>
      </c>
      <c r="E16" s="222"/>
      <c r="F16" s="222"/>
      <c r="G16" s="218" t="str">
        <f>C7</f>
        <v>E1</v>
      </c>
      <c r="H16" s="218"/>
      <c r="I16" s="218"/>
      <c r="J16" s="218"/>
      <c r="K16" s="218"/>
      <c r="L16" s="218"/>
      <c r="M16" s="218"/>
      <c r="N16" s="223">
        <f>P16+P17</f>
        <v>0</v>
      </c>
      <c r="O16" s="363" t="s">
        <v>234</v>
      </c>
      <c r="P16" s="143">
        <v>0</v>
      </c>
      <c r="Q16" s="9" t="s">
        <v>53</v>
      </c>
      <c r="R16" s="143">
        <v>0</v>
      </c>
      <c r="S16" s="363" t="s">
        <v>236</v>
      </c>
      <c r="T16" s="223">
        <f>R16+R17</f>
        <v>0</v>
      </c>
      <c r="U16" s="218" t="str">
        <f>G7</f>
        <v>E2</v>
      </c>
      <c r="V16" s="218"/>
      <c r="W16" s="218"/>
      <c r="X16" s="218"/>
      <c r="Y16" s="218"/>
      <c r="Z16" s="218"/>
      <c r="AA16" s="218"/>
      <c r="AB16" s="219"/>
      <c r="AC16" s="243" t="s">
        <v>248</v>
      </c>
      <c r="AD16" s="243" t="s">
        <v>249</v>
      </c>
      <c r="AE16" s="243" t="s">
        <v>250</v>
      </c>
      <c r="AF16" s="243">
        <v>8</v>
      </c>
      <c r="AG16" s="211"/>
    </row>
    <row r="17" spans="2:33" ht="14.1" customHeight="1" x14ac:dyDescent="0.15">
      <c r="B17" s="221"/>
      <c r="C17" s="221"/>
      <c r="D17" s="222"/>
      <c r="E17" s="222"/>
      <c r="F17" s="222"/>
      <c r="G17" s="218"/>
      <c r="H17" s="218"/>
      <c r="I17" s="218"/>
      <c r="J17" s="218"/>
      <c r="K17" s="218"/>
      <c r="L17" s="218"/>
      <c r="M17" s="218"/>
      <c r="N17" s="223"/>
      <c r="O17" s="363"/>
      <c r="P17" s="143">
        <v>0</v>
      </c>
      <c r="Q17" s="9" t="s">
        <v>53</v>
      </c>
      <c r="R17" s="143">
        <v>0</v>
      </c>
      <c r="S17" s="363"/>
      <c r="T17" s="223"/>
      <c r="U17" s="218"/>
      <c r="V17" s="218"/>
      <c r="W17" s="218"/>
      <c r="X17" s="218"/>
      <c r="Y17" s="218"/>
      <c r="Z17" s="218"/>
      <c r="AA17" s="218"/>
      <c r="AB17" s="219"/>
      <c r="AC17" s="243"/>
      <c r="AD17" s="243"/>
      <c r="AE17" s="243"/>
      <c r="AF17" s="243"/>
      <c r="AG17" s="211"/>
    </row>
    <row r="18" spans="2:33" ht="14.1" customHeight="1" x14ac:dyDescent="0.15">
      <c r="B18" s="221" t="s">
        <v>243</v>
      </c>
      <c r="C18" s="221" t="s">
        <v>1</v>
      </c>
      <c r="D18" s="222">
        <v>0.375</v>
      </c>
      <c r="E18" s="222"/>
      <c r="F18" s="222"/>
      <c r="G18" s="218" t="str">
        <f>K7</f>
        <v>E3</v>
      </c>
      <c r="H18" s="218"/>
      <c r="I18" s="218"/>
      <c r="J18" s="218"/>
      <c r="K18" s="218"/>
      <c r="L18" s="218"/>
      <c r="M18" s="218"/>
      <c r="N18" s="223">
        <f>P18+P19</f>
        <v>0</v>
      </c>
      <c r="O18" s="363" t="s">
        <v>234</v>
      </c>
      <c r="P18" s="143">
        <v>0</v>
      </c>
      <c r="Q18" s="9" t="s">
        <v>53</v>
      </c>
      <c r="R18" s="143">
        <v>0</v>
      </c>
      <c r="S18" s="363" t="s">
        <v>236</v>
      </c>
      <c r="T18" s="223">
        <f>R18+R19</f>
        <v>0</v>
      </c>
      <c r="U18" s="364" t="str">
        <f>O7</f>
        <v>E4</v>
      </c>
      <c r="V18" s="364"/>
      <c r="W18" s="364"/>
      <c r="X18" s="364"/>
      <c r="Y18" s="364"/>
      <c r="Z18" s="364"/>
      <c r="AA18" s="364"/>
      <c r="AB18" s="219"/>
      <c r="AC18" s="243" t="s">
        <v>251</v>
      </c>
      <c r="AD18" s="243" t="s">
        <v>250</v>
      </c>
      <c r="AE18" s="243" t="s">
        <v>249</v>
      </c>
      <c r="AF18" s="243">
        <v>5</v>
      </c>
      <c r="AG18" s="211"/>
    </row>
    <row r="19" spans="2:33" ht="14.1" customHeight="1" x14ac:dyDescent="0.15">
      <c r="B19" s="221"/>
      <c r="C19" s="221"/>
      <c r="D19" s="222"/>
      <c r="E19" s="222"/>
      <c r="F19" s="222"/>
      <c r="G19" s="218"/>
      <c r="H19" s="218"/>
      <c r="I19" s="218"/>
      <c r="J19" s="218"/>
      <c r="K19" s="218"/>
      <c r="L19" s="218"/>
      <c r="M19" s="218"/>
      <c r="N19" s="223"/>
      <c r="O19" s="363"/>
      <c r="P19" s="143">
        <v>0</v>
      </c>
      <c r="Q19" s="9" t="s">
        <v>53</v>
      </c>
      <c r="R19" s="143">
        <v>0</v>
      </c>
      <c r="S19" s="363"/>
      <c r="T19" s="223"/>
      <c r="U19" s="364"/>
      <c r="V19" s="364"/>
      <c r="W19" s="364"/>
      <c r="X19" s="364"/>
      <c r="Y19" s="364"/>
      <c r="Z19" s="364"/>
      <c r="AA19" s="364"/>
      <c r="AB19" s="219"/>
      <c r="AC19" s="243"/>
      <c r="AD19" s="243"/>
      <c r="AE19" s="243"/>
      <c r="AF19" s="243"/>
      <c r="AG19" s="211"/>
    </row>
    <row r="20" spans="2:33" ht="14.1" customHeight="1" x14ac:dyDescent="0.15">
      <c r="B20" s="221" t="s">
        <v>247</v>
      </c>
      <c r="C20" s="221" t="s">
        <v>2</v>
      </c>
      <c r="D20" s="222">
        <v>0.40277777777777773</v>
      </c>
      <c r="E20" s="222"/>
      <c r="F20" s="222"/>
      <c r="G20" s="218" t="str">
        <f>R7</f>
        <v>E5</v>
      </c>
      <c r="H20" s="218"/>
      <c r="I20" s="218"/>
      <c r="J20" s="218"/>
      <c r="K20" s="218"/>
      <c r="L20" s="218"/>
      <c r="M20" s="218"/>
      <c r="N20" s="223">
        <f>P20+P21</f>
        <v>0</v>
      </c>
      <c r="O20" s="363" t="s">
        <v>234</v>
      </c>
      <c r="P20" s="143">
        <v>0</v>
      </c>
      <c r="Q20" s="9" t="s">
        <v>53</v>
      </c>
      <c r="R20" s="143">
        <v>0</v>
      </c>
      <c r="S20" s="363" t="s">
        <v>236</v>
      </c>
      <c r="T20" s="223">
        <f>R20+R21</f>
        <v>0</v>
      </c>
      <c r="U20" s="218" t="str">
        <f>V7</f>
        <v>E6</v>
      </c>
      <c r="V20" s="218"/>
      <c r="W20" s="218"/>
      <c r="X20" s="218"/>
      <c r="Y20" s="218"/>
      <c r="Z20" s="218"/>
      <c r="AA20" s="218"/>
      <c r="AB20" s="219"/>
      <c r="AC20" s="243" t="s">
        <v>252</v>
      </c>
      <c r="AD20" s="243" t="s">
        <v>253</v>
      </c>
      <c r="AE20" s="243" t="s">
        <v>254</v>
      </c>
      <c r="AF20" s="243">
        <v>4</v>
      </c>
      <c r="AG20" s="211"/>
    </row>
    <row r="21" spans="2:33" ht="14.1" customHeight="1" x14ac:dyDescent="0.15">
      <c r="B21" s="221"/>
      <c r="C21" s="221"/>
      <c r="D21" s="222"/>
      <c r="E21" s="222"/>
      <c r="F21" s="222"/>
      <c r="G21" s="218"/>
      <c r="H21" s="218"/>
      <c r="I21" s="218"/>
      <c r="J21" s="218"/>
      <c r="K21" s="218"/>
      <c r="L21" s="218"/>
      <c r="M21" s="218"/>
      <c r="N21" s="223"/>
      <c r="O21" s="363"/>
      <c r="P21" s="143">
        <v>0</v>
      </c>
      <c r="Q21" s="9" t="s">
        <v>53</v>
      </c>
      <c r="R21" s="143">
        <v>0</v>
      </c>
      <c r="S21" s="363"/>
      <c r="T21" s="223"/>
      <c r="U21" s="218"/>
      <c r="V21" s="218"/>
      <c r="W21" s="218"/>
      <c r="X21" s="218"/>
      <c r="Y21" s="218"/>
      <c r="Z21" s="218"/>
      <c r="AA21" s="218"/>
      <c r="AB21" s="219"/>
      <c r="AC21" s="243"/>
      <c r="AD21" s="243"/>
      <c r="AE21" s="243"/>
      <c r="AF21" s="243"/>
      <c r="AG21" s="211"/>
    </row>
    <row r="22" spans="2:33" ht="14.1" customHeight="1" x14ac:dyDescent="0.15">
      <c r="B22" s="221" t="s">
        <v>243</v>
      </c>
      <c r="C22" s="221" t="s">
        <v>2</v>
      </c>
      <c r="D22" s="222">
        <v>0.40277777777777773</v>
      </c>
      <c r="E22" s="222"/>
      <c r="F22" s="222"/>
      <c r="G22" s="364" t="str">
        <f>Z7</f>
        <v>E7</v>
      </c>
      <c r="H22" s="364"/>
      <c r="I22" s="364"/>
      <c r="J22" s="364"/>
      <c r="K22" s="364"/>
      <c r="L22" s="364"/>
      <c r="M22" s="364"/>
      <c r="N22" s="223">
        <f>P22+P23</f>
        <v>0</v>
      </c>
      <c r="O22" s="363" t="s">
        <v>234</v>
      </c>
      <c r="P22" s="143">
        <v>0</v>
      </c>
      <c r="Q22" s="9" t="s">
        <v>53</v>
      </c>
      <c r="R22" s="143">
        <v>0</v>
      </c>
      <c r="S22" s="363" t="s">
        <v>236</v>
      </c>
      <c r="T22" s="223">
        <f>R22+R23</f>
        <v>0</v>
      </c>
      <c r="U22" s="218" t="str">
        <f>AD7</f>
        <v>E8</v>
      </c>
      <c r="V22" s="218"/>
      <c r="W22" s="218"/>
      <c r="X22" s="218"/>
      <c r="Y22" s="218"/>
      <c r="Z22" s="218"/>
      <c r="AA22" s="218"/>
      <c r="AB22" s="219"/>
      <c r="AC22" s="243" t="s">
        <v>255</v>
      </c>
      <c r="AD22" s="243" t="s">
        <v>254</v>
      </c>
      <c r="AE22" s="243" t="s">
        <v>253</v>
      </c>
      <c r="AF22" s="243">
        <v>1</v>
      </c>
      <c r="AG22" s="211"/>
    </row>
    <row r="23" spans="2:33" ht="14.1" customHeight="1" x14ac:dyDescent="0.15">
      <c r="B23" s="221"/>
      <c r="C23" s="221"/>
      <c r="D23" s="222"/>
      <c r="E23" s="222"/>
      <c r="F23" s="222"/>
      <c r="G23" s="364"/>
      <c r="H23" s="364"/>
      <c r="I23" s="364"/>
      <c r="J23" s="364"/>
      <c r="K23" s="364"/>
      <c r="L23" s="364"/>
      <c r="M23" s="364"/>
      <c r="N23" s="223"/>
      <c r="O23" s="363"/>
      <c r="P23" s="143">
        <v>0</v>
      </c>
      <c r="Q23" s="9" t="s">
        <v>53</v>
      </c>
      <c r="R23" s="143">
        <v>0</v>
      </c>
      <c r="S23" s="363"/>
      <c r="T23" s="223"/>
      <c r="U23" s="218"/>
      <c r="V23" s="218"/>
      <c r="W23" s="218"/>
      <c r="X23" s="218"/>
      <c r="Y23" s="218"/>
      <c r="Z23" s="218"/>
      <c r="AA23" s="218"/>
      <c r="AB23" s="219"/>
      <c r="AC23" s="243"/>
      <c r="AD23" s="243"/>
      <c r="AE23" s="243"/>
      <c r="AF23" s="243"/>
      <c r="AG23" s="211"/>
    </row>
    <row r="24" spans="2:33" ht="14.1" customHeight="1" x14ac:dyDescent="0.15">
      <c r="B24" s="221" t="s">
        <v>247</v>
      </c>
      <c r="C24" s="221" t="s">
        <v>3</v>
      </c>
      <c r="D24" s="222">
        <v>0.43055555555555558</v>
      </c>
      <c r="E24" s="222"/>
      <c r="F24" s="222"/>
      <c r="G24" s="218" t="str">
        <f>C7</f>
        <v>E1</v>
      </c>
      <c r="H24" s="218"/>
      <c r="I24" s="218"/>
      <c r="J24" s="218"/>
      <c r="K24" s="218"/>
      <c r="L24" s="218"/>
      <c r="M24" s="218"/>
      <c r="N24" s="223">
        <f>P24+P25</f>
        <v>0</v>
      </c>
      <c r="O24" s="363" t="s">
        <v>234</v>
      </c>
      <c r="P24" s="143">
        <v>0</v>
      </c>
      <c r="Q24" s="9" t="s">
        <v>53</v>
      </c>
      <c r="R24" s="143">
        <v>0</v>
      </c>
      <c r="S24" s="363" t="s">
        <v>236</v>
      </c>
      <c r="T24" s="223">
        <f>R24+R25</f>
        <v>0</v>
      </c>
      <c r="U24" s="218" t="str">
        <f>K7</f>
        <v>E3</v>
      </c>
      <c r="V24" s="218"/>
      <c r="W24" s="218"/>
      <c r="X24" s="218"/>
      <c r="Y24" s="218"/>
      <c r="Z24" s="218"/>
      <c r="AA24" s="218"/>
      <c r="AB24" s="219"/>
      <c r="AC24" s="243" t="s">
        <v>249</v>
      </c>
      <c r="AD24" s="243" t="s">
        <v>248</v>
      </c>
      <c r="AE24" s="243" t="s">
        <v>251</v>
      </c>
      <c r="AF24" s="243">
        <v>7</v>
      </c>
      <c r="AG24" s="211"/>
    </row>
    <row r="25" spans="2:33" ht="14.1" customHeight="1" x14ac:dyDescent="0.15">
      <c r="B25" s="221"/>
      <c r="C25" s="221"/>
      <c r="D25" s="222"/>
      <c r="E25" s="222"/>
      <c r="F25" s="222"/>
      <c r="G25" s="218"/>
      <c r="H25" s="218"/>
      <c r="I25" s="218"/>
      <c r="J25" s="218"/>
      <c r="K25" s="218"/>
      <c r="L25" s="218"/>
      <c r="M25" s="218"/>
      <c r="N25" s="223"/>
      <c r="O25" s="363"/>
      <c r="P25" s="143">
        <v>0</v>
      </c>
      <c r="Q25" s="9" t="s">
        <v>53</v>
      </c>
      <c r="R25" s="143">
        <v>0</v>
      </c>
      <c r="S25" s="363"/>
      <c r="T25" s="223"/>
      <c r="U25" s="218"/>
      <c r="V25" s="218"/>
      <c r="W25" s="218"/>
      <c r="X25" s="218"/>
      <c r="Y25" s="218"/>
      <c r="Z25" s="218"/>
      <c r="AA25" s="218"/>
      <c r="AB25" s="219"/>
      <c r="AC25" s="243"/>
      <c r="AD25" s="243"/>
      <c r="AE25" s="243"/>
      <c r="AF25" s="243"/>
      <c r="AG25" s="211"/>
    </row>
    <row r="26" spans="2:33" ht="14.1" customHeight="1" x14ac:dyDescent="0.15">
      <c r="B26" s="221" t="s">
        <v>243</v>
      </c>
      <c r="C26" s="221" t="s">
        <v>3</v>
      </c>
      <c r="D26" s="222">
        <v>0.43055555555555558</v>
      </c>
      <c r="E26" s="222"/>
      <c r="F26" s="222"/>
      <c r="G26" s="218" t="str">
        <f>G7</f>
        <v>E2</v>
      </c>
      <c r="H26" s="218"/>
      <c r="I26" s="218"/>
      <c r="J26" s="218"/>
      <c r="K26" s="218"/>
      <c r="L26" s="218"/>
      <c r="M26" s="218"/>
      <c r="N26" s="223">
        <f>P26+P27</f>
        <v>0</v>
      </c>
      <c r="O26" s="363" t="s">
        <v>234</v>
      </c>
      <c r="P26" s="143">
        <v>0</v>
      </c>
      <c r="Q26" s="9" t="s">
        <v>53</v>
      </c>
      <c r="R26" s="143">
        <v>0</v>
      </c>
      <c r="S26" s="363" t="s">
        <v>236</v>
      </c>
      <c r="T26" s="223">
        <f>R26+R27</f>
        <v>0</v>
      </c>
      <c r="U26" s="364" t="str">
        <f>O7</f>
        <v>E4</v>
      </c>
      <c r="V26" s="364"/>
      <c r="W26" s="364"/>
      <c r="X26" s="364"/>
      <c r="Y26" s="364"/>
      <c r="Z26" s="364"/>
      <c r="AA26" s="364"/>
      <c r="AB26" s="219"/>
      <c r="AC26" s="243" t="s">
        <v>250</v>
      </c>
      <c r="AD26" s="243" t="s">
        <v>251</v>
      </c>
      <c r="AE26" s="243" t="s">
        <v>248</v>
      </c>
      <c r="AF26" s="243">
        <v>6</v>
      </c>
      <c r="AG26" s="211"/>
    </row>
    <row r="27" spans="2:33" ht="14.1" customHeight="1" x14ac:dyDescent="0.15">
      <c r="B27" s="221"/>
      <c r="C27" s="221"/>
      <c r="D27" s="222"/>
      <c r="E27" s="222"/>
      <c r="F27" s="222"/>
      <c r="G27" s="218"/>
      <c r="H27" s="218"/>
      <c r="I27" s="218"/>
      <c r="J27" s="218"/>
      <c r="K27" s="218"/>
      <c r="L27" s="218"/>
      <c r="M27" s="218"/>
      <c r="N27" s="223"/>
      <c r="O27" s="363"/>
      <c r="P27" s="143">
        <v>0</v>
      </c>
      <c r="Q27" s="9" t="s">
        <v>53</v>
      </c>
      <c r="R27" s="143">
        <v>0</v>
      </c>
      <c r="S27" s="363"/>
      <c r="T27" s="223"/>
      <c r="U27" s="364"/>
      <c r="V27" s="364"/>
      <c r="W27" s="364"/>
      <c r="X27" s="364"/>
      <c r="Y27" s="364"/>
      <c r="Z27" s="364"/>
      <c r="AA27" s="364"/>
      <c r="AB27" s="219"/>
      <c r="AC27" s="243"/>
      <c r="AD27" s="243"/>
      <c r="AE27" s="243"/>
      <c r="AF27" s="243"/>
      <c r="AG27" s="211"/>
    </row>
    <row r="28" spans="2:33" ht="14.1" customHeight="1" x14ac:dyDescent="0.15">
      <c r="B28" s="221" t="s">
        <v>247</v>
      </c>
      <c r="C28" s="221" t="s">
        <v>4</v>
      </c>
      <c r="D28" s="222">
        <v>0.45833333333333331</v>
      </c>
      <c r="E28" s="222"/>
      <c r="F28" s="222"/>
      <c r="G28" s="218" t="str">
        <f>R7</f>
        <v>E5</v>
      </c>
      <c r="H28" s="218"/>
      <c r="I28" s="218"/>
      <c r="J28" s="218"/>
      <c r="K28" s="218"/>
      <c r="L28" s="218"/>
      <c r="M28" s="218"/>
      <c r="N28" s="223">
        <f>P28+P29</f>
        <v>0</v>
      </c>
      <c r="O28" s="363" t="s">
        <v>234</v>
      </c>
      <c r="P28" s="143">
        <v>0</v>
      </c>
      <c r="Q28" s="9" t="s">
        <v>53</v>
      </c>
      <c r="R28" s="143">
        <v>0</v>
      </c>
      <c r="S28" s="363" t="s">
        <v>236</v>
      </c>
      <c r="T28" s="223">
        <f>R28+R29</f>
        <v>0</v>
      </c>
      <c r="U28" s="364" t="str">
        <f>Z7</f>
        <v>E7</v>
      </c>
      <c r="V28" s="364"/>
      <c r="W28" s="364"/>
      <c r="X28" s="364"/>
      <c r="Y28" s="364"/>
      <c r="Z28" s="364"/>
      <c r="AA28" s="364"/>
      <c r="AB28" s="219"/>
      <c r="AC28" s="243" t="s">
        <v>253</v>
      </c>
      <c r="AD28" s="243" t="s">
        <v>252</v>
      </c>
      <c r="AE28" s="243" t="s">
        <v>255</v>
      </c>
      <c r="AF28" s="243">
        <v>3</v>
      </c>
      <c r="AG28" s="211"/>
    </row>
    <row r="29" spans="2:33" ht="14.1" customHeight="1" x14ac:dyDescent="0.15">
      <c r="B29" s="221"/>
      <c r="C29" s="221"/>
      <c r="D29" s="222"/>
      <c r="E29" s="222"/>
      <c r="F29" s="222"/>
      <c r="G29" s="218"/>
      <c r="H29" s="218"/>
      <c r="I29" s="218"/>
      <c r="J29" s="218"/>
      <c r="K29" s="218"/>
      <c r="L29" s="218"/>
      <c r="M29" s="218"/>
      <c r="N29" s="223"/>
      <c r="O29" s="363"/>
      <c r="P29" s="143">
        <v>0</v>
      </c>
      <c r="Q29" s="9" t="s">
        <v>53</v>
      </c>
      <c r="R29" s="143">
        <v>0</v>
      </c>
      <c r="S29" s="363"/>
      <c r="T29" s="223"/>
      <c r="U29" s="364"/>
      <c r="V29" s="364"/>
      <c r="W29" s="364"/>
      <c r="X29" s="364"/>
      <c r="Y29" s="364"/>
      <c r="Z29" s="364"/>
      <c r="AA29" s="364"/>
      <c r="AB29" s="219"/>
      <c r="AC29" s="243"/>
      <c r="AD29" s="243"/>
      <c r="AE29" s="243"/>
      <c r="AF29" s="243"/>
      <c r="AG29" s="211"/>
    </row>
    <row r="30" spans="2:33" ht="14.1" customHeight="1" x14ac:dyDescent="0.15">
      <c r="B30" s="221" t="s">
        <v>243</v>
      </c>
      <c r="C30" s="221" t="s">
        <v>4</v>
      </c>
      <c r="D30" s="222">
        <v>0.45833333333333331</v>
      </c>
      <c r="E30" s="222"/>
      <c r="F30" s="222"/>
      <c r="G30" s="218" t="str">
        <f>V7</f>
        <v>E6</v>
      </c>
      <c r="H30" s="218"/>
      <c r="I30" s="218"/>
      <c r="J30" s="218"/>
      <c r="K30" s="218"/>
      <c r="L30" s="218"/>
      <c r="M30" s="218"/>
      <c r="N30" s="223">
        <f>P30+P31</f>
        <v>0</v>
      </c>
      <c r="O30" s="363" t="s">
        <v>234</v>
      </c>
      <c r="P30" s="143">
        <v>0</v>
      </c>
      <c r="Q30" s="9" t="s">
        <v>53</v>
      </c>
      <c r="R30" s="143">
        <v>0</v>
      </c>
      <c r="S30" s="363" t="s">
        <v>236</v>
      </c>
      <c r="T30" s="223">
        <f>R30+R31</f>
        <v>0</v>
      </c>
      <c r="U30" s="218" t="str">
        <f>AD7</f>
        <v>E8</v>
      </c>
      <c r="V30" s="218"/>
      <c r="W30" s="218"/>
      <c r="X30" s="218"/>
      <c r="Y30" s="218"/>
      <c r="Z30" s="218"/>
      <c r="AA30" s="218"/>
      <c r="AB30" s="219"/>
      <c r="AC30" s="243" t="s">
        <v>254</v>
      </c>
      <c r="AD30" s="243" t="s">
        <v>255</v>
      </c>
      <c r="AE30" s="243" t="s">
        <v>252</v>
      </c>
      <c r="AF30" s="243">
        <v>2</v>
      </c>
      <c r="AG30" s="211"/>
    </row>
    <row r="31" spans="2:33" ht="14.1" customHeight="1" x14ac:dyDescent="0.15">
      <c r="B31" s="221"/>
      <c r="C31" s="221"/>
      <c r="D31" s="222"/>
      <c r="E31" s="222"/>
      <c r="F31" s="222"/>
      <c r="G31" s="218"/>
      <c r="H31" s="218"/>
      <c r="I31" s="218"/>
      <c r="J31" s="218"/>
      <c r="K31" s="218"/>
      <c r="L31" s="218"/>
      <c r="M31" s="218"/>
      <c r="N31" s="223"/>
      <c r="O31" s="363"/>
      <c r="P31" s="143">
        <v>0</v>
      </c>
      <c r="Q31" s="9" t="s">
        <v>53</v>
      </c>
      <c r="R31" s="143">
        <v>0</v>
      </c>
      <c r="S31" s="363"/>
      <c r="T31" s="223"/>
      <c r="U31" s="218"/>
      <c r="V31" s="218"/>
      <c r="W31" s="218"/>
      <c r="X31" s="218"/>
      <c r="Y31" s="218"/>
      <c r="Z31" s="218"/>
      <c r="AA31" s="218"/>
      <c r="AB31" s="219"/>
      <c r="AC31" s="243"/>
      <c r="AD31" s="243"/>
      <c r="AE31" s="243"/>
      <c r="AF31" s="243"/>
      <c r="AG31" s="211"/>
    </row>
    <row r="32" spans="2:33" ht="14.1" customHeight="1" x14ac:dyDescent="0.15">
      <c r="B32" s="221" t="s">
        <v>247</v>
      </c>
      <c r="C32" s="221" t="s">
        <v>5</v>
      </c>
      <c r="D32" s="222">
        <v>0.4861111111111111</v>
      </c>
      <c r="E32" s="222"/>
      <c r="F32" s="222"/>
      <c r="G32" s="218" t="str">
        <f>C7</f>
        <v>E1</v>
      </c>
      <c r="H32" s="218"/>
      <c r="I32" s="218"/>
      <c r="J32" s="218"/>
      <c r="K32" s="218"/>
      <c r="L32" s="218"/>
      <c r="M32" s="218"/>
      <c r="N32" s="223">
        <f>P32+P33</f>
        <v>0</v>
      </c>
      <c r="O32" s="363" t="s">
        <v>234</v>
      </c>
      <c r="P32" s="143">
        <v>0</v>
      </c>
      <c r="Q32" s="9" t="s">
        <v>53</v>
      </c>
      <c r="R32" s="143">
        <v>0</v>
      </c>
      <c r="S32" s="363" t="s">
        <v>236</v>
      </c>
      <c r="T32" s="223">
        <f>R32+R33</f>
        <v>0</v>
      </c>
      <c r="U32" s="364" t="str">
        <f>O7</f>
        <v>E4</v>
      </c>
      <c r="V32" s="364"/>
      <c r="W32" s="364"/>
      <c r="X32" s="364"/>
      <c r="Y32" s="364"/>
      <c r="Z32" s="364"/>
      <c r="AA32" s="364"/>
      <c r="AB32" s="219"/>
      <c r="AC32" s="243" t="s">
        <v>248</v>
      </c>
      <c r="AD32" s="243" t="s">
        <v>249</v>
      </c>
      <c r="AE32" s="243" t="s">
        <v>250</v>
      </c>
      <c r="AF32" s="243">
        <v>8</v>
      </c>
      <c r="AG32" s="211"/>
    </row>
    <row r="33" spans="2:33" ht="14.1" customHeight="1" x14ac:dyDescent="0.15">
      <c r="B33" s="221"/>
      <c r="C33" s="221"/>
      <c r="D33" s="222"/>
      <c r="E33" s="222"/>
      <c r="F33" s="222"/>
      <c r="G33" s="218"/>
      <c r="H33" s="218"/>
      <c r="I33" s="218"/>
      <c r="J33" s="218"/>
      <c r="K33" s="218"/>
      <c r="L33" s="218"/>
      <c r="M33" s="218"/>
      <c r="N33" s="223"/>
      <c r="O33" s="363"/>
      <c r="P33" s="143">
        <v>0</v>
      </c>
      <c r="Q33" s="9" t="s">
        <v>53</v>
      </c>
      <c r="R33" s="143">
        <v>0</v>
      </c>
      <c r="S33" s="363"/>
      <c r="T33" s="223"/>
      <c r="U33" s="364"/>
      <c r="V33" s="364"/>
      <c r="W33" s="364"/>
      <c r="X33" s="364"/>
      <c r="Y33" s="364"/>
      <c r="Z33" s="364"/>
      <c r="AA33" s="364"/>
      <c r="AB33" s="219"/>
      <c r="AC33" s="243"/>
      <c r="AD33" s="243"/>
      <c r="AE33" s="243"/>
      <c r="AF33" s="243"/>
      <c r="AG33" s="211"/>
    </row>
    <row r="34" spans="2:33" ht="14.1" customHeight="1" x14ac:dyDescent="0.15">
      <c r="B34" s="221" t="s">
        <v>243</v>
      </c>
      <c r="C34" s="221" t="s">
        <v>5</v>
      </c>
      <c r="D34" s="222">
        <v>0.4861111111111111</v>
      </c>
      <c r="E34" s="222"/>
      <c r="F34" s="222"/>
      <c r="G34" s="218" t="str">
        <f>G7</f>
        <v>E2</v>
      </c>
      <c r="H34" s="218"/>
      <c r="I34" s="218"/>
      <c r="J34" s="218"/>
      <c r="K34" s="218"/>
      <c r="L34" s="218"/>
      <c r="M34" s="218"/>
      <c r="N34" s="223">
        <f>P34+P35</f>
        <v>0</v>
      </c>
      <c r="O34" s="363" t="s">
        <v>234</v>
      </c>
      <c r="P34" s="143">
        <v>0</v>
      </c>
      <c r="Q34" s="9" t="s">
        <v>53</v>
      </c>
      <c r="R34" s="143">
        <v>0</v>
      </c>
      <c r="S34" s="363" t="s">
        <v>236</v>
      </c>
      <c r="T34" s="223">
        <f>R34+R35</f>
        <v>0</v>
      </c>
      <c r="U34" s="218" t="str">
        <f>K7</f>
        <v>E3</v>
      </c>
      <c r="V34" s="218"/>
      <c r="W34" s="218"/>
      <c r="X34" s="218"/>
      <c r="Y34" s="218"/>
      <c r="Z34" s="218"/>
      <c r="AA34" s="218"/>
      <c r="AB34" s="219"/>
      <c r="AC34" s="243" t="s">
        <v>251</v>
      </c>
      <c r="AD34" s="243" t="s">
        <v>250</v>
      </c>
      <c r="AE34" s="243" t="s">
        <v>249</v>
      </c>
      <c r="AF34" s="243">
        <v>5</v>
      </c>
      <c r="AG34" s="211"/>
    </row>
    <row r="35" spans="2:33" ht="14.1" customHeight="1" x14ac:dyDescent="0.15">
      <c r="B35" s="221"/>
      <c r="C35" s="221"/>
      <c r="D35" s="222"/>
      <c r="E35" s="222"/>
      <c r="F35" s="222"/>
      <c r="G35" s="218"/>
      <c r="H35" s="218"/>
      <c r="I35" s="218"/>
      <c r="J35" s="218"/>
      <c r="K35" s="218"/>
      <c r="L35" s="218"/>
      <c r="M35" s="218"/>
      <c r="N35" s="223"/>
      <c r="O35" s="363"/>
      <c r="P35" s="143">
        <v>0</v>
      </c>
      <c r="Q35" s="9" t="s">
        <v>53</v>
      </c>
      <c r="R35" s="143">
        <v>0</v>
      </c>
      <c r="S35" s="363"/>
      <c r="T35" s="223"/>
      <c r="U35" s="218"/>
      <c r="V35" s="218"/>
      <c r="W35" s="218"/>
      <c r="X35" s="218"/>
      <c r="Y35" s="218"/>
      <c r="Z35" s="218"/>
      <c r="AA35" s="218"/>
      <c r="AB35" s="219"/>
      <c r="AC35" s="243"/>
      <c r="AD35" s="243"/>
      <c r="AE35" s="243"/>
      <c r="AF35" s="243"/>
      <c r="AG35" s="211"/>
    </row>
    <row r="36" spans="2:33" ht="14.1" customHeight="1" x14ac:dyDescent="0.15">
      <c r="B36" s="221" t="s">
        <v>247</v>
      </c>
      <c r="C36" s="221" t="s">
        <v>0</v>
      </c>
      <c r="D36" s="222">
        <v>0.51388888888888895</v>
      </c>
      <c r="E36" s="222"/>
      <c r="F36" s="222"/>
      <c r="G36" s="218" t="str">
        <f>R7</f>
        <v>E5</v>
      </c>
      <c r="H36" s="218"/>
      <c r="I36" s="218"/>
      <c r="J36" s="218"/>
      <c r="K36" s="218"/>
      <c r="L36" s="218"/>
      <c r="M36" s="218"/>
      <c r="N36" s="223">
        <f>P36+P37</f>
        <v>0</v>
      </c>
      <c r="O36" s="363" t="s">
        <v>234</v>
      </c>
      <c r="P36" s="143">
        <v>0</v>
      </c>
      <c r="Q36" s="9" t="s">
        <v>53</v>
      </c>
      <c r="R36" s="143">
        <v>0</v>
      </c>
      <c r="S36" s="363" t="s">
        <v>236</v>
      </c>
      <c r="T36" s="223">
        <f>R36+R37</f>
        <v>0</v>
      </c>
      <c r="U36" s="218" t="str">
        <f>AD7</f>
        <v>E8</v>
      </c>
      <c r="V36" s="218"/>
      <c r="W36" s="218"/>
      <c r="X36" s="218"/>
      <c r="Y36" s="218"/>
      <c r="Z36" s="218"/>
      <c r="AA36" s="218"/>
      <c r="AB36" s="219"/>
      <c r="AC36" s="243" t="s">
        <v>252</v>
      </c>
      <c r="AD36" s="243" t="s">
        <v>253</v>
      </c>
      <c r="AE36" s="243" t="s">
        <v>254</v>
      </c>
      <c r="AF36" s="243">
        <v>4</v>
      </c>
      <c r="AG36" s="211"/>
    </row>
    <row r="37" spans="2:33" ht="14.1" customHeight="1" x14ac:dyDescent="0.15">
      <c r="B37" s="221"/>
      <c r="C37" s="221"/>
      <c r="D37" s="222"/>
      <c r="E37" s="222"/>
      <c r="F37" s="222"/>
      <c r="G37" s="218"/>
      <c r="H37" s="218"/>
      <c r="I37" s="218"/>
      <c r="J37" s="218"/>
      <c r="K37" s="218"/>
      <c r="L37" s="218"/>
      <c r="M37" s="218"/>
      <c r="N37" s="223"/>
      <c r="O37" s="363"/>
      <c r="P37" s="143">
        <v>0</v>
      </c>
      <c r="Q37" s="9" t="s">
        <v>53</v>
      </c>
      <c r="R37" s="143">
        <v>0</v>
      </c>
      <c r="S37" s="363"/>
      <c r="T37" s="223"/>
      <c r="U37" s="218"/>
      <c r="V37" s="218"/>
      <c r="W37" s="218"/>
      <c r="X37" s="218"/>
      <c r="Y37" s="218"/>
      <c r="Z37" s="218"/>
      <c r="AA37" s="218"/>
      <c r="AB37" s="219"/>
      <c r="AC37" s="243"/>
      <c r="AD37" s="243"/>
      <c r="AE37" s="243"/>
      <c r="AF37" s="243"/>
      <c r="AG37" s="211"/>
    </row>
    <row r="38" spans="2:33" ht="14.1" customHeight="1" x14ac:dyDescent="0.15">
      <c r="B38" s="221" t="s">
        <v>243</v>
      </c>
      <c r="C38" s="221" t="s">
        <v>0</v>
      </c>
      <c r="D38" s="222">
        <v>0.51388888888888895</v>
      </c>
      <c r="E38" s="222"/>
      <c r="F38" s="222"/>
      <c r="G38" s="218" t="str">
        <f>V7</f>
        <v>E6</v>
      </c>
      <c r="H38" s="218"/>
      <c r="I38" s="218"/>
      <c r="J38" s="218"/>
      <c r="K38" s="218"/>
      <c r="L38" s="218"/>
      <c r="M38" s="218"/>
      <c r="N38" s="223">
        <f>P38+P39</f>
        <v>0</v>
      </c>
      <c r="O38" s="363" t="s">
        <v>234</v>
      </c>
      <c r="P38" s="143">
        <v>0</v>
      </c>
      <c r="Q38" s="9" t="s">
        <v>53</v>
      </c>
      <c r="R38" s="143">
        <v>0</v>
      </c>
      <c r="S38" s="363" t="s">
        <v>236</v>
      </c>
      <c r="T38" s="223">
        <f>R38+R39</f>
        <v>0</v>
      </c>
      <c r="U38" s="364" t="str">
        <f>Z7</f>
        <v>E7</v>
      </c>
      <c r="V38" s="364"/>
      <c r="W38" s="364"/>
      <c r="X38" s="364"/>
      <c r="Y38" s="364"/>
      <c r="Z38" s="364"/>
      <c r="AA38" s="364"/>
      <c r="AB38" s="219"/>
      <c r="AC38" s="243" t="s">
        <v>255</v>
      </c>
      <c r="AD38" s="243" t="s">
        <v>254</v>
      </c>
      <c r="AE38" s="243" t="s">
        <v>253</v>
      </c>
      <c r="AF38" s="243">
        <v>1</v>
      </c>
      <c r="AG38" s="211"/>
    </row>
    <row r="39" spans="2:33" ht="14.1" customHeight="1" x14ac:dyDescent="0.15">
      <c r="B39" s="221"/>
      <c r="C39" s="221"/>
      <c r="D39" s="222"/>
      <c r="E39" s="222"/>
      <c r="F39" s="222"/>
      <c r="G39" s="218"/>
      <c r="H39" s="218"/>
      <c r="I39" s="218"/>
      <c r="J39" s="218"/>
      <c r="K39" s="218"/>
      <c r="L39" s="218"/>
      <c r="M39" s="218"/>
      <c r="N39" s="223"/>
      <c r="O39" s="363"/>
      <c r="P39" s="143">
        <v>0</v>
      </c>
      <c r="Q39" s="9" t="s">
        <v>53</v>
      </c>
      <c r="R39" s="143">
        <v>0</v>
      </c>
      <c r="S39" s="363"/>
      <c r="T39" s="223"/>
      <c r="U39" s="364"/>
      <c r="V39" s="364"/>
      <c r="W39" s="364"/>
      <c r="X39" s="364"/>
      <c r="Y39" s="364"/>
      <c r="Z39" s="364"/>
      <c r="AA39" s="364"/>
      <c r="AB39" s="219"/>
      <c r="AC39" s="243"/>
      <c r="AD39" s="243"/>
      <c r="AE39" s="243"/>
      <c r="AF39" s="243"/>
      <c r="AG39" s="211"/>
    </row>
    <row r="40" spans="2:33" ht="8.1" customHeight="1" x14ac:dyDescent="0.15"/>
    <row r="41" spans="2:33" ht="19.5" customHeight="1" x14ac:dyDescent="0.15">
      <c r="B41" s="212" t="str">
        <f>I3 &amp;"リーグ"</f>
        <v>Eリーグ</v>
      </c>
      <c r="C41" s="213"/>
      <c r="D41" s="213"/>
      <c r="E41" s="214"/>
      <c r="F41" s="203" t="str">
        <f>B43</f>
        <v>E1</v>
      </c>
      <c r="G41" s="205"/>
      <c r="H41" s="203" t="str">
        <f>B45</f>
        <v>E2</v>
      </c>
      <c r="I41" s="205"/>
      <c r="J41" s="203" t="str">
        <f>B47</f>
        <v>E3</v>
      </c>
      <c r="K41" s="205"/>
      <c r="L41" s="203" t="str">
        <f>B49</f>
        <v>E4</v>
      </c>
      <c r="M41" s="205"/>
      <c r="N41" s="209" t="s">
        <v>240</v>
      </c>
      <c r="O41" s="209" t="s">
        <v>241</v>
      </c>
      <c r="P41" s="209" t="s">
        <v>242</v>
      </c>
      <c r="Q41" s="134"/>
      <c r="R41" s="212" t="str">
        <f>X3 &amp;"リーグ"</f>
        <v>EEリーグ</v>
      </c>
      <c r="S41" s="213"/>
      <c r="T41" s="213"/>
      <c r="U41" s="214"/>
      <c r="V41" s="203" t="str">
        <f>R7</f>
        <v>E5</v>
      </c>
      <c r="W41" s="205"/>
      <c r="X41" s="203" t="str">
        <f>V7</f>
        <v>E6</v>
      </c>
      <c r="Y41" s="205"/>
      <c r="Z41" s="203" t="str">
        <f>Z7</f>
        <v>E7</v>
      </c>
      <c r="AA41" s="205"/>
      <c r="AB41" s="203" t="str">
        <f>AD7</f>
        <v>E8</v>
      </c>
      <c r="AC41" s="205"/>
      <c r="AD41" s="209" t="s">
        <v>240</v>
      </c>
      <c r="AE41" s="209" t="s">
        <v>241</v>
      </c>
      <c r="AF41" s="209" t="s">
        <v>242</v>
      </c>
    </row>
    <row r="42" spans="2:33" ht="20.100000000000001" customHeight="1" x14ac:dyDescent="0.15">
      <c r="B42" s="215"/>
      <c r="C42" s="216"/>
      <c r="D42" s="216"/>
      <c r="E42" s="217"/>
      <c r="F42" s="206"/>
      <c r="G42" s="208"/>
      <c r="H42" s="206"/>
      <c r="I42" s="208"/>
      <c r="J42" s="206"/>
      <c r="K42" s="208"/>
      <c r="L42" s="206"/>
      <c r="M42" s="208"/>
      <c r="N42" s="210"/>
      <c r="O42" s="210"/>
      <c r="P42" s="210"/>
      <c r="Q42" s="134"/>
      <c r="R42" s="215"/>
      <c r="S42" s="216"/>
      <c r="T42" s="216"/>
      <c r="U42" s="217"/>
      <c r="V42" s="206"/>
      <c r="W42" s="208"/>
      <c r="X42" s="206"/>
      <c r="Y42" s="208"/>
      <c r="Z42" s="206"/>
      <c r="AA42" s="208"/>
      <c r="AB42" s="206"/>
      <c r="AC42" s="208"/>
      <c r="AD42" s="210"/>
      <c r="AE42" s="210"/>
      <c r="AF42" s="210"/>
    </row>
    <row r="43" spans="2:33" ht="20.100000000000001" customHeight="1" x14ac:dyDescent="0.15">
      <c r="B43" s="203" t="str">
        <f>C7</f>
        <v>E1</v>
      </c>
      <c r="C43" s="204"/>
      <c r="D43" s="204"/>
      <c r="E43" s="205"/>
      <c r="F43" s="195"/>
      <c r="G43" s="196"/>
      <c r="H43" s="138">
        <f>N16</f>
        <v>0</v>
      </c>
      <c r="I43" s="138">
        <f>T16</f>
        <v>0</v>
      </c>
      <c r="J43" s="138">
        <f>N24</f>
        <v>0</v>
      </c>
      <c r="K43" s="138">
        <f>T24</f>
        <v>0</v>
      </c>
      <c r="L43" s="138">
        <f>N32</f>
        <v>0</v>
      </c>
      <c r="M43" s="138">
        <f>T32</f>
        <v>0</v>
      </c>
      <c r="N43" s="199">
        <f>COUNTIF(F44:M44,"○")*3+COUNTIF(F44:M44,"△")</f>
        <v>3</v>
      </c>
      <c r="O43" s="199">
        <f>H43-I43+J43-K43+L43-M43</f>
        <v>0</v>
      </c>
      <c r="P43" s="365"/>
      <c r="Q43" s="20"/>
      <c r="R43" s="203" t="str">
        <f>R7</f>
        <v>E5</v>
      </c>
      <c r="S43" s="204"/>
      <c r="T43" s="204"/>
      <c r="U43" s="205"/>
      <c r="V43" s="195"/>
      <c r="W43" s="196"/>
      <c r="X43" s="138">
        <f>N20</f>
        <v>0</v>
      </c>
      <c r="Y43" s="138">
        <f>T20</f>
        <v>0</v>
      </c>
      <c r="Z43" s="138">
        <f>N28</f>
        <v>0</v>
      </c>
      <c r="AA43" s="138">
        <f>T28</f>
        <v>0</v>
      </c>
      <c r="AB43" s="138">
        <f>N36</f>
        <v>0</v>
      </c>
      <c r="AC43" s="138">
        <f>T36</f>
        <v>0</v>
      </c>
      <c r="AD43" s="199">
        <f>COUNTIF(V44:AC44,"○")*3+COUNTIF(V44:AC44,"△")</f>
        <v>3</v>
      </c>
      <c r="AE43" s="199">
        <f>X43-Y43+Z43-AA43+AB43-AC43</f>
        <v>0</v>
      </c>
      <c r="AF43" s="365"/>
    </row>
    <row r="44" spans="2:33" ht="20.100000000000001" customHeight="1" x14ac:dyDescent="0.15">
      <c r="B44" s="206"/>
      <c r="C44" s="207"/>
      <c r="D44" s="207"/>
      <c r="E44" s="208"/>
      <c r="F44" s="197"/>
      <c r="G44" s="198"/>
      <c r="H44" s="201" t="str">
        <f>IF(H43&gt;I43,"○",IF(H43&lt;I43,"×",IF(H43=I43,"△")))</f>
        <v>△</v>
      </c>
      <c r="I44" s="202"/>
      <c r="J44" s="201" t="str">
        <f>IF(J43&gt;K43,"○",IF(J43&lt;K43,"×",IF(J43=K43,"△")))</f>
        <v>△</v>
      </c>
      <c r="K44" s="202"/>
      <c r="L44" s="201" t="str">
        <f>IF(L43&gt;M43,"○",IF(L43&lt;M43,"×",IF(L43=M43,"△")))</f>
        <v>△</v>
      </c>
      <c r="M44" s="202"/>
      <c r="N44" s="200"/>
      <c r="O44" s="200"/>
      <c r="P44" s="366"/>
      <c r="Q44" s="20"/>
      <c r="R44" s="206"/>
      <c r="S44" s="207"/>
      <c r="T44" s="207"/>
      <c r="U44" s="208"/>
      <c r="V44" s="197"/>
      <c r="W44" s="198"/>
      <c r="X44" s="201" t="str">
        <f>IF(X43&gt;Y43,"○",IF(X43&lt;Y43,"×",IF(X43=Y43,"△")))</f>
        <v>△</v>
      </c>
      <c r="Y44" s="202"/>
      <c r="Z44" s="201" t="str">
        <f>IF(Z43&gt;AA43,"○",IF(Z43&lt;AA43,"×",IF(Z43=AA43,"△")))</f>
        <v>△</v>
      </c>
      <c r="AA44" s="202"/>
      <c r="AB44" s="201" t="str">
        <f>IF(AB43&gt;AC43,"○",IF(AB43&lt;AC43,"×",IF(AB43=AC43,"△")))</f>
        <v>△</v>
      </c>
      <c r="AC44" s="202"/>
      <c r="AD44" s="200"/>
      <c r="AE44" s="200"/>
      <c r="AF44" s="366"/>
    </row>
    <row r="45" spans="2:33" ht="20.100000000000001" customHeight="1" x14ac:dyDescent="0.15">
      <c r="B45" s="203" t="str">
        <f>G7</f>
        <v>E2</v>
      </c>
      <c r="C45" s="204"/>
      <c r="D45" s="204"/>
      <c r="E45" s="205"/>
      <c r="F45" s="138">
        <f>I43</f>
        <v>0</v>
      </c>
      <c r="G45" s="138">
        <f>H43</f>
        <v>0</v>
      </c>
      <c r="H45" s="195"/>
      <c r="I45" s="196"/>
      <c r="J45" s="138">
        <f>N34</f>
        <v>0</v>
      </c>
      <c r="K45" s="138">
        <f>T34</f>
        <v>0</v>
      </c>
      <c r="L45" s="138">
        <f>N26</f>
        <v>0</v>
      </c>
      <c r="M45" s="138">
        <f>T26</f>
        <v>0</v>
      </c>
      <c r="N45" s="199">
        <f>COUNTIF(F46:M46,"○")*3+COUNTIF(F46:M46,"△")</f>
        <v>3</v>
      </c>
      <c r="O45" s="199">
        <f>F45-G45+J45-K45+L45-M45</f>
        <v>0</v>
      </c>
      <c r="P45" s="365"/>
      <c r="Q45" s="20"/>
      <c r="R45" s="203" t="str">
        <f>V7</f>
        <v>E6</v>
      </c>
      <c r="S45" s="204"/>
      <c r="T45" s="204"/>
      <c r="U45" s="205"/>
      <c r="V45" s="138">
        <f>Y43</f>
        <v>0</v>
      </c>
      <c r="W45" s="138">
        <f>X43</f>
        <v>0</v>
      </c>
      <c r="X45" s="195"/>
      <c r="Y45" s="196"/>
      <c r="Z45" s="138">
        <f>N38</f>
        <v>0</v>
      </c>
      <c r="AA45" s="138">
        <f>T38</f>
        <v>0</v>
      </c>
      <c r="AB45" s="138">
        <f>N30</f>
        <v>0</v>
      </c>
      <c r="AC45" s="138">
        <f>T30</f>
        <v>0</v>
      </c>
      <c r="AD45" s="199">
        <f>COUNTIF(V46:AC46,"○")*3+COUNTIF(V46:AC46,"△")</f>
        <v>3</v>
      </c>
      <c r="AE45" s="199">
        <f>V45-W45+Z45-AA45+AB45-AC45</f>
        <v>0</v>
      </c>
      <c r="AF45" s="365"/>
    </row>
    <row r="46" spans="2:33" ht="20.100000000000001" customHeight="1" x14ac:dyDescent="0.15">
      <c r="B46" s="206"/>
      <c r="C46" s="207"/>
      <c r="D46" s="207"/>
      <c r="E46" s="208"/>
      <c r="F46" s="201" t="str">
        <f>IF(F45&gt;G45,"○",IF(F45&lt;G45,"×",IF(F45=G45,"△")))</f>
        <v>△</v>
      </c>
      <c r="G46" s="202"/>
      <c r="H46" s="197"/>
      <c r="I46" s="198"/>
      <c r="J46" s="201" t="str">
        <f>IF(J45&gt;K45,"○",IF(J45&lt;K45,"×",IF(J45=K45,"△")))</f>
        <v>△</v>
      </c>
      <c r="K46" s="202"/>
      <c r="L46" s="201" t="str">
        <f>IF(L45&gt;M45,"○",IF(L45&lt;M45,"×",IF(L45=M45,"△")))</f>
        <v>△</v>
      </c>
      <c r="M46" s="202"/>
      <c r="N46" s="200"/>
      <c r="O46" s="200"/>
      <c r="P46" s="366"/>
      <c r="Q46" s="20"/>
      <c r="R46" s="206"/>
      <c r="S46" s="207"/>
      <c r="T46" s="207"/>
      <c r="U46" s="208"/>
      <c r="V46" s="201" t="str">
        <f>IF(V45&gt;W45,"○",IF(V45&lt;W45,"×",IF(V45=W45,"△")))</f>
        <v>△</v>
      </c>
      <c r="W46" s="202"/>
      <c r="X46" s="197"/>
      <c r="Y46" s="198"/>
      <c r="Z46" s="201" t="str">
        <f>IF(Z45&gt;AA45,"○",IF(Z45&lt;AA45,"×",IF(Z45=AA45,"△")))</f>
        <v>△</v>
      </c>
      <c r="AA46" s="202"/>
      <c r="AB46" s="201" t="str">
        <f>IF(AB45&gt;AC45,"○",IF(AB45&lt;AC45,"×",IF(AB45=AC45,"△")))</f>
        <v>△</v>
      </c>
      <c r="AC46" s="202"/>
      <c r="AD46" s="200"/>
      <c r="AE46" s="200"/>
      <c r="AF46" s="366"/>
    </row>
    <row r="47" spans="2:33" ht="20.100000000000001" customHeight="1" x14ac:dyDescent="0.15">
      <c r="B47" s="203" t="str">
        <f>K7</f>
        <v>E3</v>
      </c>
      <c r="C47" s="204"/>
      <c r="D47" s="204"/>
      <c r="E47" s="205"/>
      <c r="F47" s="138">
        <f>K43</f>
        <v>0</v>
      </c>
      <c r="G47" s="138">
        <f>J43</f>
        <v>0</v>
      </c>
      <c r="H47" s="138">
        <f>K45</f>
        <v>0</v>
      </c>
      <c r="I47" s="138">
        <f>J45</f>
        <v>0</v>
      </c>
      <c r="J47" s="195"/>
      <c r="K47" s="196"/>
      <c r="L47" s="138">
        <f>N18</f>
        <v>0</v>
      </c>
      <c r="M47" s="138">
        <f>T18</f>
        <v>0</v>
      </c>
      <c r="N47" s="199">
        <f>COUNTIF(F48:M48,"○")*3+COUNTIF(F48:M48,"△")</f>
        <v>3</v>
      </c>
      <c r="O47" s="199">
        <f>F47-G47+H47-I47+L47-M47</f>
        <v>0</v>
      </c>
      <c r="P47" s="365"/>
      <c r="Q47" s="20"/>
      <c r="R47" s="203" t="str">
        <f>Z7</f>
        <v>E7</v>
      </c>
      <c r="S47" s="204"/>
      <c r="T47" s="204"/>
      <c r="U47" s="205"/>
      <c r="V47" s="138">
        <f>AA43</f>
        <v>0</v>
      </c>
      <c r="W47" s="138">
        <f>Z43</f>
        <v>0</v>
      </c>
      <c r="X47" s="138">
        <f>AA45</f>
        <v>0</v>
      </c>
      <c r="Y47" s="138">
        <f>Z45</f>
        <v>0</v>
      </c>
      <c r="Z47" s="195"/>
      <c r="AA47" s="196"/>
      <c r="AB47" s="138">
        <f>N22</f>
        <v>0</v>
      </c>
      <c r="AC47" s="138">
        <f>T22</f>
        <v>0</v>
      </c>
      <c r="AD47" s="199">
        <f>COUNTIF(V48:AC48,"○")*3+COUNTIF(V48:AC48,"△")</f>
        <v>3</v>
      </c>
      <c r="AE47" s="199">
        <f>V47-W47+X47-Y47+AB47-AC47</f>
        <v>0</v>
      </c>
      <c r="AF47" s="365"/>
    </row>
    <row r="48" spans="2:33" ht="20.100000000000001" customHeight="1" x14ac:dyDescent="0.15">
      <c r="B48" s="206"/>
      <c r="C48" s="207"/>
      <c r="D48" s="207"/>
      <c r="E48" s="208"/>
      <c r="F48" s="201" t="str">
        <f>IF(F47&gt;G47,"○",IF(F47&lt;G47,"×",IF(F47=G47,"△")))</f>
        <v>△</v>
      </c>
      <c r="G48" s="202"/>
      <c r="H48" s="201" t="str">
        <f>IF(H47&gt;I47,"○",IF(H47&lt;I47,"×",IF(H47=I47,"△")))</f>
        <v>△</v>
      </c>
      <c r="I48" s="202"/>
      <c r="J48" s="197"/>
      <c r="K48" s="198"/>
      <c r="L48" s="201" t="str">
        <f>IF(L47&gt;M47,"○",IF(L47&lt;M47,"×",IF(L47=M47,"△")))</f>
        <v>△</v>
      </c>
      <c r="M48" s="202"/>
      <c r="N48" s="200"/>
      <c r="O48" s="200"/>
      <c r="P48" s="366"/>
      <c r="Q48" s="20"/>
      <c r="R48" s="206"/>
      <c r="S48" s="207"/>
      <c r="T48" s="207"/>
      <c r="U48" s="208"/>
      <c r="V48" s="201" t="str">
        <f>IF(V47&gt;W47,"○",IF(V47&lt;W47,"×",IF(V47=W47,"△")))</f>
        <v>△</v>
      </c>
      <c r="W48" s="202"/>
      <c r="X48" s="201" t="str">
        <f>IF(X47&gt;Y47,"○",IF(X47&lt;Y47,"×",IF(X47=Y47,"△")))</f>
        <v>△</v>
      </c>
      <c r="Y48" s="202"/>
      <c r="Z48" s="197"/>
      <c r="AA48" s="198"/>
      <c r="AB48" s="201" t="str">
        <f>IF(AB47&gt;AC47,"○",IF(AB47&lt;AC47,"×",IF(AB47=AC47,"△")))</f>
        <v>△</v>
      </c>
      <c r="AC48" s="202"/>
      <c r="AD48" s="200"/>
      <c r="AE48" s="200"/>
      <c r="AF48" s="366"/>
    </row>
    <row r="49" spans="1:33" ht="20.100000000000001" customHeight="1" x14ac:dyDescent="0.15">
      <c r="B49" s="203" t="str">
        <f>O7</f>
        <v>E4</v>
      </c>
      <c r="C49" s="204"/>
      <c r="D49" s="204"/>
      <c r="E49" s="205"/>
      <c r="F49" s="138">
        <f>M43</f>
        <v>0</v>
      </c>
      <c r="G49" s="138">
        <f>L43</f>
        <v>0</v>
      </c>
      <c r="H49" s="138">
        <f>M45</f>
        <v>0</v>
      </c>
      <c r="I49" s="138">
        <f>L45</f>
        <v>0</v>
      </c>
      <c r="J49" s="138">
        <f>M47</f>
        <v>0</v>
      </c>
      <c r="K49" s="138">
        <f>L47</f>
        <v>0</v>
      </c>
      <c r="L49" s="195"/>
      <c r="M49" s="196"/>
      <c r="N49" s="199">
        <f>COUNTIF(F50:M50,"○")*3+COUNTIF(F50:M50,"△")</f>
        <v>3</v>
      </c>
      <c r="O49" s="199">
        <f>F49-G49+H49-I49+J49-K49</f>
        <v>0</v>
      </c>
      <c r="P49" s="365"/>
      <c r="Q49" s="20"/>
      <c r="R49" s="203" t="str">
        <f>AD7</f>
        <v>E8</v>
      </c>
      <c r="S49" s="204"/>
      <c r="T49" s="204"/>
      <c r="U49" s="205"/>
      <c r="V49" s="138">
        <f>AC43</f>
        <v>0</v>
      </c>
      <c r="W49" s="138">
        <f>AB43</f>
        <v>0</v>
      </c>
      <c r="X49" s="138">
        <f>AC45</f>
        <v>0</v>
      </c>
      <c r="Y49" s="138">
        <f>AB45</f>
        <v>0</v>
      </c>
      <c r="Z49" s="138">
        <f>AC47</f>
        <v>0</v>
      </c>
      <c r="AA49" s="138">
        <f>AB47</f>
        <v>0</v>
      </c>
      <c r="AB49" s="195"/>
      <c r="AC49" s="196"/>
      <c r="AD49" s="199">
        <f>COUNTIF(V50:AC50,"○")*3+COUNTIF(V50:AC50,"△")</f>
        <v>3</v>
      </c>
      <c r="AE49" s="199">
        <f>V49-W49+X49-Y49+Z49-AA49</f>
        <v>0</v>
      </c>
      <c r="AF49" s="365"/>
    </row>
    <row r="50" spans="1:33" ht="20.100000000000001" customHeight="1" x14ac:dyDescent="0.15">
      <c r="B50" s="206"/>
      <c r="C50" s="207"/>
      <c r="D50" s="207"/>
      <c r="E50" s="208"/>
      <c r="F50" s="201" t="str">
        <f>IF(F49&gt;G49,"○",IF(F49&lt;G49,"×",IF(F49=G49,"△")))</f>
        <v>△</v>
      </c>
      <c r="G50" s="202"/>
      <c r="H50" s="201" t="str">
        <f>IF(H49&gt;I49,"○",IF(H49&lt;I49,"×",IF(H49=I49,"△")))</f>
        <v>△</v>
      </c>
      <c r="I50" s="202"/>
      <c r="J50" s="201" t="str">
        <f>IF(J49&gt;K49,"○",IF(J49&lt;K49,"×",IF(J49=K49,"△")))</f>
        <v>△</v>
      </c>
      <c r="K50" s="202"/>
      <c r="L50" s="197"/>
      <c r="M50" s="198"/>
      <c r="N50" s="200"/>
      <c r="O50" s="200"/>
      <c r="P50" s="366"/>
      <c r="Q50" s="20"/>
      <c r="R50" s="206"/>
      <c r="S50" s="207"/>
      <c r="T50" s="207"/>
      <c r="U50" s="208"/>
      <c r="V50" s="201" t="str">
        <f>IF(V49&gt;W49,"○",IF(V49&lt;W49,"×",IF(V49=W49,"△")))</f>
        <v>△</v>
      </c>
      <c r="W50" s="202"/>
      <c r="X50" s="201" t="str">
        <f>IF(X49&gt;Y49,"○",IF(X49&lt;Y49,"×",IF(X49=Y49,"△")))</f>
        <v>△</v>
      </c>
      <c r="Y50" s="202"/>
      <c r="Z50" s="201" t="str">
        <f>IF(Z49&gt;AA49,"○",IF(Z49&lt;AA49,"×",IF(Z49=AA49,"△")))</f>
        <v>△</v>
      </c>
      <c r="AA50" s="202"/>
      <c r="AB50" s="197"/>
      <c r="AC50" s="198"/>
      <c r="AD50" s="200"/>
      <c r="AE50" s="200"/>
      <c r="AF50" s="366"/>
    </row>
    <row r="51" spans="1:33" ht="20.100000000000001" customHeight="1" x14ac:dyDescent="0.15"/>
    <row r="52" spans="1:33" ht="21.95" customHeight="1" x14ac:dyDescent="0.15">
      <c r="A52" s="12" t="str">
        <f>A1</f>
        <v>■第1日　1月13日</v>
      </c>
      <c r="B52" s="119"/>
      <c r="C52" s="119"/>
      <c r="D52" s="119"/>
      <c r="E52" s="119"/>
      <c r="F52" s="119"/>
      <c r="G52" s="119"/>
      <c r="H52" s="119"/>
      <c r="I52" s="226" t="str">
        <f>I1</f>
        <v>予選リーグ</v>
      </c>
      <c r="J52" s="226"/>
      <c r="K52" s="226"/>
      <c r="L52" s="226"/>
      <c r="M52" s="226"/>
      <c r="N52" s="317"/>
      <c r="O52" s="317"/>
      <c r="P52" s="317"/>
      <c r="Q52" s="317"/>
      <c r="R52" s="317"/>
      <c r="T52" s="227" t="s">
        <v>358</v>
      </c>
      <c r="U52" s="227"/>
      <c r="V52" s="227"/>
      <c r="W52" s="227"/>
      <c r="X52" s="226" t="str">
        <f>U11組合せ!A94</f>
        <v>F会場</v>
      </c>
      <c r="Y52" s="226"/>
      <c r="Z52" s="226"/>
      <c r="AA52" s="226"/>
      <c r="AB52" s="226"/>
      <c r="AC52" s="226"/>
      <c r="AD52" s="226"/>
      <c r="AE52" s="226"/>
      <c r="AF52" s="226"/>
      <c r="AG52" s="226"/>
    </row>
    <row r="53" spans="1:33" ht="20.100000000000001" customHeight="1" x14ac:dyDescent="0.15">
      <c r="A53" s="319"/>
      <c r="B53" s="319"/>
      <c r="C53" s="319"/>
      <c r="D53" s="319"/>
      <c r="E53" s="319"/>
      <c r="F53" s="319"/>
      <c r="G53" s="319"/>
      <c r="H53" s="362"/>
      <c r="I53" s="193"/>
      <c r="J53" s="193"/>
      <c r="K53" s="193"/>
      <c r="L53" s="193"/>
      <c r="N53" s="193"/>
      <c r="O53" s="193"/>
      <c r="P53" s="193"/>
      <c r="Q53" s="193"/>
      <c r="R53" s="193"/>
      <c r="T53" s="72"/>
      <c r="U53" s="72"/>
      <c r="V53" s="72"/>
      <c r="W53" s="72"/>
      <c r="X53" s="192"/>
      <c r="Y53" s="192"/>
      <c r="AA53" s="360"/>
      <c r="AB53" s="359"/>
      <c r="AC53" s="359"/>
      <c r="AD53" s="359"/>
      <c r="AE53" s="359"/>
      <c r="AF53" s="359"/>
      <c r="AG53" s="359"/>
    </row>
    <row r="54" spans="1:33" ht="20.100000000000001" customHeight="1" x14ac:dyDescent="0.15">
      <c r="F54" s="350"/>
      <c r="J54" s="361" t="s">
        <v>357</v>
      </c>
      <c r="K54" s="361"/>
      <c r="W54" s="361" t="s">
        <v>356</v>
      </c>
      <c r="X54" s="361"/>
      <c r="Z54" s="360"/>
      <c r="AA54" s="360"/>
      <c r="AB54" s="359"/>
      <c r="AC54" s="359"/>
      <c r="AD54" s="359"/>
      <c r="AE54" s="359"/>
      <c r="AF54" s="359"/>
      <c r="AG54" s="359"/>
    </row>
    <row r="55" spans="1:33" ht="20.100000000000001" customHeight="1" x14ac:dyDescent="0.15">
      <c r="G55" s="83"/>
      <c r="H55" s="83"/>
      <c r="I55" s="83"/>
      <c r="J55" s="80"/>
      <c r="K55" s="83"/>
      <c r="L55" s="83"/>
      <c r="M55" s="83"/>
      <c r="N55" s="83"/>
      <c r="T55" s="83"/>
      <c r="U55" s="83"/>
      <c r="V55" s="83"/>
      <c r="W55" s="83"/>
      <c r="X55" s="82"/>
      <c r="Y55" s="83"/>
      <c r="Z55" s="360"/>
      <c r="AA55" s="360"/>
      <c r="AB55" s="359"/>
      <c r="AC55" s="359"/>
      <c r="AD55" s="359"/>
      <c r="AE55" s="359"/>
      <c r="AF55" s="359"/>
      <c r="AG55" s="359"/>
    </row>
    <row r="56" spans="1:33" ht="20.100000000000001" customHeight="1" x14ac:dyDescent="0.15">
      <c r="F56" s="79"/>
      <c r="H56" s="81"/>
      <c r="J56" s="78"/>
      <c r="K56" s="81"/>
      <c r="N56" s="79"/>
      <c r="S56" s="79"/>
      <c r="V56" s="81"/>
      <c r="W56" s="78"/>
      <c r="Y56" s="81"/>
      <c r="Z56" s="81"/>
      <c r="AA56" s="78"/>
      <c r="AB56" s="73"/>
    </row>
    <row r="57" spans="1:33" ht="20.100000000000001" customHeight="1" x14ac:dyDescent="0.15">
      <c r="B57" s="358"/>
      <c r="C57" s="358"/>
      <c r="D57" s="345"/>
      <c r="E57" s="345"/>
      <c r="F57" s="264">
        <v>1</v>
      </c>
      <c r="G57" s="264"/>
      <c r="H57" s="22"/>
      <c r="I57" s="22"/>
      <c r="J57" s="264">
        <v>2</v>
      </c>
      <c r="K57" s="264"/>
      <c r="L57" s="22"/>
      <c r="M57" s="22"/>
      <c r="N57" s="264">
        <v>3</v>
      </c>
      <c r="O57" s="264"/>
      <c r="P57" s="17"/>
      <c r="Q57" s="22"/>
      <c r="R57" s="22"/>
      <c r="S57" s="264">
        <v>4</v>
      </c>
      <c r="T57" s="264"/>
      <c r="U57" s="22"/>
      <c r="V57" s="22"/>
      <c r="W57" s="264">
        <v>5</v>
      </c>
      <c r="X57" s="264"/>
      <c r="Y57" s="22"/>
      <c r="Z57" s="22"/>
      <c r="AA57" s="264">
        <v>6</v>
      </c>
      <c r="AB57" s="264"/>
      <c r="AC57" s="345"/>
      <c r="AD57" s="345"/>
      <c r="AE57" s="357"/>
      <c r="AF57" s="356"/>
    </row>
    <row r="58" spans="1:33" ht="20.100000000000001" customHeight="1" x14ac:dyDescent="0.15">
      <c r="B58" s="354"/>
      <c r="C58" s="354"/>
      <c r="D58" s="355"/>
      <c r="E58" s="355"/>
      <c r="F58" s="293" t="str">
        <f>U11組合せ!C95</f>
        <v>F1</v>
      </c>
      <c r="G58" s="293"/>
      <c r="H58" s="355"/>
      <c r="I58" s="355"/>
      <c r="J58" s="293" t="str">
        <f>U11組合せ!C97</f>
        <v>F2</v>
      </c>
      <c r="K58" s="293"/>
      <c r="L58" s="355"/>
      <c r="M58" s="355"/>
      <c r="N58" s="293" t="str">
        <f>U11組合せ!C99</f>
        <v>F3</v>
      </c>
      <c r="O58" s="293"/>
      <c r="P58" s="353"/>
      <c r="Q58" s="355"/>
      <c r="R58" s="355"/>
      <c r="S58" s="293" t="str">
        <f>U11組合せ!C103</f>
        <v>F4</v>
      </c>
      <c r="T58" s="293"/>
      <c r="U58" s="355"/>
      <c r="V58" s="355"/>
      <c r="W58" s="293" t="str">
        <f>U11組合せ!C105</f>
        <v>F5</v>
      </c>
      <c r="X58" s="293"/>
      <c r="Y58" s="355"/>
      <c r="Z58" s="355"/>
      <c r="AA58" s="293" t="str">
        <f>U11組合せ!C107</f>
        <v>F6</v>
      </c>
      <c r="AB58" s="293"/>
      <c r="AC58" s="355"/>
      <c r="AD58" s="355"/>
      <c r="AE58" s="352"/>
      <c r="AF58" s="351"/>
    </row>
    <row r="59" spans="1:33" ht="20.100000000000001" customHeight="1" x14ac:dyDescent="0.15">
      <c r="B59" s="354"/>
      <c r="C59" s="354"/>
      <c r="D59" s="355"/>
      <c r="E59" s="355"/>
      <c r="F59" s="293"/>
      <c r="G59" s="293"/>
      <c r="H59" s="355"/>
      <c r="I59" s="355"/>
      <c r="J59" s="293"/>
      <c r="K59" s="293"/>
      <c r="L59" s="355"/>
      <c r="M59" s="355"/>
      <c r="N59" s="293"/>
      <c r="O59" s="293"/>
      <c r="P59" s="353"/>
      <c r="Q59" s="355"/>
      <c r="R59" s="355"/>
      <c r="S59" s="293"/>
      <c r="T59" s="293"/>
      <c r="U59" s="355"/>
      <c r="V59" s="355"/>
      <c r="W59" s="293"/>
      <c r="X59" s="293"/>
      <c r="Y59" s="355"/>
      <c r="Z59" s="355"/>
      <c r="AA59" s="293"/>
      <c r="AB59" s="293"/>
      <c r="AC59" s="355"/>
      <c r="AD59" s="355"/>
      <c r="AE59" s="352"/>
      <c r="AF59" s="351"/>
    </row>
    <row r="60" spans="1:33" ht="20.100000000000001" customHeight="1" x14ac:dyDescent="0.15">
      <c r="B60" s="354"/>
      <c r="C60" s="354"/>
      <c r="D60" s="355"/>
      <c r="E60" s="355"/>
      <c r="F60" s="293"/>
      <c r="G60" s="293"/>
      <c r="H60" s="355"/>
      <c r="I60" s="355"/>
      <c r="J60" s="293"/>
      <c r="K60" s="293"/>
      <c r="L60" s="355"/>
      <c r="M60" s="355"/>
      <c r="N60" s="293"/>
      <c r="O60" s="293"/>
      <c r="P60" s="353"/>
      <c r="Q60" s="355"/>
      <c r="R60" s="355"/>
      <c r="S60" s="293"/>
      <c r="T60" s="293"/>
      <c r="U60" s="355"/>
      <c r="V60" s="355"/>
      <c r="W60" s="293"/>
      <c r="X60" s="293"/>
      <c r="Y60" s="355"/>
      <c r="Z60" s="355"/>
      <c r="AA60" s="293"/>
      <c r="AB60" s="293"/>
      <c r="AC60" s="355"/>
      <c r="AD60" s="355"/>
      <c r="AE60" s="352"/>
      <c r="AF60" s="351"/>
    </row>
    <row r="61" spans="1:33" ht="20.100000000000001" customHeight="1" x14ac:dyDescent="0.15">
      <c r="B61" s="354"/>
      <c r="C61" s="354"/>
      <c r="D61" s="355"/>
      <c r="E61" s="355"/>
      <c r="F61" s="293"/>
      <c r="G61" s="293"/>
      <c r="H61" s="355"/>
      <c r="I61" s="355"/>
      <c r="J61" s="293"/>
      <c r="K61" s="293"/>
      <c r="L61" s="355"/>
      <c r="M61" s="355"/>
      <c r="N61" s="293"/>
      <c r="O61" s="293"/>
      <c r="P61" s="353"/>
      <c r="Q61" s="355"/>
      <c r="R61" s="355"/>
      <c r="S61" s="293"/>
      <c r="T61" s="293"/>
      <c r="U61" s="355"/>
      <c r="V61" s="355"/>
      <c r="W61" s="293"/>
      <c r="X61" s="293"/>
      <c r="Y61" s="355"/>
      <c r="Z61" s="355"/>
      <c r="AA61" s="293"/>
      <c r="AB61" s="293"/>
      <c r="AC61" s="355"/>
      <c r="AD61" s="355"/>
      <c r="AE61" s="352"/>
      <c r="AF61" s="351"/>
    </row>
    <row r="62" spans="1:33" ht="20.100000000000001" customHeight="1" x14ac:dyDescent="0.15">
      <c r="B62" s="354"/>
      <c r="C62" s="354"/>
      <c r="D62" s="355"/>
      <c r="E62" s="355"/>
      <c r="F62" s="293"/>
      <c r="G62" s="293"/>
      <c r="H62" s="355"/>
      <c r="I62" s="355"/>
      <c r="J62" s="293"/>
      <c r="K62" s="293"/>
      <c r="L62" s="355"/>
      <c r="M62" s="355"/>
      <c r="N62" s="293"/>
      <c r="O62" s="293"/>
      <c r="P62" s="353"/>
      <c r="Q62" s="355"/>
      <c r="R62" s="355"/>
      <c r="S62" s="293"/>
      <c r="T62" s="293"/>
      <c r="U62" s="355"/>
      <c r="V62" s="355"/>
      <c r="W62" s="293"/>
      <c r="X62" s="293"/>
      <c r="Y62" s="355"/>
      <c r="Z62" s="355"/>
      <c r="AA62" s="293"/>
      <c r="AB62" s="293"/>
      <c r="AC62" s="355"/>
      <c r="AD62" s="355"/>
      <c r="AE62" s="352"/>
      <c r="AF62" s="351"/>
    </row>
    <row r="63" spans="1:33" ht="20.100000000000001" customHeight="1" x14ac:dyDescent="0.15">
      <c r="B63" s="354"/>
      <c r="C63" s="354"/>
      <c r="D63" s="355"/>
      <c r="E63" s="355"/>
      <c r="F63" s="293"/>
      <c r="G63" s="293"/>
      <c r="H63" s="355"/>
      <c r="I63" s="355"/>
      <c r="J63" s="293"/>
      <c r="K63" s="293"/>
      <c r="L63" s="355"/>
      <c r="M63" s="355"/>
      <c r="N63" s="293"/>
      <c r="O63" s="293"/>
      <c r="P63" s="353"/>
      <c r="Q63" s="355"/>
      <c r="R63" s="355"/>
      <c r="S63" s="293"/>
      <c r="T63" s="293"/>
      <c r="U63" s="355"/>
      <c r="V63" s="355"/>
      <c r="W63" s="293"/>
      <c r="X63" s="293"/>
      <c r="Y63" s="355"/>
      <c r="Z63" s="355"/>
      <c r="AA63" s="293"/>
      <c r="AB63" s="293"/>
      <c r="AC63" s="355"/>
      <c r="AD63" s="355"/>
      <c r="AE63" s="352"/>
      <c r="AF63" s="351"/>
    </row>
    <row r="64" spans="1:33" ht="20.100000000000001" customHeight="1" x14ac:dyDescent="0.15">
      <c r="B64" s="354"/>
      <c r="C64" s="354"/>
      <c r="D64" s="353"/>
      <c r="E64" s="353"/>
      <c r="F64" s="293"/>
      <c r="G64" s="293"/>
      <c r="H64" s="353"/>
      <c r="I64" s="353"/>
      <c r="J64" s="293"/>
      <c r="K64" s="293"/>
      <c r="L64" s="353"/>
      <c r="M64" s="353"/>
      <c r="N64" s="293"/>
      <c r="O64" s="293"/>
      <c r="P64" s="353"/>
      <c r="Q64" s="353"/>
      <c r="R64" s="353"/>
      <c r="S64" s="293"/>
      <c r="T64" s="293"/>
      <c r="U64" s="353"/>
      <c r="V64" s="353"/>
      <c r="W64" s="293"/>
      <c r="X64" s="293"/>
      <c r="Y64" s="353"/>
      <c r="Z64" s="353"/>
      <c r="AA64" s="293"/>
      <c r="AB64" s="293"/>
      <c r="AC64" s="353"/>
      <c r="AD64" s="353"/>
      <c r="AE64" s="352"/>
      <c r="AF64" s="351"/>
    </row>
    <row r="65" spans="1:33" ht="20.100000000000001" customHeight="1" x14ac:dyDescent="0.15">
      <c r="B65" s="354"/>
      <c r="C65" s="354"/>
      <c r="D65" s="353"/>
      <c r="E65" s="353"/>
      <c r="F65" s="293"/>
      <c r="G65" s="293"/>
      <c r="H65" s="353"/>
      <c r="I65" s="353"/>
      <c r="J65" s="293"/>
      <c r="K65" s="293"/>
      <c r="L65" s="353"/>
      <c r="M65" s="353"/>
      <c r="N65" s="293"/>
      <c r="O65" s="293"/>
      <c r="P65" s="353"/>
      <c r="Q65" s="353"/>
      <c r="R65" s="353"/>
      <c r="S65" s="293"/>
      <c r="T65" s="293"/>
      <c r="U65" s="353"/>
      <c r="V65" s="353"/>
      <c r="W65" s="293"/>
      <c r="X65" s="293"/>
      <c r="Y65" s="353"/>
      <c r="Z65" s="353"/>
      <c r="AA65" s="293"/>
      <c r="AB65" s="293"/>
      <c r="AC65" s="353"/>
      <c r="AD65" s="353"/>
      <c r="AE65" s="352"/>
      <c r="AF65" s="351"/>
    </row>
    <row r="66" spans="1:33" ht="20.100000000000001" customHeight="1" x14ac:dyDescent="0.15">
      <c r="C66" s="336"/>
      <c r="D66" s="336"/>
      <c r="G66" s="336"/>
      <c r="H66" s="336"/>
      <c r="K66" s="336"/>
      <c r="L66" s="336"/>
      <c r="O66" s="336"/>
      <c r="P66" s="336"/>
      <c r="T66" s="336"/>
      <c r="U66" s="336"/>
      <c r="X66" s="336"/>
      <c r="Y66" s="336"/>
      <c r="AB66" s="111" t="s">
        <v>257</v>
      </c>
      <c r="AC66" s="191" t="s">
        <v>244</v>
      </c>
      <c r="AD66" s="191" t="s">
        <v>245</v>
      </c>
      <c r="AE66" s="191" t="s">
        <v>245</v>
      </c>
      <c r="AF66" s="191" t="s">
        <v>246</v>
      </c>
      <c r="AG66" s="137" t="s">
        <v>258</v>
      </c>
    </row>
    <row r="67" spans="1:33" ht="20.100000000000001" customHeight="1" x14ac:dyDescent="0.15">
      <c r="A67" s="345"/>
      <c r="B67" s="221" t="s">
        <v>1</v>
      </c>
      <c r="C67" s="344">
        <v>0.375</v>
      </c>
      <c r="D67" s="344"/>
      <c r="E67" s="344"/>
      <c r="G67" s="320" t="str">
        <f>F58</f>
        <v>F1</v>
      </c>
      <c r="H67" s="320"/>
      <c r="I67" s="320"/>
      <c r="J67" s="320"/>
      <c r="K67" s="320"/>
      <c r="L67" s="320"/>
      <c r="M67" s="320"/>
      <c r="N67" s="342">
        <f>P67+P68</f>
        <v>0</v>
      </c>
      <c r="O67" s="343" t="s">
        <v>234</v>
      </c>
      <c r="P67" s="35">
        <v>0</v>
      </c>
      <c r="Q67" s="19" t="s">
        <v>355</v>
      </c>
      <c r="R67" s="35">
        <v>0</v>
      </c>
      <c r="S67" s="343" t="s">
        <v>236</v>
      </c>
      <c r="T67" s="342">
        <f>R67+R68</f>
        <v>0</v>
      </c>
      <c r="U67" s="320" t="str">
        <f>J58</f>
        <v>F2</v>
      </c>
      <c r="V67" s="320"/>
      <c r="W67" s="320"/>
      <c r="X67" s="320"/>
      <c r="Y67" s="320"/>
      <c r="Z67" s="320"/>
      <c r="AA67" s="320"/>
      <c r="AB67" s="291"/>
      <c r="AC67" s="341" t="s">
        <v>249</v>
      </c>
      <c r="AD67" s="341" t="s">
        <v>255</v>
      </c>
      <c r="AE67" s="341" t="s">
        <v>248</v>
      </c>
      <c r="AF67" s="341">
        <v>6</v>
      </c>
      <c r="AG67" s="211"/>
    </row>
    <row r="68" spans="1:33" ht="20.100000000000001" customHeight="1" x14ac:dyDescent="0.15">
      <c r="A68" s="345"/>
      <c r="B68" s="221"/>
      <c r="C68" s="344"/>
      <c r="D68" s="344"/>
      <c r="E68" s="344"/>
      <c r="G68" s="320"/>
      <c r="H68" s="320"/>
      <c r="I68" s="320"/>
      <c r="J68" s="320"/>
      <c r="K68" s="320"/>
      <c r="L68" s="320"/>
      <c r="M68" s="320"/>
      <c r="N68" s="342"/>
      <c r="O68" s="343"/>
      <c r="P68" s="35">
        <v>0</v>
      </c>
      <c r="Q68" s="19" t="s">
        <v>355</v>
      </c>
      <c r="R68" s="35">
        <v>0</v>
      </c>
      <c r="S68" s="343"/>
      <c r="T68" s="342"/>
      <c r="U68" s="320"/>
      <c r="V68" s="320"/>
      <c r="W68" s="320"/>
      <c r="X68" s="320"/>
      <c r="Y68" s="320"/>
      <c r="Z68" s="320"/>
      <c r="AA68" s="320"/>
      <c r="AB68" s="291"/>
      <c r="AC68" s="341"/>
      <c r="AD68" s="341"/>
      <c r="AE68" s="341"/>
      <c r="AF68" s="341"/>
      <c r="AG68" s="211"/>
    </row>
    <row r="69" spans="1:33" ht="20.100000000000001" customHeight="1" x14ac:dyDescent="0.15">
      <c r="C69" s="150"/>
      <c r="D69" s="150"/>
      <c r="E69" s="87"/>
      <c r="G69" s="18"/>
      <c r="H69" s="18"/>
      <c r="I69" s="339"/>
      <c r="J69" s="339"/>
      <c r="K69" s="18"/>
      <c r="L69" s="18"/>
      <c r="M69" s="339"/>
      <c r="N69" s="348"/>
      <c r="O69" s="18"/>
      <c r="P69" s="35"/>
      <c r="Q69" s="339"/>
      <c r="R69" s="348"/>
      <c r="S69" s="339"/>
      <c r="T69" s="35"/>
      <c r="U69" s="18"/>
      <c r="V69" s="339"/>
      <c r="W69" s="339"/>
      <c r="X69" s="18"/>
      <c r="Y69" s="18"/>
      <c r="Z69" s="339"/>
      <c r="AA69" s="339"/>
      <c r="AB69" s="37"/>
      <c r="AC69" s="71"/>
      <c r="AD69" s="71"/>
      <c r="AE69" s="347"/>
      <c r="AF69" s="347"/>
      <c r="AG69" s="36"/>
    </row>
    <row r="70" spans="1:33" ht="20.100000000000001" customHeight="1" x14ac:dyDescent="0.15">
      <c r="A70" s="345"/>
      <c r="B70" s="221" t="s">
        <v>2</v>
      </c>
      <c r="C70" s="344">
        <v>0.40277777777777773</v>
      </c>
      <c r="D70" s="344"/>
      <c r="E70" s="344"/>
      <c r="G70" s="320" t="str">
        <f>S58</f>
        <v>F4</v>
      </c>
      <c r="H70" s="320"/>
      <c r="I70" s="320"/>
      <c r="J70" s="320"/>
      <c r="K70" s="320"/>
      <c r="L70" s="320"/>
      <c r="M70" s="320"/>
      <c r="N70" s="342">
        <f>P70+P71</f>
        <v>0</v>
      </c>
      <c r="O70" s="343" t="s">
        <v>234</v>
      </c>
      <c r="P70" s="35">
        <v>0</v>
      </c>
      <c r="Q70" s="19" t="s">
        <v>355</v>
      </c>
      <c r="R70" s="35">
        <v>0</v>
      </c>
      <c r="S70" s="343" t="s">
        <v>236</v>
      </c>
      <c r="T70" s="342">
        <f>R70+R71</f>
        <v>0</v>
      </c>
      <c r="U70" s="320" t="str">
        <f>W58</f>
        <v>F5</v>
      </c>
      <c r="V70" s="320"/>
      <c r="W70" s="320"/>
      <c r="X70" s="320"/>
      <c r="Y70" s="320"/>
      <c r="Z70" s="320"/>
      <c r="AA70" s="320"/>
      <c r="AB70" s="291"/>
      <c r="AC70" s="341" t="s">
        <v>254</v>
      </c>
      <c r="AD70" s="341" t="s">
        <v>252</v>
      </c>
      <c r="AE70" s="341" t="s">
        <v>253</v>
      </c>
      <c r="AF70" s="341">
        <v>3</v>
      </c>
      <c r="AG70" s="211"/>
    </row>
    <row r="71" spans="1:33" ht="20.100000000000001" customHeight="1" x14ac:dyDescent="0.15">
      <c r="A71" s="345"/>
      <c r="B71" s="221"/>
      <c r="C71" s="344"/>
      <c r="D71" s="344"/>
      <c r="E71" s="344"/>
      <c r="G71" s="320"/>
      <c r="H71" s="320"/>
      <c r="I71" s="320"/>
      <c r="J71" s="320"/>
      <c r="K71" s="320"/>
      <c r="L71" s="320"/>
      <c r="M71" s="320"/>
      <c r="N71" s="342"/>
      <c r="O71" s="343"/>
      <c r="P71" s="35">
        <v>0</v>
      </c>
      <c r="Q71" s="19" t="s">
        <v>355</v>
      </c>
      <c r="R71" s="35">
        <v>0</v>
      </c>
      <c r="S71" s="343"/>
      <c r="T71" s="342"/>
      <c r="U71" s="320"/>
      <c r="V71" s="320"/>
      <c r="W71" s="320"/>
      <c r="X71" s="320"/>
      <c r="Y71" s="320"/>
      <c r="Z71" s="320"/>
      <c r="AA71" s="320"/>
      <c r="AB71" s="291"/>
      <c r="AC71" s="341"/>
      <c r="AD71" s="341"/>
      <c r="AE71" s="341"/>
      <c r="AF71" s="341"/>
      <c r="AG71" s="211"/>
    </row>
    <row r="72" spans="1:33" ht="20.100000000000001" customHeight="1" x14ac:dyDescent="0.15">
      <c r="A72" s="345"/>
      <c r="C72" s="150"/>
      <c r="D72" s="150"/>
      <c r="E72" s="87"/>
      <c r="G72" s="18"/>
      <c r="H72" s="18"/>
      <c r="I72" s="339"/>
      <c r="J72" s="339"/>
      <c r="K72" s="18"/>
      <c r="L72" s="18"/>
      <c r="M72" s="339"/>
      <c r="N72" s="348"/>
      <c r="O72" s="18"/>
      <c r="P72" s="35"/>
      <c r="Q72" s="339"/>
      <c r="R72" s="348"/>
      <c r="S72" s="339"/>
      <c r="T72" s="35"/>
      <c r="U72" s="18"/>
      <c r="V72" s="339"/>
      <c r="W72" s="339"/>
      <c r="X72" s="18"/>
      <c r="Y72" s="18"/>
      <c r="Z72" s="339"/>
      <c r="AA72" s="339"/>
      <c r="AB72" s="37"/>
      <c r="AC72" s="71"/>
      <c r="AD72" s="71"/>
      <c r="AE72" s="347"/>
      <c r="AF72" s="347"/>
      <c r="AG72" s="36"/>
    </row>
    <row r="73" spans="1:33" ht="20.100000000000001" customHeight="1" x14ac:dyDescent="0.15">
      <c r="A73" s="345"/>
      <c r="B73" s="221" t="s">
        <v>3</v>
      </c>
      <c r="C73" s="344">
        <v>0.43055555555555558</v>
      </c>
      <c r="D73" s="344"/>
      <c r="E73" s="344"/>
      <c r="G73" s="320" t="str">
        <f>F58</f>
        <v>F1</v>
      </c>
      <c r="H73" s="320"/>
      <c r="I73" s="320"/>
      <c r="J73" s="320"/>
      <c r="K73" s="320"/>
      <c r="L73" s="320"/>
      <c r="M73" s="320"/>
      <c r="N73" s="342">
        <f>P73+P74</f>
        <v>0</v>
      </c>
      <c r="O73" s="343" t="s">
        <v>234</v>
      </c>
      <c r="P73" s="35">
        <v>0</v>
      </c>
      <c r="Q73" s="19" t="s">
        <v>355</v>
      </c>
      <c r="R73" s="35">
        <v>0</v>
      </c>
      <c r="S73" s="343" t="s">
        <v>236</v>
      </c>
      <c r="T73" s="342">
        <f>R73+R74</f>
        <v>0</v>
      </c>
      <c r="U73" s="320" t="str">
        <f>N58</f>
        <v>F3</v>
      </c>
      <c r="V73" s="320"/>
      <c r="W73" s="320"/>
      <c r="X73" s="320"/>
      <c r="Y73" s="320"/>
      <c r="Z73" s="320"/>
      <c r="AA73" s="320"/>
      <c r="AB73" s="291"/>
      <c r="AC73" s="341" t="s">
        <v>248</v>
      </c>
      <c r="AD73" s="341" t="s">
        <v>249</v>
      </c>
      <c r="AE73" s="341" t="s">
        <v>255</v>
      </c>
      <c r="AF73" s="341">
        <v>5</v>
      </c>
      <c r="AG73" s="211"/>
    </row>
    <row r="74" spans="1:33" ht="20.100000000000001" customHeight="1" x14ac:dyDescent="0.15">
      <c r="A74" s="345"/>
      <c r="B74" s="221"/>
      <c r="C74" s="344"/>
      <c r="D74" s="344"/>
      <c r="E74" s="344"/>
      <c r="G74" s="320"/>
      <c r="H74" s="320"/>
      <c r="I74" s="320"/>
      <c r="J74" s="320"/>
      <c r="K74" s="320"/>
      <c r="L74" s="320"/>
      <c r="M74" s="320"/>
      <c r="N74" s="342"/>
      <c r="O74" s="343"/>
      <c r="P74" s="35">
        <v>0</v>
      </c>
      <c r="Q74" s="19" t="s">
        <v>355</v>
      </c>
      <c r="R74" s="35">
        <v>0</v>
      </c>
      <c r="S74" s="343"/>
      <c r="T74" s="342"/>
      <c r="U74" s="320"/>
      <c r="V74" s="320"/>
      <c r="W74" s="320"/>
      <c r="X74" s="320"/>
      <c r="Y74" s="320"/>
      <c r="Z74" s="320"/>
      <c r="AA74" s="320"/>
      <c r="AB74" s="291"/>
      <c r="AC74" s="341"/>
      <c r="AD74" s="341"/>
      <c r="AE74" s="341"/>
      <c r="AF74" s="341"/>
      <c r="AG74" s="211"/>
    </row>
    <row r="75" spans="1:33" ht="20.100000000000001" customHeight="1" x14ac:dyDescent="0.15">
      <c r="A75" s="345"/>
      <c r="B75" s="20"/>
      <c r="C75" s="350"/>
      <c r="D75" s="350"/>
      <c r="E75" s="350"/>
      <c r="G75" s="18"/>
      <c r="H75" s="18"/>
      <c r="I75" s="18"/>
      <c r="J75" s="18"/>
      <c r="K75" s="18"/>
      <c r="L75" s="18"/>
      <c r="M75" s="18"/>
      <c r="N75" s="349"/>
      <c r="O75" s="338"/>
      <c r="P75" s="35"/>
      <c r="Q75" s="339"/>
      <c r="R75" s="348"/>
      <c r="S75" s="338"/>
      <c r="T75" s="349"/>
      <c r="U75" s="18"/>
      <c r="V75" s="18"/>
      <c r="W75" s="18"/>
      <c r="X75" s="18"/>
      <c r="Y75" s="18"/>
      <c r="Z75" s="18"/>
      <c r="AA75" s="18"/>
      <c r="AB75" s="37"/>
      <c r="AC75" s="71"/>
      <c r="AD75" s="71"/>
      <c r="AE75" s="347"/>
      <c r="AF75" s="347"/>
      <c r="AG75" s="36"/>
    </row>
    <row r="76" spans="1:33" ht="20.100000000000001" customHeight="1" x14ac:dyDescent="0.15">
      <c r="A76" s="345"/>
      <c r="B76" s="221" t="s">
        <v>4</v>
      </c>
      <c r="C76" s="344">
        <v>0.45833333333333331</v>
      </c>
      <c r="D76" s="344"/>
      <c r="E76" s="344"/>
      <c r="G76" s="320" t="str">
        <f>S58</f>
        <v>F4</v>
      </c>
      <c r="H76" s="320"/>
      <c r="I76" s="320"/>
      <c r="J76" s="320"/>
      <c r="K76" s="320"/>
      <c r="L76" s="320"/>
      <c r="M76" s="320"/>
      <c r="N76" s="342">
        <f>P76+P77</f>
        <v>0</v>
      </c>
      <c r="O76" s="343" t="s">
        <v>234</v>
      </c>
      <c r="P76" s="35">
        <v>0</v>
      </c>
      <c r="Q76" s="19" t="s">
        <v>355</v>
      </c>
      <c r="R76" s="35">
        <v>0</v>
      </c>
      <c r="S76" s="343" t="s">
        <v>236</v>
      </c>
      <c r="T76" s="342">
        <f>R76+R77</f>
        <v>0</v>
      </c>
      <c r="U76" s="320" t="str">
        <f>AA58</f>
        <v>F6</v>
      </c>
      <c r="V76" s="320"/>
      <c r="W76" s="320"/>
      <c r="X76" s="320"/>
      <c r="Y76" s="320"/>
      <c r="Z76" s="320"/>
      <c r="AA76" s="320"/>
      <c r="AB76" s="291"/>
      <c r="AC76" s="341" t="s">
        <v>253</v>
      </c>
      <c r="AD76" s="341" t="s">
        <v>254</v>
      </c>
      <c r="AE76" s="341" t="s">
        <v>252</v>
      </c>
      <c r="AF76" s="341">
        <v>2</v>
      </c>
      <c r="AG76" s="211"/>
    </row>
    <row r="77" spans="1:33" ht="20.100000000000001" customHeight="1" x14ac:dyDescent="0.15">
      <c r="A77" s="345"/>
      <c r="B77" s="221"/>
      <c r="C77" s="344"/>
      <c r="D77" s="344"/>
      <c r="E77" s="344"/>
      <c r="G77" s="320"/>
      <c r="H77" s="320"/>
      <c r="I77" s="320"/>
      <c r="J77" s="320"/>
      <c r="K77" s="320"/>
      <c r="L77" s="320"/>
      <c r="M77" s="320"/>
      <c r="N77" s="342"/>
      <c r="O77" s="343"/>
      <c r="P77" s="35">
        <v>0</v>
      </c>
      <c r="Q77" s="19" t="s">
        <v>355</v>
      </c>
      <c r="R77" s="35">
        <v>0</v>
      </c>
      <c r="S77" s="343"/>
      <c r="T77" s="342"/>
      <c r="U77" s="320"/>
      <c r="V77" s="320"/>
      <c r="W77" s="320"/>
      <c r="X77" s="320"/>
      <c r="Y77" s="320"/>
      <c r="Z77" s="320"/>
      <c r="AA77" s="320"/>
      <c r="AB77" s="291"/>
      <c r="AC77" s="341"/>
      <c r="AD77" s="341"/>
      <c r="AE77" s="341"/>
      <c r="AF77" s="341"/>
      <c r="AG77" s="211"/>
    </row>
    <row r="78" spans="1:33" ht="20.100000000000001" customHeight="1" x14ac:dyDescent="0.15">
      <c r="A78" s="345"/>
      <c r="C78" s="150"/>
      <c r="D78" s="150"/>
      <c r="E78" s="87"/>
      <c r="G78" s="18"/>
      <c r="H78" s="18"/>
      <c r="I78" s="339"/>
      <c r="J78" s="339"/>
      <c r="K78" s="18"/>
      <c r="L78" s="18"/>
      <c r="M78" s="339"/>
      <c r="N78" s="348"/>
      <c r="O78" s="18"/>
      <c r="P78" s="35"/>
      <c r="Q78" s="339"/>
      <c r="R78" s="348"/>
      <c r="S78" s="339"/>
      <c r="T78" s="35"/>
      <c r="U78" s="18"/>
      <c r="V78" s="339"/>
      <c r="W78" s="339"/>
      <c r="X78" s="18"/>
      <c r="Y78" s="18"/>
      <c r="Z78" s="339"/>
      <c r="AA78" s="339"/>
      <c r="AB78" s="37"/>
      <c r="AC78" s="71"/>
      <c r="AD78" s="71"/>
      <c r="AE78" s="347"/>
      <c r="AF78" s="347"/>
      <c r="AG78" s="36"/>
    </row>
    <row r="79" spans="1:33" ht="20.100000000000001" customHeight="1" x14ac:dyDescent="0.15">
      <c r="A79" s="345"/>
      <c r="B79" s="221" t="s">
        <v>5</v>
      </c>
      <c r="C79" s="344">
        <v>0.4861111111111111</v>
      </c>
      <c r="D79" s="344"/>
      <c r="E79" s="344"/>
      <c r="G79" s="320" t="str">
        <f>J58</f>
        <v>F2</v>
      </c>
      <c r="H79" s="320"/>
      <c r="I79" s="320"/>
      <c r="J79" s="320"/>
      <c r="K79" s="320"/>
      <c r="L79" s="320"/>
      <c r="M79" s="320"/>
      <c r="N79" s="342">
        <f>P79+P80</f>
        <v>0</v>
      </c>
      <c r="O79" s="343" t="s">
        <v>234</v>
      </c>
      <c r="P79" s="35">
        <v>0</v>
      </c>
      <c r="Q79" s="19" t="s">
        <v>355</v>
      </c>
      <c r="R79" s="35">
        <v>0</v>
      </c>
      <c r="S79" s="343" t="s">
        <v>236</v>
      </c>
      <c r="T79" s="342">
        <f>R79+R80</f>
        <v>0</v>
      </c>
      <c r="U79" s="320" t="str">
        <f>N58</f>
        <v>F3</v>
      </c>
      <c r="V79" s="320"/>
      <c r="W79" s="320"/>
      <c r="X79" s="320"/>
      <c r="Y79" s="320"/>
      <c r="Z79" s="320"/>
      <c r="AA79" s="320"/>
      <c r="AB79" s="291"/>
      <c r="AC79" s="341" t="s">
        <v>255</v>
      </c>
      <c r="AD79" s="341" t="s">
        <v>248</v>
      </c>
      <c r="AE79" s="341" t="s">
        <v>249</v>
      </c>
      <c r="AF79" s="341">
        <v>4</v>
      </c>
      <c r="AG79" s="211"/>
    </row>
    <row r="80" spans="1:33" ht="20.100000000000001" customHeight="1" x14ac:dyDescent="0.15">
      <c r="A80" s="345"/>
      <c r="B80" s="221"/>
      <c r="C80" s="344"/>
      <c r="D80" s="344"/>
      <c r="E80" s="344"/>
      <c r="G80" s="320"/>
      <c r="H80" s="320"/>
      <c r="I80" s="320"/>
      <c r="J80" s="320"/>
      <c r="K80" s="320"/>
      <c r="L80" s="320"/>
      <c r="M80" s="320"/>
      <c r="N80" s="342"/>
      <c r="O80" s="343"/>
      <c r="P80" s="35">
        <v>0</v>
      </c>
      <c r="Q80" s="19" t="s">
        <v>355</v>
      </c>
      <c r="R80" s="35">
        <v>0</v>
      </c>
      <c r="S80" s="343"/>
      <c r="T80" s="342"/>
      <c r="U80" s="320"/>
      <c r="V80" s="320"/>
      <c r="W80" s="320"/>
      <c r="X80" s="320"/>
      <c r="Y80" s="320"/>
      <c r="Z80" s="320"/>
      <c r="AA80" s="320"/>
      <c r="AB80" s="291"/>
      <c r="AC80" s="341"/>
      <c r="AD80" s="341"/>
      <c r="AE80" s="341"/>
      <c r="AF80" s="341"/>
      <c r="AG80" s="211"/>
    </row>
    <row r="81" spans="1:33" ht="20.100000000000001" customHeight="1" x14ac:dyDescent="0.15">
      <c r="A81" s="345"/>
      <c r="C81" s="150"/>
      <c r="D81" s="150"/>
      <c r="E81" s="87"/>
      <c r="G81" s="18"/>
      <c r="H81" s="18"/>
      <c r="I81" s="339"/>
      <c r="J81" s="339"/>
      <c r="K81" s="18"/>
      <c r="L81" s="18"/>
      <c r="M81" s="339"/>
      <c r="N81" s="348"/>
      <c r="O81" s="18"/>
      <c r="P81" s="35"/>
      <c r="Q81" s="339"/>
      <c r="R81" s="348"/>
      <c r="S81" s="339"/>
      <c r="T81" s="35"/>
      <c r="U81" s="18"/>
      <c r="V81" s="339"/>
      <c r="W81" s="339"/>
      <c r="X81" s="18"/>
      <c r="Y81" s="18"/>
      <c r="Z81" s="339"/>
      <c r="AA81" s="339"/>
      <c r="AB81" s="37"/>
      <c r="AC81" s="336"/>
      <c r="AD81" s="71"/>
      <c r="AE81" s="71"/>
      <c r="AF81" s="347"/>
      <c r="AG81" s="346"/>
    </row>
    <row r="82" spans="1:33" ht="20.100000000000001" customHeight="1" x14ac:dyDescent="0.15">
      <c r="A82" s="345"/>
      <c r="B82" s="221" t="s">
        <v>0</v>
      </c>
      <c r="C82" s="344">
        <v>0.51388888888888895</v>
      </c>
      <c r="D82" s="344"/>
      <c r="E82" s="344"/>
      <c r="G82" s="320" t="str">
        <f>W58</f>
        <v>F5</v>
      </c>
      <c r="H82" s="320"/>
      <c r="I82" s="320"/>
      <c r="J82" s="320"/>
      <c r="K82" s="320"/>
      <c r="L82" s="320"/>
      <c r="M82" s="320"/>
      <c r="N82" s="342">
        <f>P82+P83</f>
        <v>0</v>
      </c>
      <c r="O82" s="343" t="s">
        <v>234</v>
      </c>
      <c r="P82" s="35">
        <v>0</v>
      </c>
      <c r="Q82" s="19" t="s">
        <v>355</v>
      </c>
      <c r="R82" s="35">
        <v>0</v>
      </c>
      <c r="S82" s="343" t="s">
        <v>236</v>
      </c>
      <c r="T82" s="342">
        <f>R82+R83</f>
        <v>0</v>
      </c>
      <c r="U82" s="320" t="str">
        <f>AA58</f>
        <v>F6</v>
      </c>
      <c r="V82" s="320"/>
      <c r="W82" s="320"/>
      <c r="X82" s="320"/>
      <c r="Y82" s="320"/>
      <c r="Z82" s="320"/>
      <c r="AA82" s="320"/>
      <c r="AB82" s="291"/>
      <c r="AC82" s="341" t="s">
        <v>252</v>
      </c>
      <c r="AD82" s="341" t="s">
        <v>253</v>
      </c>
      <c r="AE82" s="341" t="s">
        <v>254</v>
      </c>
      <c r="AF82" s="341">
        <v>1</v>
      </c>
      <c r="AG82" s="211"/>
    </row>
    <row r="83" spans="1:33" ht="20.100000000000001" customHeight="1" x14ac:dyDescent="0.15">
      <c r="A83" s="345"/>
      <c r="B83" s="221"/>
      <c r="C83" s="344"/>
      <c r="D83" s="344"/>
      <c r="E83" s="344"/>
      <c r="G83" s="320"/>
      <c r="H83" s="320"/>
      <c r="I83" s="320"/>
      <c r="J83" s="320"/>
      <c r="K83" s="320"/>
      <c r="L83" s="320"/>
      <c r="M83" s="320"/>
      <c r="N83" s="342"/>
      <c r="O83" s="343"/>
      <c r="P83" s="35">
        <v>0</v>
      </c>
      <c r="Q83" s="19" t="s">
        <v>355</v>
      </c>
      <c r="R83" s="35">
        <v>0</v>
      </c>
      <c r="S83" s="343"/>
      <c r="T83" s="342"/>
      <c r="U83" s="320"/>
      <c r="V83" s="320"/>
      <c r="W83" s="320"/>
      <c r="X83" s="320"/>
      <c r="Y83" s="320"/>
      <c r="Z83" s="320"/>
      <c r="AA83" s="320"/>
      <c r="AB83" s="291"/>
      <c r="AC83" s="341"/>
      <c r="AD83" s="341"/>
      <c r="AE83" s="341"/>
      <c r="AF83" s="341"/>
      <c r="AG83" s="211"/>
    </row>
    <row r="84" spans="1:33" ht="20.100000000000001" customHeight="1" x14ac:dyDescent="0.15">
      <c r="B84" s="20"/>
      <c r="C84" s="340"/>
      <c r="D84" s="340"/>
      <c r="E84" s="340"/>
      <c r="G84" s="18"/>
      <c r="H84" s="18"/>
      <c r="I84" s="18"/>
      <c r="J84" s="18"/>
      <c r="K84" s="18"/>
      <c r="L84" s="18"/>
      <c r="M84" s="18"/>
      <c r="N84" s="337"/>
      <c r="O84" s="338"/>
      <c r="P84" s="18"/>
      <c r="Q84" s="19"/>
      <c r="R84" s="339"/>
      <c r="S84" s="338"/>
      <c r="T84" s="337"/>
      <c r="U84" s="18"/>
      <c r="V84" s="18"/>
      <c r="W84" s="18"/>
      <c r="X84" s="18"/>
      <c r="Y84" s="18"/>
      <c r="Z84" s="18"/>
      <c r="AA84" s="18"/>
      <c r="AB84" s="336"/>
      <c r="AC84" s="336"/>
      <c r="AF84" s="336"/>
      <c r="AG84" s="336"/>
    </row>
    <row r="85" spans="1:33" ht="20.100000000000001" customHeight="1" x14ac:dyDescent="0.15">
      <c r="C85" s="279" t="str">
        <f>J54 &amp;"リーグ"</f>
        <v>Fリーグ</v>
      </c>
      <c r="D85" s="280"/>
      <c r="E85" s="280"/>
      <c r="F85" s="281"/>
      <c r="G85" s="203" t="str">
        <f>C87</f>
        <v>F1</v>
      </c>
      <c r="H85" s="205"/>
      <c r="I85" s="203" t="str">
        <f>C89</f>
        <v>F2</v>
      </c>
      <c r="J85" s="205"/>
      <c r="K85" s="203" t="str">
        <f>C91</f>
        <v>F3</v>
      </c>
      <c r="L85" s="205"/>
      <c r="M85" s="335" t="s">
        <v>240</v>
      </c>
      <c r="N85" s="335" t="s">
        <v>241</v>
      </c>
      <c r="O85" s="335" t="s">
        <v>354</v>
      </c>
      <c r="P85" s="335" t="s">
        <v>242</v>
      </c>
      <c r="R85" s="212" t="str">
        <f>W54 &amp;"リーグ"</f>
        <v>FFリーグ</v>
      </c>
      <c r="S85" s="213"/>
      <c r="T85" s="213"/>
      <c r="U85" s="214"/>
      <c r="V85" s="203" t="str">
        <f>R87</f>
        <v>F4</v>
      </c>
      <c r="W85" s="205"/>
      <c r="X85" s="203" t="str">
        <f>R89</f>
        <v>F5</v>
      </c>
      <c r="Y85" s="205"/>
      <c r="Z85" s="203" t="str">
        <f>R91</f>
        <v>F6</v>
      </c>
      <c r="AA85" s="205"/>
      <c r="AB85" s="335" t="s">
        <v>240</v>
      </c>
      <c r="AC85" s="335" t="s">
        <v>241</v>
      </c>
      <c r="AD85" s="335" t="s">
        <v>354</v>
      </c>
      <c r="AE85" s="335" t="s">
        <v>242</v>
      </c>
    </row>
    <row r="86" spans="1:33" ht="20.100000000000001" customHeight="1" x14ac:dyDescent="0.15">
      <c r="C86" s="282"/>
      <c r="D86" s="283"/>
      <c r="E86" s="283"/>
      <c r="F86" s="284"/>
      <c r="G86" s="206"/>
      <c r="H86" s="208"/>
      <c r="I86" s="206"/>
      <c r="J86" s="208"/>
      <c r="K86" s="206"/>
      <c r="L86" s="208"/>
      <c r="M86" s="334"/>
      <c r="N86" s="334"/>
      <c r="O86" s="334"/>
      <c r="P86" s="334"/>
      <c r="R86" s="215"/>
      <c r="S86" s="216"/>
      <c r="T86" s="216"/>
      <c r="U86" s="217"/>
      <c r="V86" s="206"/>
      <c r="W86" s="208"/>
      <c r="X86" s="206"/>
      <c r="Y86" s="208"/>
      <c r="Z86" s="206"/>
      <c r="AA86" s="208"/>
      <c r="AB86" s="334"/>
      <c r="AC86" s="334"/>
      <c r="AD86" s="334"/>
      <c r="AE86" s="334"/>
    </row>
    <row r="87" spans="1:33" ht="20.100000000000001" customHeight="1" x14ac:dyDescent="0.15">
      <c r="C87" s="279" t="str">
        <f>F58</f>
        <v>F1</v>
      </c>
      <c r="D87" s="280"/>
      <c r="E87" s="280"/>
      <c r="F87" s="281"/>
      <c r="G87" s="332"/>
      <c r="H87" s="331"/>
      <c r="I87" s="333">
        <f>N67</f>
        <v>0</v>
      </c>
      <c r="J87" s="333">
        <f>T67</f>
        <v>0</v>
      </c>
      <c r="K87" s="333">
        <f>N73</f>
        <v>0</v>
      </c>
      <c r="L87" s="333">
        <f>T73</f>
        <v>0</v>
      </c>
      <c r="M87" s="330">
        <f>COUNTIF(G88:L88,"○")*3+COUNTIF(G88:L88,"△")</f>
        <v>2</v>
      </c>
      <c r="N87" s="329">
        <f>O87-J87-L87</f>
        <v>0</v>
      </c>
      <c r="O87" s="329">
        <f>I87+K87</f>
        <v>0</v>
      </c>
      <c r="P87" s="328"/>
      <c r="R87" s="279" t="str">
        <f>S58</f>
        <v>F4</v>
      </c>
      <c r="S87" s="280"/>
      <c r="T87" s="280"/>
      <c r="U87" s="281"/>
      <c r="V87" s="332"/>
      <c r="W87" s="331"/>
      <c r="X87" s="333">
        <f>N70</f>
        <v>0</v>
      </c>
      <c r="Y87" s="333">
        <f>T70</f>
        <v>0</v>
      </c>
      <c r="Z87" s="333">
        <f>N76</f>
        <v>0</v>
      </c>
      <c r="AA87" s="333">
        <f>T76</f>
        <v>0</v>
      </c>
      <c r="AB87" s="330">
        <f>COUNTIF(V88:AA88,"○")*3+COUNTIF(V88:AA88,"△")</f>
        <v>2</v>
      </c>
      <c r="AC87" s="329">
        <f>AD87-Y87-AA87</f>
        <v>0</v>
      </c>
      <c r="AD87" s="329">
        <f>X87+Z87</f>
        <v>0</v>
      </c>
      <c r="AE87" s="328"/>
    </row>
    <row r="88" spans="1:33" ht="20.100000000000001" customHeight="1" x14ac:dyDescent="0.15">
      <c r="C88" s="282"/>
      <c r="D88" s="283"/>
      <c r="E88" s="283"/>
      <c r="F88" s="284"/>
      <c r="G88" s="325"/>
      <c r="H88" s="324"/>
      <c r="I88" s="327" t="str">
        <f>IF(I87&gt;J87,"○",IF(I87&lt;J87,"×",IF(I87=J87,"△")))</f>
        <v>△</v>
      </c>
      <c r="J88" s="326"/>
      <c r="K88" s="327" t="str">
        <f>IF(K87&gt;L87,"○",IF(K87&lt;L87,"×",IF(K87=L87,"△")))</f>
        <v>△</v>
      </c>
      <c r="L88" s="326"/>
      <c r="M88" s="323"/>
      <c r="N88" s="322"/>
      <c r="O88" s="322"/>
      <c r="P88" s="321"/>
      <c r="R88" s="282"/>
      <c r="S88" s="283"/>
      <c r="T88" s="283"/>
      <c r="U88" s="284"/>
      <c r="V88" s="325"/>
      <c r="W88" s="324"/>
      <c r="X88" s="327" t="str">
        <f>IF(X87&gt;Y87,"○",IF(X87&lt;Y87,"×",IF(X87=Y87,"△")))</f>
        <v>△</v>
      </c>
      <c r="Y88" s="326"/>
      <c r="Z88" s="327" t="str">
        <f>IF(Z87&gt;AA87,"○",IF(Z87&lt;AA87,"×",IF(Z87=AA87,"△")))</f>
        <v>△</v>
      </c>
      <c r="AA88" s="326"/>
      <c r="AB88" s="323"/>
      <c r="AC88" s="322"/>
      <c r="AD88" s="322"/>
      <c r="AE88" s="321"/>
    </row>
    <row r="89" spans="1:33" ht="20.100000000000001" customHeight="1" x14ac:dyDescent="0.15">
      <c r="C89" s="279" t="str">
        <f>J58</f>
        <v>F2</v>
      </c>
      <c r="D89" s="280"/>
      <c r="E89" s="280"/>
      <c r="F89" s="281"/>
      <c r="G89" s="333">
        <f>J87</f>
        <v>0</v>
      </c>
      <c r="H89" s="333">
        <f>I87</f>
        <v>0</v>
      </c>
      <c r="I89" s="332"/>
      <c r="J89" s="331"/>
      <c r="K89" s="333">
        <f>N79</f>
        <v>0</v>
      </c>
      <c r="L89" s="333">
        <f>T79</f>
        <v>0</v>
      </c>
      <c r="M89" s="330">
        <f>COUNTIF(G90:L90,"○")*3+COUNTIF(G90:L90,"△")</f>
        <v>2</v>
      </c>
      <c r="N89" s="329">
        <f>O89-H89-L89</f>
        <v>0</v>
      </c>
      <c r="O89" s="329">
        <f>G89+K89</f>
        <v>0</v>
      </c>
      <c r="P89" s="328"/>
      <c r="R89" s="279" t="str">
        <f>W58</f>
        <v>F5</v>
      </c>
      <c r="S89" s="280"/>
      <c r="T89" s="280"/>
      <c r="U89" s="281"/>
      <c r="V89" s="333">
        <f>Y87</f>
        <v>0</v>
      </c>
      <c r="W89" s="333">
        <f>X87</f>
        <v>0</v>
      </c>
      <c r="X89" s="332"/>
      <c r="Y89" s="331"/>
      <c r="Z89" s="333">
        <f>N82</f>
        <v>0</v>
      </c>
      <c r="AA89" s="333">
        <f>T82</f>
        <v>0</v>
      </c>
      <c r="AB89" s="330">
        <f>COUNTIF(V90:AA90,"○")*3+COUNTIF(V90:AA90,"△")</f>
        <v>2</v>
      </c>
      <c r="AC89" s="329">
        <f>AD89-W89-AA89</f>
        <v>0</v>
      </c>
      <c r="AD89" s="329">
        <f>V89+Z89</f>
        <v>0</v>
      </c>
      <c r="AE89" s="328"/>
    </row>
    <row r="90" spans="1:33" ht="20.100000000000001" customHeight="1" x14ac:dyDescent="0.15">
      <c r="C90" s="282"/>
      <c r="D90" s="283"/>
      <c r="E90" s="283"/>
      <c r="F90" s="284"/>
      <c r="G90" s="327" t="str">
        <f>IF(G89&gt;H89,"○",IF(G89&lt;H89,"×",IF(G89=H89,"△")))</f>
        <v>△</v>
      </c>
      <c r="H90" s="326"/>
      <c r="I90" s="325"/>
      <c r="J90" s="324"/>
      <c r="K90" s="327" t="str">
        <f>IF(K89&gt;L89,"○",IF(K89&lt;L89,"×",IF(K89=L89,"△")))</f>
        <v>△</v>
      </c>
      <c r="L90" s="326"/>
      <c r="M90" s="323"/>
      <c r="N90" s="322"/>
      <c r="O90" s="322"/>
      <c r="P90" s="321"/>
      <c r="R90" s="282"/>
      <c r="S90" s="283"/>
      <c r="T90" s="283"/>
      <c r="U90" s="284"/>
      <c r="V90" s="327" t="str">
        <f>IF(V89&gt;W89,"○",IF(V89&lt;W89,"×",IF(V89=W89,"△")))</f>
        <v>△</v>
      </c>
      <c r="W90" s="326"/>
      <c r="X90" s="325"/>
      <c r="Y90" s="324"/>
      <c r="Z90" s="327" t="str">
        <f>IF(Z89&gt;AA89,"○",IF(Z89&lt;AA89,"×",IF(Z89=AA89,"△")))</f>
        <v>△</v>
      </c>
      <c r="AA90" s="326"/>
      <c r="AB90" s="323"/>
      <c r="AC90" s="322"/>
      <c r="AD90" s="322"/>
      <c r="AE90" s="321"/>
    </row>
    <row r="91" spans="1:33" ht="20.100000000000001" customHeight="1" x14ac:dyDescent="0.15">
      <c r="C91" s="279" t="str">
        <f>N58</f>
        <v>F3</v>
      </c>
      <c r="D91" s="280"/>
      <c r="E91" s="280"/>
      <c r="F91" s="281"/>
      <c r="G91" s="333">
        <f>L87</f>
        <v>0</v>
      </c>
      <c r="H91" s="333">
        <f>K87</f>
        <v>0</v>
      </c>
      <c r="I91" s="333">
        <f>L89</f>
        <v>0</v>
      </c>
      <c r="J91" s="333">
        <f>K89</f>
        <v>0</v>
      </c>
      <c r="K91" s="332"/>
      <c r="L91" s="331"/>
      <c r="M91" s="330">
        <f>COUNTIF(G92:L92,"○")*3+COUNTIF(G92:L92,"△")</f>
        <v>2</v>
      </c>
      <c r="N91" s="329">
        <f>O91-H91-J91</f>
        <v>0</v>
      </c>
      <c r="O91" s="329">
        <f>G91+I91</f>
        <v>0</v>
      </c>
      <c r="P91" s="328"/>
      <c r="R91" s="279" t="str">
        <f>AA58</f>
        <v>F6</v>
      </c>
      <c r="S91" s="280"/>
      <c r="T91" s="280"/>
      <c r="U91" s="281"/>
      <c r="V91" s="333">
        <f>AA87</f>
        <v>0</v>
      </c>
      <c r="W91" s="333">
        <f>Z87</f>
        <v>0</v>
      </c>
      <c r="X91" s="333">
        <f>AA89</f>
        <v>0</v>
      </c>
      <c r="Y91" s="333">
        <f>Z89</f>
        <v>0</v>
      </c>
      <c r="Z91" s="332"/>
      <c r="AA91" s="331"/>
      <c r="AB91" s="330">
        <f>COUNTIF(V92:AA92,"○")*3+COUNTIF(V92:AA92,"△")</f>
        <v>2</v>
      </c>
      <c r="AC91" s="329">
        <f>AD91-W91-Y91</f>
        <v>0</v>
      </c>
      <c r="AD91" s="329">
        <f>V91+X91</f>
        <v>0</v>
      </c>
      <c r="AE91" s="328"/>
    </row>
    <row r="92" spans="1:33" ht="20.100000000000001" customHeight="1" x14ac:dyDescent="0.15">
      <c r="C92" s="282"/>
      <c r="D92" s="283"/>
      <c r="E92" s="283"/>
      <c r="F92" s="284"/>
      <c r="G92" s="327" t="str">
        <f>IF(G91&gt;H91,"○",IF(G91&lt;H91,"×",IF(G91=H91,"△")))</f>
        <v>△</v>
      </c>
      <c r="H92" s="326"/>
      <c r="I92" s="327" t="str">
        <f>IF(I91&gt;J91,"○",IF(I91&lt;J91,"×",IF(I91=J91,"△")))</f>
        <v>△</v>
      </c>
      <c r="J92" s="326"/>
      <c r="K92" s="325"/>
      <c r="L92" s="324"/>
      <c r="M92" s="323"/>
      <c r="N92" s="322"/>
      <c r="O92" s="322"/>
      <c r="P92" s="321"/>
      <c r="R92" s="282"/>
      <c r="S92" s="283"/>
      <c r="T92" s="283"/>
      <c r="U92" s="284"/>
      <c r="V92" s="327" t="str">
        <f>IF(V91&gt;W91,"○",IF(V91&lt;W91,"×",IF(V91=W91,"△")))</f>
        <v>△</v>
      </c>
      <c r="W92" s="326"/>
      <c r="X92" s="327" t="str">
        <f>IF(X91&gt;Y91,"○",IF(X91&lt;Y91,"×",IF(X91=Y91,"△")))</f>
        <v>△</v>
      </c>
      <c r="Y92" s="326"/>
      <c r="Z92" s="325"/>
      <c r="AA92" s="324"/>
      <c r="AB92" s="323"/>
      <c r="AC92" s="322"/>
      <c r="AD92" s="322"/>
      <c r="AE92" s="321"/>
    </row>
  </sheetData>
  <mergeCells count="451">
    <mergeCell ref="G92:H92"/>
    <mergeCell ref="I92:J92"/>
    <mergeCell ref="V92:W92"/>
    <mergeCell ref="X92:Y92"/>
    <mergeCell ref="R91:U92"/>
    <mergeCell ref="Z91:AA92"/>
    <mergeCell ref="AB91:AB92"/>
    <mergeCell ref="AC91:AC92"/>
    <mergeCell ref="AD91:AD92"/>
    <mergeCell ref="AE91:AE92"/>
    <mergeCell ref="G90:H90"/>
    <mergeCell ref="K90:L90"/>
    <mergeCell ref="V90:W90"/>
    <mergeCell ref="Z90:AA90"/>
    <mergeCell ref="C91:F92"/>
    <mergeCell ref="K91:L92"/>
    <mergeCell ref="M91:M92"/>
    <mergeCell ref="N91:N92"/>
    <mergeCell ref="O91:O92"/>
    <mergeCell ref="P91:P92"/>
    <mergeCell ref="R89:U90"/>
    <mergeCell ref="X89:Y90"/>
    <mergeCell ref="AB89:AB90"/>
    <mergeCell ref="AC89:AC90"/>
    <mergeCell ref="AD89:AD90"/>
    <mergeCell ref="AE89:AE90"/>
    <mergeCell ref="I88:J88"/>
    <mergeCell ref="K88:L88"/>
    <mergeCell ref="X88:Y88"/>
    <mergeCell ref="Z88:AA88"/>
    <mergeCell ref="C89:F90"/>
    <mergeCell ref="I89:J90"/>
    <mergeCell ref="M89:M90"/>
    <mergeCell ref="N89:N90"/>
    <mergeCell ref="O89:O90"/>
    <mergeCell ref="P89:P90"/>
    <mergeCell ref="R87:U88"/>
    <mergeCell ref="V87:W88"/>
    <mergeCell ref="AB87:AB88"/>
    <mergeCell ref="AC87:AC88"/>
    <mergeCell ref="AD87:AD88"/>
    <mergeCell ref="AE87:AE88"/>
    <mergeCell ref="AB85:AB86"/>
    <mergeCell ref="AC85:AC86"/>
    <mergeCell ref="AD85:AD86"/>
    <mergeCell ref="AE85:AE86"/>
    <mergeCell ref="C87:F88"/>
    <mergeCell ref="G87:H88"/>
    <mergeCell ref="M87:M88"/>
    <mergeCell ref="N87:N88"/>
    <mergeCell ref="O87:O88"/>
    <mergeCell ref="P87:P88"/>
    <mergeCell ref="O85:O86"/>
    <mergeCell ref="P85:P86"/>
    <mergeCell ref="R85:U86"/>
    <mergeCell ref="V85:W86"/>
    <mergeCell ref="X85:Y86"/>
    <mergeCell ref="Z85:AA86"/>
    <mergeCell ref="C85:F86"/>
    <mergeCell ref="G85:H86"/>
    <mergeCell ref="I85:J86"/>
    <mergeCell ref="K85:L86"/>
    <mergeCell ref="M85:M86"/>
    <mergeCell ref="N85:N86"/>
    <mergeCell ref="AB82:AB83"/>
    <mergeCell ref="AC82:AC83"/>
    <mergeCell ref="AD82:AD83"/>
    <mergeCell ref="AE82:AE83"/>
    <mergeCell ref="AF82:AF83"/>
    <mergeCell ref="AG82:AG83"/>
    <mergeCell ref="AF79:AF80"/>
    <mergeCell ref="AG79:AG80"/>
    <mergeCell ref="B82:B83"/>
    <mergeCell ref="C82:E83"/>
    <mergeCell ref="G82:M83"/>
    <mergeCell ref="N82:N83"/>
    <mergeCell ref="O82:O83"/>
    <mergeCell ref="S82:S83"/>
    <mergeCell ref="T82:T83"/>
    <mergeCell ref="U82:AA83"/>
    <mergeCell ref="T79:T80"/>
    <mergeCell ref="U79:AA80"/>
    <mergeCell ref="AB79:AB80"/>
    <mergeCell ref="AC79:AC80"/>
    <mergeCell ref="AD79:AD80"/>
    <mergeCell ref="AE79:AE80"/>
    <mergeCell ref="B79:B80"/>
    <mergeCell ref="C79:E80"/>
    <mergeCell ref="G79:M80"/>
    <mergeCell ref="N79:N80"/>
    <mergeCell ref="O79:O80"/>
    <mergeCell ref="S79:S80"/>
    <mergeCell ref="AB76:AB77"/>
    <mergeCell ref="AC76:AC77"/>
    <mergeCell ref="AD76:AD77"/>
    <mergeCell ref="AE76:AE77"/>
    <mergeCell ref="AF76:AF77"/>
    <mergeCell ref="AG76:AG77"/>
    <mergeCell ref="AF73:AF74"/>
    <mergeCell ref="AG73:AG74"/>
    <mergeCell ref="B76:B77"/>
    <mergeCell ref="C76:E77"/>
    <mergeCell ref="G76:M77"/>
    <mergeCell ref="N76:N77"/>
    <mergeCell ref="O76:O77"/>
    <mergeCell ref="S76:S77"/>
    <mergeCell ref="T76:T77"/>
    <mergeCell ref="U76:AA77"/>
    <mergeCell ref="T73:T74"/>
    <mergeCell ref="U73:AA74"/>
    <mergeCell ref="AB73:AB74"/>
    <mergeCell ref="AC73:AC74"/>
    <mergeCell ref="AD73:AD74"/>
    <mergeCell ref="AE73:AE74"/>
    <mergeCell ref="B73:B74"/>
    <mergeCell ref="C73:E74"/>
    <mergeCell ref="G73:M74"/>
    <mergeCell ref="N73:N74"/>
    <mergeCell ref="O73:O74"/>
    <mergeCell ref="S73:S74"/>
    <mergeCell ref="AB70:AB71"/>
    <mergeCell ref="AC70:AC71"/>
    <mergeCell ref="AD70:AD71"/>
    <mergeCell ref="AE70:AE71"/>
    <mergeCell ref="AF70:AF71"/>
    <mergeCell ref="AG70:AG71"/>
    <mergeCell ref="AF67:AF68"/>
    <mergeCell ref="AG67:AG68"/>
    <mergeCell ref="B70:B71"/>
    <mergeCell ref="C70:E71"/>
    <mergeCell ref="G70:M71"/>
    <mergeCell ref="N70:N71"/>
    <mergeCell ref="O70:O71"/>
    <mergeCell ref="S70:S71"/>
    <mergeCell ref="T70:T71"/>
    <mergeCell ref="U70:AA71"/>
    <mergeCell ref="T67:T68"/>
    <mergeCell ref="U67:AA68"/>
    <mergeCell ref="AB67:AB68"/>
    <mergeCell ref="AC67:AC68"/>
    <mergeCell ref="AD67:AD68"/>
    <mergeCell ref="AE67:AE68"/>
    <mergeCell ref="B67:B68"/>
    <mergeCell ref="C67:E68"/>
    <mergeCell ref="G67:M68"/>
    <mergeCell ref="N67:N68"/>
    <mergeCell ref="O67:O68"/>
    <mergeCell ref="S67:S68"/>
    <mergeCell ref="AA57:AB57"/>
    <mergeCell ref="AE57:AF57"/>
    <mergeCell ref="B58:C65"/>
    <mergeCell ref="F58:G65"/>
    <mergeCell ref="J58:K65"/>
    <mergeCell ref="N58:O65"/>
    <mergeCell ref="S58:T65"/>
    <mergeCell ref="W58:X65"/>
    <mergeCell ref="AA58:AB65"/>
    <mergeCell ref="AE58:AF65"/>
    <mergeCell ref="B57:C57"/>
    <mergeCell ref="F57:G57"/>
    <mergeCell ref="J57:K57"/>
    <mergeCell ref="N57:O57"/>
    <mergeCell ref="S57:T57"/>
    <mergeCell ref="W57:X57"/>
    <mergeCell ref="I52:M52"/>
    <mergeCell ref="N52:R52"/>
    <mergeCell ref="T52:W52"/>
    <mergeCell ref="X52:AG52"/>
    <mergeCell ref="J54:K54"/>
    <mergeCell ref="W54:X54"/>
    <mergeCell ref="AB49:AC50"/>
    <mergeCell ref="AD49:AD50"/>
    <mergeCell ref="AE49:AE50"/>
    <mergeCell ref="AF49:AF50"/>
    <mergeCell ref="F50:G50"/>
    <mergeCell ref="H50:I50"/>
    <mergeCell ref="J50:K50"/>
    <mergeCell ref="V50:W50"/>
    <mergeCell ref="X50:Y50"/>
    <mergeCell ref="Z50:AA50"/>
    <mergeCell ref="B49:E50"/>
    <mergeCell ref="L49:M50"/>
    <mergeCell ref="N49:N50"/>
    <mergeCell ref="O49:O50"/>
    <mergeCell ref="P49:P50"/>
    <mergeCell ref="R49:U50"/>
    <mergeCell ref="Z47:AA48"/>
    <mergeCell ref="AD47:AD48"/>
    <mergeCell ref="AE47:AE48"/>
    <mergeCell ref="AF47:AF48"/>
    <mergeCell ref="F48:G48"/>
    <mergeCell ref="H48:I48"/>
    <mergeCell ref="L48:M48"/>
    <mergeCell ref="V48:W48"/>
    <mergeCell ref="X48:Y48"/>
    <mergeCell ref="AB48:AC48"/>
    <mergeCell ref="B47:E48"/>
    <mergeCell ref="J47:K48"/>
    <mergeCell ref="N47:N48"/>
    <mergeCell ref="O47:O48"/>
    <mergeCell ref="P47:P48"/>
    <mergeCell ref="R47:U48"/>
    <mergeCell ref="X45:Y46"/>
    <mergeCell ref="AD45:AD46"/>
    <mergeCell ref="AE45:AE46"/>
    <mergeCell ref="AF45:AF46"/>
    <mergeCell ref="F46:G46"/>
    <mergeCell ref="J46:K46"/>
    <mergeCell ref="L46:M46"/>
    <mergeCell ref="V46:W46"/>
    <mergeCell ref="Z46:AA46"/>
    <mergeCell ref="AB46:AC46"/>
    <mergeCell ref="B45:E46"/>
    <mergeCell ref="H45:I46"/>
    <mergeCell ref="N45:N46"/>
    <mergeCell ref="O45:O46"/>
    <mergeCell ref="P45:P46"/>
    <mergeCell ref="R45:U46"/>
    <mergeCell ref="AF43:AF44"/>
    <mergeCell ref="H44:I44"/>
    <mergeCell ref="J44:K44"/>
    <mergeCell ref="L44:M44"/>
    <mergeCell ref="X44:Y44"/>
    <mergeCell ref="Z44:AA44"/>
    <mergeCell ref="AB44:AC44"/>
    <mergeCell ref="AF41:AF42"/>
    <mergeCell ref="B43:E44"/>
    <mergeCell ref="F43:G44"/>
    <mergeCell ref="N43:N44"/>
    <mergeCell ref="O43:O44"/>
    <mergeCell ref="P43:P44"/>
    <mergeCell ref="R43:U44"/>
    <mergeCell ref="V43:W44"/>
    <mergeCell ref="AD43:AD44"/>
    <mergeCell ref="AE43:AE44"/>
    <mergeCell ref="V41:W42"/>
    <mergeCell ref="X41:Y42"/>
    <mergeCell ref="Z41:AA42"/>
    <mergeCell ref="AB41:AC42"/>
    <mergeCell ref="AD41:AD42"/>
    <mergeCell ref="AE41:AE42"/>
    <mergeCell ref="AG38:AG39"/>
    <mergeCell ref="B41:E42"/>
    <mergeCell ref="F41:G42"/>
    <mergeCell ref="H41:I42"/>
    <mergeCell ref="J41:K42"/>
    <mergeCell ref="L41:M42"/>
    <mergeCell ref="N41:N42"/>
    <mergeCell ref="O41:O42"/>
    <mergeCell ref="P41:P42"/>
    <mergeCell ref="R41:U42"/>
    <mergeCell ref="U38:AA39"/>
    <mergeCell ref="AB38:AB39"/>
    <mergeCell ref="AC38:AC39"/>
    <mergeCell ref="AD38:AD39"/>
    <mergeCell ref="AE38:AE39"/>
    <mergeCell ref="AF38:AF39"/>
    <mergeCell ref="AF36:AF37"/>
    <mergeCell ref="AG36:AG37"/>
    <mergeCell ref="B38:B39"/>
    <mergeCell ref="C38:C39"/>
    <mergeCell ref="D38:F39"/>
    <mergeCell ref="G38:M39"/>
    <mergeCell ref="N38:N39"/>
    <mergeCell ref="O38:O39"/>
    <mergeCell ref="S38:S39"/>
    <mergeCell ref="T38:T39"/>
    <mergeCell ref="T36:T37"/>
    <mergeCell ref="U36:AA37"/>
    <mergeCell ref="AB36:AB37"/>
    <mergeCell ref="AC36:AC37"/>
    <mergeCell ref="AD36:AD37"/>
    <mergeCell ref="AE36:AE37"/>
    <mergeCell ref="AE34:AE35"/>
    <mergeCell ref="AF34:AF35"/>
    <mergeCell ref="AG34:AG35"/>
    <mergeCell ref="B36:B37"/>
    <mergeCell ref="C36:C37"/>
    <mergeCell ref="D36:F37"/>
    <mergeCell ref="G36:M37"/>
    <mergeCell ref="N36:N37"/>
    <mergeCell ref="O36:O37"/>
    <mergeCell ref="S36:S37"/>
    <mergeCell ref="S34:S35"/>
    <mergeCell ref="T34:T35"/>
    <mergeCell ref="U34:AA35"/>
    <mergeCell ref="AB34:AB35"/>
    <mergeCell ref="AC34:AC35"/>
    <mergeCell ref="AD34:AD35"/>
    <mergeCell ref="B34:B35"/>
    <mergeCell ref="C34:C35"/>
    <mergeCell ref="D34:F35"/>
    <mergeCell ref="G34:M35"/>
    <mergeCell ref="N34:N35"/>
    <mergeCell ref="O34:O35"/>
    <mergeCell ref="AB32:AB33"/>
    <mergeCell ref="AC32:AC33"/>
    <mergeCell ref="AD32:AD33"/>
    <mergeCell ref="AE32:AE33"/>
    <mergeCell ref="AF32:AF33"/>
    <mergeCell ref="AG32:AG33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AB30:AB31"/>
    <mergeCell ref="AC30:AC31"/>
    <mergeCell ref="AD30:AD31"/>
    <mergeCell ref="AE30:AE31"/>
    <mergeCell ref="AF30:AF31"/>
    <mergeCell ref="AF28:AF29"/>
    <mergeCell ref="AG28:AG29"/>
    <mergeCell ref="B30:B31"/>
    <mergeCell ref="C30:C31"/>
    <mergeCell ref="D30:F31"/>
    <mergeCell ref="G30:M31"/>
    <mergeCell ref="N30:N31"/>
    <mergeCell ref="O30:O31"/>
    <mergeCell ref="S30:S31"/>
    <mergeCell ref="T30:T31"/>
    <mergeCell ref="T28:T29"/>
    <mergeCell ref="U28:AA29"/>
    <mergeCell ref="AB28:AB29"/>
    <mergeCell ref="AC28:AC29"/>
    <mergeCell ref="AD28:AD29"/>
    <mergeCell ref="AE28:AE29"/>
    <mergeCell ref="AE26:AE27"/>
    <mergeCell ref="AF26:AF27"/>
    <mergeCell ref="AG26:AG27"/>
    <mergeCell ref="B28:B29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B26:B27"/>
    <mergeCell ref="C26:C27"/>
    <mergeCell ref="D26:F27"/>
    <mergeCell ref="G26:M27"/>
    <mergeCell ref="N26:N27"/>
    <mergeCell ref="O26:O27"/>
    <mergeCell ref="AB24:AB25"/>
    <mergeCell ref="AC24:AC25"/>
    <mergeCell ref="AD24:AD25"/>
    <mergeCell ref="AE24:AE25"/>
    <mergeCell ref="AF24:AF25"/>
    <mergeCell ref="AG24:AG25"/>
    <mergeCell ref="AG22:AG23"/>
    <mergeCell ref="B24:B25"/>
    <mergeCell ref="C24:C25"/>
    <mergeCell ref="D24:F25"/>
    <mergeCell ref="G24:M25"/>
    <mergeCell ref="N24:N25"/>
    <mergeCell ref="O24:O25"/>
    <mergeCell ref="S24:S25"/>
    <mergeCell ref="T24:T25"/>
    <mergeCell ref="U24:AA25"/>
    <mergeCell ref="U22:AA23"/>
    <mergeCell ref="AB22:AB23"/>
    <mergeCell ref="AC22:AC23"/>
    <mergeCell ref="AD22:AD23"/>
    <mergeCell ref="AE22:AE23"/>
    <mergeCell ref="AF22:AF23"/>
    <mergeCell ref="AF20:AF21"/>
    <mergeCell ref="AG20:AG21"/>
    <mergeCell ref="B22:B23"/>
    <mergeCell ref="C22:C23"/>
    <mergeCell ref="D22:F23"/>
    <mergeCell ref="G22:M23"/>
    <mergeCell ref="N22:N23"/>
    <mergeCell ref="O22:O23"/>
    <mergeCell ref="S22:S23"/>
    <mergeCell ref="T22:T23"/>
    <mergeCell ref="T20:T21"/>
    <mergeCell ref="U20:AA21"/>
    <mergeCell ref="AB20:AB21"/>
    <mergeCell ref="AC20:AC21"/>
    <mergeCell ref="AD20:AD21"/>
    <mergeCell ref="AE20:AE21"/>
    <mergeCell ref="AE18:AE19"/>
    <mergeCell ref="AF18:AF19"/>
    <mergeCell ref="AG18:AG19"/>
    <mergeCell ref="B20:B21"/>
    <mergeCell ref="C20:C21"/>
    <mergeCell ref="D20:F21"/>
    <mergeCell ref="G20:M21"/>
    <mergeCell ref="N20:N21"/>
    <mergeCell ref="O20:O21"/>
    <mergeCell ref="S20:S21"/>
    <mergeCell ref="S18:S19"/>
    <mergeCell ref="T18:T19"/>
    <mergeCell ref="U18:AA19"/>
    <mergeCell ref="AB18:AB19"/>
    <mergeCell ref="AC18:AC19"/>
    <mergeCell ref="AD18:AD19"/>
    <mergeCell ref="B18:B19"/>
    <mergeCell ref="C18:C19"/>
    <mergeCell ref="D18:F19"/>
    <mergeCell ref="G18:M19"/>
    <mergeCell ref="N18:N19"/>
    <mergeCell ref="O18:O19"/>
    <mergeCell ref="AB16:AB17"/>
    <mergeCell ref="AC16:AC17"/>
    <mergeCell ref="AD16:AD17"/>
    <mergeCell ref="AE16:AE17"/>
    <mergeCell ref="AF16:AF17"/>
    <mergeCell ref="AG16:AG17"/>
    <mergeCell ref="AD7:AE14"/>
    <mergeCell ref="B16:B17"/>
    <mergeCell ref="C16:C17"/>
    <mergeCell ref="D16:F17"/>
    <mergeCell ref="G16:M17"/>
    <mergeCell ref="N16:N17"/>
    <mergeCell ref="O16:O17"/>
    <mergeCell ref="S16:S17"/>
    <mergeCell ref="T16:T17"/>
    <mergeCell ref="U16:AA17"/>
    <mergeCell ref="V6:W6"/>
    <mergeCell ref="Z6:AA6"/>
    <mergeCell ref="AD6:AE6"/>
    <mergeCell ref="C7:D14"/>
    <mergeCell ref="G7:H14"/>
    <mergeCell ref="K7:L14"/>
    <mergeCell ref="O7:P14"/>
    <mergeCell ref="R7:S14"/>
    <mergeCell ref="V7:W14"/>
    <mergeCell ref="Z7:AA14"/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7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7B50-3359-45F9-A01A-04DE08796273}">
  <sheetPr>
    <tabColor rgb="FF00B0F0"/>
    <pageSetUpPr fitToPage="1"/>
  </sheetPr>
  <dimension ref="A1:AG85"/>
  <sheetViews>
    <sheetView view="pageBreakPreview" topLeftCell="A18" zoomScale="70" zoomScaleNormal="100" zoomScaleSheetLayoutView="70" workbookViewId="0">
      <selection activeCell="N50" sqref="N50:O57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14" t="str">
        <f>U11組合せ!J3</f>
        <v>■第1日　1月13日</v>
      </c>
      <c r="B1" s="319"/>
      <c r="C1" s="319"/>
      <c r="D1" s="319"/>
      <c r="E1" s="319"/>
      <c r="F1" s="319"/>
      <c r="G1" s="319"/>
      <c r="H1" s="319"/>
      <c r="I1" s="226" t="str">
        <f>U11組合せ!S3</f>
        <v>予選リーグ</v>
      </c>
      <c r="J1" s="226"/>
      <c r="K1" s="226"/>
      <c r="L1" s="226"/>
      <c r="M1" s="226"/>
      <c r="N1" s="317"/>
      <c r="O1" s="317"/>
      <c r="P1" s="317"/>
      <c r="Q1" s="317"/>
      <c r="R1" s="317"/>
      <c r="T1" s="227" t="s">
        <v>362</v>
      </c>
      <c r="U1" s="227"/>
      <c r="V1" s="227"/>
      <c r="W1" s="227"/>
      <c r="X1" s="226" t="str">
        <f>U11組合せ!A111</f>
        <v>G会場</v>
      </c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20.100000000000001" customHeight="1" x14ac:dyDescent="0.15">
      <c r="A2" s="319"/>
      <c r="B2" s="319"/>
      <c r="C2" s="319"/>
      <c r="D2" s="319"/>
      <c r="E2" s="319"/>
      <c r="F2" s="319"/>
      <c r="G2" s="319"/>
      <c r="H2" s="362"/>
      <c r="I2" s="193"/>
      <c r="J2" s="193"/>
      <c r="K2" s="193"/>
      <c r="L2" s="193"/>
      <c r="N2" s="193"/>
      <c r="O2" s="193"/>
      <c r="P2" s="193"/>
      <c r="Q2" s="193"/>
      <c r="R2" s="193"/>
      <c r="T2" s="72"/>
      <c r="U2" s="72"/>
      <c r="V2" s="72"/>
      <c r="W2" s="72"/>
      <c r="X2" s="192"/>
      <c r="Y2" s="192"/>
      <c r="AA2" s="360"/>
      <c r="AB2" s="359"/>
      <c r="AC2" s="359"/>
      <c r="AD2" s="359"/>
      <c r="AE2" s="359"/>
      <c r="AF2" s="359"/>
      <c r="AG2" s="359"/>
    </row>
    <row r="3" spans="1:33" ht="20.100000000000001" customHeight="1" x14ac:dyDescent="0.15">
      <c r="F3" s="350"/>
      <c r="J3" s="361" t="s">
        <v>364</v>
      </c>
      <c r="K3" s="361"/>
      <c r="W3" s="361" t="s">
        <v>365</v>
      </c>
      <c r="X3" s="361"/>
      <c r="Z3" s="360"/>
      <c r="AA3" s="360"/>
      <c r="AB3" s="359"/>
      <c r="AC3" s="359"/>
      <c r="AD3" s="359"/>
      <c r="AE3" s="359"/>
      <c r="AF3" s="359"/>
      <c r="AG3" s="359"/>
    </row>
    <row r="4" spans="1:33" ht="20.100000000000001" customHeight="1" x14ac:dyDescent="0.15">
      <c r="G4" s="83"/>
      <c r="H4" s="83"/>
      <c r="I4" s="83"/>
      <c r="J4" s="80"/>
      <c r="K4" s="83"/>
      <c r="L4" s="83"/>
      <c r="M4" s="83"/>
      <c r="N4" s="83"/>
      <c r="T4" s="83"/>
      <c r="U4" s="83"/>
      <c r="V4" s="83"/>
      <c r="W4" s="83"/>
      <c r="X4" s="82"/>
      <c r="Y4" s="83"/>
      <c r="Z4" s="360"/>
      <c r="AA4" s="360"/>
      <c r="AB4" s="359"/>
      <c r="AC4" s="359"/>
      <c r="AD4" s="359"/>
      <c r="AE4" s="359"/>
      <c r="AF4" s="359"/>
      <c r="AG4" s="359"/>
    </row>
    <row r="5" spans="1:33" ht="20.100000000000001" customHeight="1" x14ac:dyDescent="0.15">
      <c r="F5" s="79"/>
      <c r="H5" s="81"/>
      <c r="J5" s="78"/>
      <c r="K5" s="81"/>
      <c r="N5" s="79"/>
      <c r="S5" s="79"/>
      <c r="V5" s="81"/>
      <c r="W5" s="78"/>
      <c r="Y5" s="81"/>
      <c r="Z5" s="81"/>
      <c r="AA5" s="78"/>
      <c r="AB5" s="73"/>
    </row>
    <row r="6" spans="1:33" ht="20.100000000000001" customHeight="1" x14ac:dyDescent="0.15">
      <c r="B6" s="358"/>
      <c r="C6" s="358"/>
      <c r="D6" s="345"/>
      <c r="E6" s="345"/>
      <c r="F6" s="264">
        <v>1</v>
      </c>
      <c r="G6" s="264"/>
      <c r="H6" s="22"/>
      <c r="I6" s="22"/>
      <c r="J6" s="264">
        <v>2</v>
      </c>
      <c r="K6" s="264"/>
      <c r="L6" s="22"/>
      <c r="M6" s="22"/>
      <c r="N6" s="264">
        <v>3</v>
      </c>
      <c r="O6" s="264"/>
      <c r="P6" s="17"/>
      <c r="Q6" s="22"/>
      <c r="R6" s="22"/>
      <c r="S6" s="264">
        <v>4</v>
      </c>
      <c r="T6" s="264"/>
      <c r="U6" s="22"/>
      <c r="V6" s="22"/>
      <c r="W6" s="264">
        <v>5</v>
      </c>
      <c r="X6" s="264"/>
      <c r="Y6" s="22"/>
      <c r="Z6" s="22"/>
      <c r="AA6" s="264">
        <v>6</v>
      </c>
      <c r="AB6" s="264"/>
      <c r="AC6" s="345"/>
      <c r="AD6" s="345"/>
      <c r="AE6" s="357"/>
      <c r="AF6" s="356"/>
    </row>
    <row r="7" spans="1:33" ht="20.100000000000001" customHeight="1" x14ac:dyDescent="0.15">
      <c r="B7" s="354"/>
      <c r="C7" s="354"/>
      <c r="D7" s="355"/>
      <c r="E7" s="355"/>
      <c r="F7" s="293" t="str">
        <f>U11組合せ!C112</f>
        <v>G1</v>
      </c>
      <c r="G7" s="293"/>
      <c r="H7" s="355"/>
      <c r="I7" s="355"/>
      <c r="J7" s="293" t="str">
        <f>U11組合せ!C114</f>
        <v>G2</v>
      </c>
      <c r="K7" s="293"/>
      <c r="L7" s="355"/>
      <c r="M7" s="355"/>
      <c r="N7" s="293" t="str">
        <f>U11組合せ!C116</f>
        <v>G3</v>
      </c>
      <c r="O7" s="293"/>
      <c r="P7" s="353"/>
      <c r="Q7" s="355"/>
      <c r="R7" s="355"/>
      <c r="S7" s="293" t="str">
        <f>U11組合せ!C120</f>
        <v>G4</v>
      </c>
      <c r="T7" s="293"/>
      <c r="U7" s="355"/>
      <c r="V7" s="355"/>
      <c r="W7" s="293" t="str">
        <f>U11組合せ!C122</f>
        <v>G5</v>
      </c>
      <c r="X7" s="293"/>
      <c r="Y7" s="355"/>
      <c r="Z7" s="355"/>
      <c r="AA7" s="293" t="str">
        <f>U11組合せ!C124</f>
        <v>G6</v>
      </c>
      <c r="AB7" s="293"/>
      <c r="AC7" s="355"/>
      <c r="AD7" s="355"/>
      <c r="AE7" s="352"/>
      <c r="AF7" s="351"/>
    </row>
    <row r="8" spans="1:33" ht="20.100000000000001" customHeight="1" x14ac:dyDescent="0.15">
      <c r="B8" s="354"/>
      <c r="C8" s="354"/>
      <c r="D8" s="355"/>
      <c r="E8" s="355"/>
      <c r="F8" s="293"/>
      <c r="G8" s="293"/>
      <c r="H8" s="355"/>
      <c r="I8" s="355"/>
      <c r="J8" s="293"/>
      <c r="K8" s="293"/>
      <c r="L8" s="355"/>
      <c r="M8" s="355"/>
      <c r="N8" s="293"/>
      <c r="O8" s="293"/>
      <c r="P8" s="353"/>
      <c r="Q8" s="355"/>
      <c r="R8" s="355"/>
      <c r="S8" s="293"/>
      <c r="T8" s="293"/>
      <c r="U8" s="355"/>
      <c r="V8" s="355"/>
      <c r="W8" s="293"/>
      <c r="X8" s="293"/>
      <c r="Y8" s="355"/>
      <c r="Z8" s="355"/>
      <c r="AA8" s="293"/>
      <c r="AB8" s="293"/>
      <c r="AC8" s="355"/>
      <c r="AD8" s="355"/>
      <c r="AE8" s="352"/>
      <c r="AF8" s="351"/>
    </row>
    <row r="9" spans="1:33" ht="20.100000000000001" customHeight="1" x14ac:dyDescent="0.15">
      <c r="B9" s="354"/>
      <c r="C9" s="354"/>
      <c r="D9" s="355"/>
      <c r="E9" s="355"/>
      <c r="F9" s="293"/>
      <c r="G9" s="293"/>
      <c r="H9" s="355"/>
      <c r="I9" s="355"/>
      <c r="J9" s="293"/>
      <c r="K9" s="293"/>
      <c r="L9" s="355"/>
      <c r="M9" s="355"/>
      <c r="N9" s="293"/>
      <c r="O9" s="293"/>
      <c r="P9" s="353"/>
      <c r="Q9" s="355"/>
      <c r="R9" s="355"/>
      <c r="S9" s="293"/>
      <c r="T9" s="293"/>
      <c r="U9" s="355"/>
      <c r="V9" s="355"/>
      <c r="W9" s="293"/>
      <c r="X9" s="293"/>
      <c r="Y9" s="355"/>
      <c r="Z9" s="355"/>
      <c r="AA9" s="293"/>
      <c r="AB9" s="293"/>
      <c r="AC9" s="355"/>
      <c r="AD9" s="355"/>
      <c r="AE9" s="352"/>
      <c r="AF9" s="351"/>
    </row>
    <row r="10" spans="1:33" ht="20.100000000000001" customHeight="1" x14ac:dyDescent="0.15">
      <c r="B10" s="354"/>
      <c r="C10" s="354"/>
      <c r="D10" s="355"/>
      <c r="E10" s="355"/>
      <c r="F10" s="293"/>
      <c r="G10" s="293"/>
      <c r="H10" s="355"/>
      <c r="I10" s="355"/>
      <c r="J10" s="293"/>
      <c r="K10" s="293"/>
      <c r="L10" s="355"/>
      <c r="M10" s="355"/>
      <c r="N10" s="293"/>
      <c r="O10" s="293"/>
      <c r="P10" s="353"/>
      <c r="Q10" s="355"/>
      <c r="R10" s="355"/>
      <c r="S10" s="293"/>
      <c r="T10" s="293"/>
      <c r="U10" s="355"/>
      <c r="V10" s="355"/>
      <c r="W10" s="293"/>
      <c r="X10" s="293"/>
      <c r="Y10" s="355"/>
      <c r="Z10" s="355"/>
      <c r="AA10" s="293"/>
      <c r="AB10" s="293"/>
      <c r="AC10" s="355"/>
      <c r="AD10" s="355"/>
      <c r="AE10" s="352"/>
      <c r="AF10" s="351"/>
    </row>
    <row r="11" spans="1:33" ht="20.100000000000001" customHeight="1" x14ac:dyDescent="0.15">
      <c r="B11" s="354"/>
      <c r="C11" s="354"/>
      <c r="D11" s="355"/>
      <c r="E11" s="355"/>
      <c r="F11" s="293"/>
      <c r="G11" s="293"/>
      <c r="H11" s="355"/>
      <c r="I11" s="355"/>
      <c r="J11" s="293"/>
      <c r="K11" s="293"/>
      <c r="L11" s="355"/>
      <c r="M11" s="355"/>
      <c r="N11" s="293"/>
      <c r="O11" s="293"/>
      <c r="P11" s="353"/>
      <c r="Q11" s="355"/>
      <c r="R11" s="355"/>
      <c r="S11" s="293"/>
      <c r="T11" s="293"/>
      <c r="U11" s="355"/>
      <c r="V11" s="355"/>
      <c r="W11" s="293"/>
      <c r="X11" s="293"/>
      <c r="Y11" s="355"/>
      <c r="Z11" s="355"/>
      <c r="AA11" s="293"/>
      <c r="AB11" s="293"/>
      <c r="AC11" s="355"/>
      <c r="AD11" s="355"/>
      <c r="AE11" s="352"/>
      <c r="AF11" s="351"/>
    </row>
    <row r="12" spans="1:33" ht="20.100000000000001" customHeight="1" x14ac:dyDescent="0.15">
      <c r="B12" s="354"/>
      <c r="C12" s="354"/>
      <c r="D12" s="355"/>
      <c r="E12" s="355"/>
      <c r="F12" s="293"/>
      <c r="G12" s="293"/>
      <c r="H12" s="355"/>
      <c r="I12" s="355"/>
      <c r="J12" s="293"/>
      <c r="K12" s="293"/>
      <c r="L12" s="355"/>
      <c r="M12" s="355"/>
      <c r="N12" s="293"/>
      <c r="O12" s="293"/>
      <c r="P12" s="353"/>
      <c r="Q12" s="355"/>
      <c r="R12" s="355"/>
      <c r="S12" s="293"/>
      <c r="T12" s="293"/>
      <c r="U12" s="355"/>
      <c r="V12" s="355"/>
      <c r="W12" s="293"/>
      <c r="X12" s="293"/>
      <c r="Y12" s="355"/>
      <c r="Z12" s="355"/>
      <c r="AA12" s="293"/>
      <c r="AB12" s="293"/>
      <c r="AC12" s="355"/>
      <c r="AD12" s="355"/>
      <c r="AE12" s="352"/>
      <c r="AF12" s="351"/>
    </row>
    <row r="13" spans="1:33" ht="20.100000000000001" customHeight="1" x14ac:dyDescent="0.15">
      <c r="B13" s="354"/>
      <c r="C13" s="354"/>
      <c r="D13" s="353"/>
      <c r="E13" s="353"/>
      <c r="F13" s="293"/>
      <c r="G13" s="293"/>
      <c r="H13" s="353"/>
      <c r="I13" s="353"/>
      <c r="J13" s="293"/>
      <c r="K13" s="293"/>
      <c r="L13" s="353"/>
      <c r="M13" s="353"/>
      <c r="N13" s="293"/>
      <c r="O13" s="293"/>
      <c r="P13" s="353"/>
      <c r="Q13" s="353"/>
      <c r="R13" s="353"/>
      <c r="S13" s="293"/>
      <c r="T13" s="293"/>
      <c r="U13" s="353"/>
      <c r="V13" s="353"/>
      <c r="W13" s="293"/>
      <c r="X13" s="293"/>
      <c r="Y13" s="353"/>
      <c r="Z13" s="353"/>
      <c r="AA13" s="293"/>
      <c r="AB13" s="293"/>
      <c r="AC13" s="353"/>
      <c r="AD13" s="353"/>
      <c r="AE13" s="352"/>
      <c r="AF13" s="351"/>
    </row>
    <row r="14" spans="1:33" ht="20.100000000000001" customHeight="1" x14ac:dyDescent="0.15">
      <c r="B14" s="354"/>
      <c r="C14" s="354"/>
      <c r="D14" s="353"/>
      <c r="E14" s="353"/>
      <c r="F14" s="293"/>
      <c r="G14" s="293"/>
      <c r="H14" s="353"/>
      <c r="I14" s="353"/>
      <c r="J14" s="293"/>
      <c r="K14" s="293"/>
      <c r="L14" s="353"/>
      <c r="M14" s="353"/>
      <c r="N14" s="293"/>
      <c r="O14" s="293"/>
      <c r="P14" s="353"/>
      <c r="Q14" s="353"/>
      <c r="R14" s="353"/>
      <c r="S14" s="293"/>
      <c r="T14" s="293"/>
      <c r="U14" s="353"/>
      <c r="V14" s="353"/>
      <c r="W14" s="293"/>
      <c r="X14" s="293"/>
      <c r="Y14" s="353"/>
      <c r="Z14" s="353"/>
      <c r="AA14" s="293"/>
      <c r="AB14" s="293"/>
      <c r="AC14" s="353"/>
      <c r="AD14" s="353"/>
      <c r="AE14" s="352"/>
      <c r="AF14" s="351"/>
    </row>
    <row r="15" spans="1:33" ht="20.100000000000001" customHeight="1" x14ac:dyDescent="0.15">
      <c r="C15" s="336"/>
      <c r="D15" s="336"/>
      <c r="G15" s="336"/>
      <c r="H15" s="336"/>
      <c r="K15" s="336"/>
      <c r="L15" s="336"/>
      <c r="O15" s="336"/>
      <c r="P15" s="336"/>
      <c r="T15" s="336"/>
      <c r="U15" s="336"/>
      <c r="X15" s="336"/>
      <c r="Y15" s="336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20.100000000000001" customHeight="1" x14ac:dyDescent="0.15">
      <c r="A16" s="345"/>
      <c r="B16" s="221" t="s">
        <v>1</v>
      </c>
      <c r="C16" s="344">
        <v>0.375</v>
      </c>
      <c r="D16" s="344"/>
      <c r="E16" s="344"/>
      <c r="G16" s="320" t="str">
        <f>F7</f>
        <v>G1</v>
      </c>
      <c r="H16" s="320"/>
      <c r="I16" s="320"/>
      <c r="J16" s="320"/>
      <c r="K16" s="320"/>
      <c r="L16" s="320"/>
      <c r="M16" s="320"/>
      <c r="N16" s="342">
        <f>P16+P17</f>
        <v>0</v>
      </c>
      <c r="O16" s="343" t="s">
        <v>234</v>
      </c>
      <c r="P16" s="35">
        <v>0</v>
      </c>
      <c r="Q16" s="19" t="s">
        <v>355</v>
      </c>
      <c r="R16" s="35">
        <v>0</v>
      </c>
      <c r="S16" s="343" t="s">
        <v>236</v>
      </c>
      <c r="T16" s="342">
        <f>R16+R17</f>
        <v>0</v>
      </c>
      <c r="U16" s="320" t="str">
        <f>J7</f>
        <v>G2</v>
      </c>
      <c r="V16" s="320"/>
      <c r="W16" s="320"/>
      <c r="X16" s="320"/>
      <c r="Y16" s="320"/>
      <c r="Z16" s="320"/>
      <c r="AA16" s="320"/>
      <c r="AB16" s="291"/>
      <c r="AC16" s="341" t="s">
        <v>249</v>
      </c>
      <c r="AD16" s="341" t="s">
        <v>255</v>
      </c>
      <c r="AE16" s="341" t="s">
        <v>248</v>
      </c>
      <c r="AF16" s="341">
        <v>6</v>
      </c>
      <c r="AG16" s="211"/>
    </row>
    <row r="17" spans="1:33" ht="20.100000000000001" customHeight="1" x14ac:dyDescent="0.15">
      <c r="A17" s="345"/>
      <c r="B17" s="221"/>
      <c r="C17" s="344"/>
      <c r="D17" s="344"/>
      <c r="E17" s="344"/>
      <c r="G17" s="320"/>
      <c r="H17" s="320"/>
      <c r="I17" s="320"/>
      <c r="J17" s="320"/>
      <c r="K17" s="320"/>
      <c r="L17" s="320"/>
      <c r="M17" s="320"/>
      <c r="N17" s="342"/>
      <c r="O17" s="343"/>
      <c r="P17" s="35">
        <v>0</v>
      </c>
      <c r="Q17" s="19" t="s">
        <v>355</v>
      </c>
      <c r="R17" s="35">
        <v>0</v>
      </c>
      <c r="S17" s="343"/>
      <c r="T17" s="342"/>
      <c r="U17" s="320"/>
      <c r="V17" s="320"/>
      <c r="W17" s="320"/>
      <c r="X17" s="320"/>
      <c r="Y17" s="320"/>
      <c r="Z17" s="320"/>
      <c r="AA17" s="320"/>
      <c r="AB17" s="291"/>
      <c r="AC17" s="341"/>
      <c r="AD17" s="341"/>
      <c r="AE17" s="341"/>
      <c r="AF17" s="341"/>
      <c r="AG17" s="211"/>
    </row>
    <row r="18" spans="1:33" ht="20.100000000000001" customHeight="1" x14ac:dyDescent="0.15">
      <c r="C18" s="150"/>
      <c r="D18" s="150"/>
      <c r="E18" s="87"/>
      <c r="G18" s="18"/>
      <c r="H18" s="18"/>
      <c r="I18" s="339"/>
      <c r="J18" s="339"/>
      <c r="K18" s="18"/>
      <c r="L18" s="18"/>
      <c r="M18" s="339"/>
      <c r="N18" s="348"/>
      <c r="O18" s="18"/>
      <c r="P18" s="35"/>
      <c r="Q18" s="339"/>
      <c r="R18" s="348"/>
      <c r="S18" s="339"/>
      <c r="T18" s="35"/>
      <c r="U18" s="18"/>
      <c r="V18" s="339"/>
      <c r="W18" s="339"/>
      <c r="X18" s="18"/>
      <c r="Y18" s="18"/>
      <c r="Z18" s="339"/>
      <c r="AA18" s="339"/>
      <c r="AB18" s="37"/>
      <c r="AC18" s="71"/>
      <c r="AD18" s="71"/>
      <c r="AE18" s="347"/>
      <c r="AF18" s="347"/>
      <c r="AG18" s="36"/>
    </row>
    <row r="19" spans="1:33" ht="20.100000000000001" customHeight="1" x14ac:dyDescent="0.15">
      <c r="A19" s="345"/>
      <c r="B19" s="221" t="s">
        <v>2</v>
      </c>
      <c r="C19" s="344">
        <v>0.40277777777777773</v>
      </c>
      <c r="D19" s="344"/>
      <c r="E19" s="344"/>
      <c r="G19" s="320" t="str">
        <f>S7</f>
        <v>G4</v>
      </c>
      <c r="H19" s="320"/>
      <c r="I19" s="320"/>
      <c r="J19" s="320"/>
      <c r="K19" s="320"/>
      <c r="L19" s="320"/>
      <c r="M19" s="320"/>
      <c r="N19" s="342">
        <f>P19+P20</f>
        <v>0</v>
      </c>
      <c r="O19" s="343" t="s">
        <v>234</v>
      </c>
      <c r="P19" s="35">
        <v>0</v>
      </c>
      <c r="Q19" s="19" t="s">
        <v>355</v>
      </c>
      <c r="R19" s="35">
        <v>0</v>
      </c>
      <c r="S19" s="343" t="s">
        <v>236</v>
      </c>
      <c r="T19" s="342">
        <f>R19+R20</f>
        <v>0</v>
      </c>
      <c r="U19" s="320" t="str">
        <f>W7</f>
        <v>G5</v>
      </c>
      <c r="V19" s="320"/>
      <c r="W19" s="320"/>
      <c r="X19" s="320"/>
      <c r="Y19" s="320"/>
      <c r="Z19" s="320"/>
      <c r="AA19" s="320"/>
      <c r="AB19" s="291"/>
      <c r="AC19" s="341" t="s">
        <v>254</v>
      </c>
      <c r="AD19" s="341" t="s">
        <v>252</v>
      </c>
      <c r="AE19" s="341" t="s">
        <v>253</v>
      </c>
      <c r="AF19" s="341">
        <v>3</v>
      </c>
      <c r="AG19" s="211"/>
    </row>
    <row r="20" spans="1:33" ht="20.100000000000001" customHeight="1" x14ac:dyDescent="0.15">
      <c r="A20" s="345"/>
      <c r="B20" s="221"/>
      <c r="C20" s="344"/>
      <c r="D20" s="344"/>
      <c r="E20" s="344"/>
      <c r="G20" s="320"/>
      <c r="H20" s="320"/>
      <c r="I20" s="320"/>
      <c r="J20" s="320"/>
      <c r="K20" s="320"/>
      <c r="L20" s="320"/>
      <c r="M20" s="320"/>
      <c r="N20" s="342"/>
      <c r="O20" s="343"/>
      <c r="P20" s="35">
        <v>0</v>
      </c>
      <c r="Q20" s="19" t="s">
        <v>355</v>
      </c>
      <c r="R20" s="35">
        <v>0</v>
      </c>
      <c r="S20" s="343"/>
      <c r="T20" s="342"/>
      <c r="U20" s="320"/>
      <c r="V20" s="320"/>
      <c r="W20" s="320"/>
      <c r="X20" s="320"/>
      <c r="Y20" s="320"/>
      <c r="Z20" s="320"/>
      <c r="AA20" s="320"/>
      <c r="AB20" s="291"/>
      <c r="AC20" s="341"/>
      <c r="AD20" s="341"/>
      <c r="AE20" s="341"/>
      <c r="AF20" s="341"/>
      <c r="AG20" s="211"/>
    </row>
    <row r="21" spans="1:33" ht="20.100000000000001" customHeight="1" x14ac:dyDescent="0.15">
      <c r="A21" s="345"/>
      <c r="C21" s="150"/>
      <c r="D21" s="150"/>
      <c r="E21" s="87"/>
      <c r="G21" s="18"/>
      <c r="H21" s="18"/>
      <c r="I21" s="339"/>
      <c r="J21" s="339"/>
      <c r="K21" s="18"/>
      <c r="L21" s="18"/>
      <c r="M21" s="339"/>
      <c r="N21" s="348"/>
      <c r="O21" s="18"/>
      <c r="P21" s="35"/>
      <c r="Q21" s="339"/>
      <c r="R21" s="348"/>
      <c r="S21" s="339"/>
      <c r="T21" s="35"/>
      <c r="U21" s="18"/>
      <c r="V21" s="339"/>
      <c r="W21" s="339"/>
      <c r="X21" s="18"/>
      <c r="Y21" s="18"/>
      <c r="Z21" s="339"/>
      <c r="AA21" s="339"/>
      <c r="AB21" s="37"/>
      <c r="AC21" s="71"/>
      <c r="AD21" s="71"/>
      <c r="AE21" s="347"/>
      <c r="AF21" s="347"/>
      <c r="AG21" s="36"/>
    </row>
    <row r="22" spans="1:33" ht="20.100000000000001" customHeight="1" x14ac:dyDescent="0.15">
      <c r="A22" s="345"/>
      <c r="B22" s="221" t="s">
        <v>3</v>
      </c>
      <c r="C22" s="344">
        <v>0.43055555555555558</v>
      </c>
      <c r="D22" s="344"/>
      <c r="E22" s="344"/>
      <c r="G22" s="320" t="str">
        <f>F7</f>
        <v>G1</v>
      </c>
      <c r="H22" s="320"/>
      <c r="I22" s="320"/>
      <c r="J22" s="320"/>
      <c r="K22" s="320"/>
      <c r="L22" s="320"/>
      <c r="M22" s="320"/>
      <c r="N22" s="342">
        <f>P22+P23</f>
        <v>0</v>
      </c>
      <c r="O22" s="343" t="s">
        <v>234</v>
      </c>
      <c r="P22" s="35">
        <v>0</v>
      </c>
      <c r="Q22" s="19" t="s">
        <v>355</v>
      </c>
      <c r="R22" s="35">
        <v>0</v>
      </c>
      <c r="S22" s="343" t="s">
        <v>236</v>
      </c>
      <c r="T22" s="342">
        <f>R22+R23</f>
        <v>0</v>
      </c>
      <c r="U22" s="320" t="str">
        <f>N7</f>
        <v>G3</v>
      </c>
      <c r="V22" s="320"/>
      <c r="W22" s="320"/>
      <c r="X22" s="320"/>
      <c r="Y22" s="320"/>
      <c r="Z22" s="320"/>
      <c r="AA22" s="320"/>
      <c r="AB22" s="291"/>
      <c r="AC22" s="341" t="s">
        <v>248</v>
      </c>
      <c r="AD22" s="341" t="s">
        <v>249</v>
      </c>
      <c r="AE22" s="341" t="s">
        <v>255</v>
      </c>
      <c r="AF22" s="341">
        <v>5</v>
      </c>
      <c r="AG22" s="211"/>
    </row>
    <row r="23" spans="1:33" ht="20.100000000000001" customHeight="1" x14ac:dyDescent="0.15">
      <c r="A23" s="345"/>
      <c r="B23" s="221"/>
      <c r="C23" s="344"/>
      <c r="D23" s="344"/>
      <c r="E23" s="344"/>
      <c r="G23" s="320"/>
      <c r="H23" s="320"/>
      <c r="I23" s="320"/>
      <c r="J23" s="320"/>
      <c r="K23" s="320"/>
      <c r="L23" s="320"/>
      <c r="M23" s="320"/>
      <c r="N23" s="342"/>
      <c r="O23" s="343"/>
      <c r="P23" s="35">
        <v>0</v>
      </c>
      <c r="Q23" s="19" t="s">
        <v>355</v>
      </c>
      <c r="R23" s="35">
        <v>0</v>
      </c>
      <c r="S23" s="343"/>
      <c r="T23" s="342"/>
      <c r="U23" s="320"/>
      <c r="V23" s="320"/>
      <c r="W23" s="320"/>
      <c r="X23" s="320"/>
      <c r="Y23" s="320"/>
      <c r="Z23" s="320"/>
      <c r="AA23" s="320"/>
      <c r="AB23" s="291"/>
      <c r="AC23" s="341"/>
      <c r="AD23" s="341"/>
      <c r="AE23" s="341"/>
      <c r="AF23" s="341"/>
      <c r="AG23" s="211"/>
    </row>
    <row r="24" spans="1:33" ht="20.100000000000001" customHeight="1" x14ac:dyDescent="0.15">
      <c r="A24" s="345"/>
      <c r="B24" s="20"/>
      <c r="C24" s="350"/>
      <c r="D24" s="350"/>
      <c r="E24" s="350"/>
      <c r="G24" s="18"/>
      <c r="H24" s="18"/>
      <c r="I24" s="18"/>
      <c r="J24" s="18"/>
      <c r="K24" s="18"/>
      <c r="L24" s="18"/>
      <c r="M24" s="18"/>
      <c r="N24" s="349"/>
      <c r="O24" s="338"/>
      <c r="P24" s="35"/>
      <c r="Q24" s="339"/>
      <c r="R24" s="348"/>
      <c r="S24" s="338"/>
      <c r="T24" s="349"/>
      <c r="U24" s="18"/>
      <c r="V24" s="18"/>
      <c r="W24" s="18"/>
      <c r="X24" s="18"/>
      <c r="Y24" s="18"/>
      <c r="Z24" s="18"/>
      <c r="AA24" s="18"/>
      <c r="AB24" s="37"/>
      <c r="AC24" s="71"/>
      <c r="AD24" s="71"/>
      <c r="AE24" s="347"/>
      <c r="AF24" s="347"/>
      <c r="AG24" s="36"/>
    </row>
    <row r="25" spans="1:33" ht="20.100000000000001" customHeight="1" x14ac:dyDescent="0.15">
      <c r="A25" s="345"/>
      <c r="B25" s="221" t="s">
        <v>4</v>
      </c>
      <c r="C25" s="344">
        <v>0.45833333333333331</v>
      </c>
      <c r="D25" s="344"/>
      <c r="E25" s="344"/>
      <c r="G25" s="320" t="str">
        <f>S7</f>
        <v>G4</v>
      </c>
      <c r="H25" s="320"/>
      <c r="I25" s="320"/>
      <c r="J25" s="320"/>
      <c r="K25" s="320"/>
      <c r="L25" s="320"/>
      <c r="M25" s="320"/>
      <c r="N25" s="342">
        <f>P25+P26</f>
        <v>0</v>
      </c>
      <c r="O25" s="343" t="s">
        <v>234</v>
      </c>
      <c r="P25" s="35">
        <v>0</v>
      </c>
      <c r="Q25" s="19" t="s">
        <v>355</v>
      </c>
      <c r="R25" s="35">
        <v>0</v>
      </c>
      <c r="S25" s="343" t="s">
        <v>236</v>
      </c>
      <c r="T25" s="342">
        <f>R25+R26</f>
        <v>0</v>
      </c>
      <c r="U25" s="320" t="str">
        <f>AA7</f>
        <v>G6</v>
      </c>
      <c r="V25" s="320"/>
      <c r="W25" s="320"/>
      <c r="X25" s="320"/>
      <c r="Y25" s="320"/>
      <c r="Z25" s="320"/>
      <c r="AA25" s="320"/>
      <c r="AB25" s="291"/>
      <c r="AC25" s="341" t="s">
        <v>253</v>
      </c>
      <c r="AD25" s="341" t="s">
        <v>254</v>
      </c>
      <c r="AE25" s="341" t="s">
        <v>252</v>
      </c>
      <c r="AF25" s="341">
        <v>2</v>
      </c>
      <c r="AG25" s="211"/>
    </row>
    <row r="26" spans="1:33" ht="20.100000000000001" customHeight="1" x14ac:dyDescent="0.15">
      <c r="A26" s="345"/>
      <c r="B26" s="221"/>
      <c r="C26" s="344"/>
      <c r="D26" s="344"/>
      <c r="E26" s="344"/>
      <c r="G26" s="320"/>
      <c r="H26" s="320"/>
      <c r="I26" s="320"/>
      <c r="J26" s="320"/>
      <c r="K26" s="320"/>
      <c r="L26" s="320"/>
      <c r="M26" s="320"/>
      <c r="N26" s="342"/>
      <c r="O26" s="343"/>
      <c r="P26" s="35">
        <v>0</v>
      </c>
      <c r="Q26" s="19" t="s">
        <v>355</v>
      </c>
      <c r="R26" s="35">
        <v>0</v>
      </c>
      <c r="S26" s="343"/>
      <c r="T26" s="342"/>
      <c r="U26" s="320"/>
      <c r="V26" s="320"/>
      <c r="W26" s="320"/>
      <c r="X26" s="320"/>
      <c r="Y26" s="320"/>
      <c r="Z26" s="320"/>
      <c r="AA26" s="320"/>
      <c r="AB26" s="291"/>
      <c r="AC26" s="341"/>
      <c r="AD26" s="341"/>
      <c r="AE26" s="341"/>
      <c r="AF26" s="341"/>
      <c r="AG26" s="211"/>
    </row>
    <row r="27" spans="1:33" ht="20.100000000000001" customHeight="1" x14ac:dyDescent="0.15">
      <c r="A27" s="345"/>
      <c r="C27" s="150"/>
      <c r="D27" s="150"/>
      <c r="E27" s="87"/>
      <c r="G27" s="18"/>
      <c r="H27" s="18"/>
      <c r="I27" s="339"/>
      <c r="J27" s="339"/>
      <c r="K27" s="18"/>
      <c r="L27" s="18"/>
      <c r="M27" s="339"/>
      <c r="N27" s="348"/>
      <c r="O27" s="18"/>
      <c r="P27" s="35"/>
      <c r="Q27" s="339"/>
      <c r="R27" s="348"/>
      <c r="S27" s="339"/>
      <c r="T27" s="35"/>
      <c r="U27" s="18"/>
      <c r="V27" s="339"/>
      <c r="W27" s="339"/>
      <c r="X27" s="18"/>
      <c r="Y27" s="18"/>
      <c r="Z27" s="339"/>
      <c r="AA27" s="339"/>
      <c r="AB27" s="37"/>
      <c r="AC27" s="71"/>
      <c r="AD27" s="71"/>
      <c r="AE27" s="347"/>
      <c r="AF27" s="347"/>
      <c r="AG27" s="36"/>
    </row>
    <row r="28" spans="1:33" ht="20.100000000000001" customHeight="1" x14ac:dyDescent="0.15">
      <c r="A28" s="345"/>
      <c r="B28" s="221" t="s">
        <v>5</v>
      </c>
      <c r="C28" s="344">
        <v>0.4861111111111111</v>
      </c>
      <c r="D28" s="344"/>
      <c r="E28" s="344"/>
      <c r="G28" s="320" t="str">
        <f>J7</f>
        <v>G2</v>
      </c>
      <c r="H28" s="320"/>
      <c r="I28" s="320"/>
      <c r="J28" s="320"/>
      <c r="K28" s="320"/>
      <c r="L28" s="320"/>
      <c r="M28" s="320"/>
      <c r="N28" s="342">
        <f>P28+P29</f>
        <v>0</v>
      </c>
      <c r="O28" s="343" t="s">
        <v>234</v>
      </c>
      <c r="P28" s="35">
        <v>0</v>
      </c>
      <c r="Q28" s="19" t="s">
        <v>355</v>
      </c>
      <c r="R28" s="35">
        <v>0</v>
      </c>
      <c r="S28" s="343" t="s">
        <v>236</v>
      </c>
      <c r="T28" s="342">
        <f>R28+R29</f>
        <v>0</v>
      </c>
      <c r="U28" s="320" t="str">
        <f>N7</f>
        <v>G3</v>
      </c>
      <c r="V28" s="320"/>
      <c r="W28" s="320"/>
      <c r="X28" s="320"/>
      <c r="Y28" s="320"/>
      <c r="Z28" s="320"/>
      <c r="AA28" s="320"/>
      <c r="AB28" s="291"/>
      <c r="AC28" s="341" t="s">
        <v>255</v>
      </c>
      <c r="AD28" s="341" t="s">
        <v>248</v>
      </c>
      <c r="AE28" s="341" t="s">
        <v>249</v>
      </c>
      <c r="AF28" s="341">
        <v>4</v>
      </c>
      <c r="AG28" s="211"/>
    </row>
    <row r="29" spans="1:33" ht="20.100000000000001" customHeight="1" x14ac:dyDescent="0.15">
      <c r="A29" s="345"/>
      <c r="B29" s="221"/>
      <c r="C29" s="344"/>
      <c r="D29" s="344"/>
      <c r="E29" s="344"/>
      <c r="G29" s="320"/>
      <c r="H29" s="320"/>
      <c r="I29" s="320"/>
      <c r="J29" s="320"/>
      <c r="K29" s="320"/>
      <c r="L29" s="320"/>
      <c r="M29" s="320"/>
      <c r="N29" s="342"/>
      <c r="O29" s="343"/>
      <c r="P29" s="35">
        <v>0</v>
      </c>
      <c r="Q29" s="19" t="s">
        <v>355</v>
      </c>
      <c r="R29" s="35">
        <v>0</v>
      </c>
      <c r="S29" s="343"/>
      <c r="T29" s="342"/>
      <c r="U29" s="320"/>
      <c r="V29" s="320"/>
      <c r="W29" s="320"/>
      <c r="X29" s="320"/>
      <c r="Y29" s="320"/>
      <c r="Z29" s="320"/>
      <c r="AA29" s="320"/>
      <c r="AB29" s="291"/>
      <c r="AC29" s="341"/>
      <c r="AD29" s="341"/>
      <c r="AE29" s="341"/>
      <c r="AF29" s="341"/>
      <c r="AG29" s="211"/>
    </row>
    <row r="30" spans="1:33" ht="20.100000000000001" customHeight="1" x14ac:dyDescent="0.15">
      <c r="A30" s="345"/>
      <c r="C30" s="150"/>
      <c r="D30" s="150"/>
      <c r="E30" s="87"/>
      <c r="G30" s="18"/>
      <c r="H30" s="18"/>
      <c r="I30" s="339"/>
      <c r="J30" s="339"/>
      <c r="K30" s="18"/>
      <c r="L30" s="18"/>
      <c r="M30" s="339"/>
      <c r="N30" s="348"/>
      <c r="O30" s="18"/>
      <c r="P30" s="35"/>
      <c r="Q30" s="339"/>
      <c r="R30" s="348"/>
      <c r="S30" s="339"/>
      <c r="T30" s="35"/>
      <c r="U30" s="18"/>
      <c r="V30" s="339"/>
      <c r="W30" s="339"/>
      <c r="X30" s="18"/>
      <c r="Y30" s="18"/>
      <c r="Z30" s="339"/>
      <c r="AA30" s="339"/>
      <c r="AB30" s="37"/>
      <c r="AC30" s="336"/>
      <c r="AD30" s="71"/>
      <c r="AE30" s="71"/>
      <c r="AF30" s="347"/>
      <c r="AG30" s="346"/>
    </row>
    <row r="31" spans="1:33" ht="20.100000000000001" customHeight="1" x14ac:dyDescent="0.15">
      <c r="A31" s="345"/>
      <c r="B31" s="221" t="s">
        <v>0</v>
      </c>
      <c r="C31" s="344">
        <v>0.51388888888888895</v>
      </c>
      <c r="D31" s="344"/>
      <c r="E31" s="344"/>
      <c r="G31" s="320" t="str">
        <f>W7</f>
        <v>G5</v>
      </c>
      <c r="H31" s="320"/>
      <c r="I31" s="320"/>
      <c r="J31" s="320"/>
      <c r="K31" s="320"/>
      <c r="L31" s="320"/>
      <c r="M31" s="320"/>
      <c r="N31" s="342">
        <f>P31+P32</f>
        <v>0</v>
      </c>
      <c r="O31" s="343" t="s">
        <v>234</v>
      </c>
      <c r="P31" s="35">
        <v>0</v>
      </c>
      <c r="Q31" s="19" t="s">
        <v>355</v>
      </c>
      <c r="R31" s="35">
        <v>0</v>
      </c>
      <c r="S31" s="343" t="s">
        <v>236</v>
      </c>
      <c r="T31" s="342">
        <f>R31+R32</f>
        <v>0</v>
      </c>
      <c r="U31" s="320" t="str">
        <f>AA7</f>
        <v>G6</v>
      </c>
      <c r="V31" s="320"/>
      <c r="W31" s="320"/>
      <c r="X31" s="320"/>
      <c r="Y31" s="320"/>
      <c r="Z31" s="320"/>
      <c r="AA31" s="320"/>
      <c r="AB31" s="291"/>
      <c r="AC31" s="341" t="s">
        <v>252</v>
      </c>
      <c r="AD31" s="341" t="s">
        <v>253</v>
      </c>
      <c r="AE31" s="341" t="s">
        <v>254</v>
      </c>
      <c r="AF31" s="341">
        <v>1</v>
      </c>
      <c r="AG31" s="211"/>
    </row>
    <row r="32" spans="1:33" ht="20.100000000000001" customHeight="1" x14ac:dyDescent="0.15">
      <c r="A32" s="345"/>
      <c r="B32" s="221"/>
      <c r="C32" s="344"/>
      <c r="D32" s="344"/>
      <c r="E32" s="344"/>
      <c r="G32" s="320"/>
      <c r="H32" s="320"/>
      <c r="I32" s="320"/>
      <c r="J32" s="320"/>
      <c r="K32" s="320"/>
      <c r="L32" s="320"/>
      <c r="M32" s="320"/>
      <c r="N32" s="342"/>
      <c r="O32" s="343"/>
      <c r="P32" s="35">
        <v>0</v>
      </c>
      <c r="Q32" s="19" t="s">
        <v>355</v>
      </c>
      <c r="R32" s="35">
        <v>0</v>
      </c>
      <c r="S32" s="343"/>
      <c r="T32" s="342"/>
      <c r="U32" s="320"/>
      <c r="V32" s="320"/>
      <c r="W32" s="320"/>
      <c r="X32" s="320"/>
      <c r="Y32" s="320"/>
      <c r="Z32" s="320"/>
      <c r="AA32" s="320"/>
      <c r="AB32" s="291"/>
      <c r="AC32" s="341"/>
      <c r="AD32" s="341"/>
      <c r="AE32" s="341"/>
      <c r="AF32" s="341"/>
      <c r="AG32" s="211"/>
    </row>
    <row r="33" spans="1:33" ht="20.100000000000001" customHeight="1" x14ac:dyDescent="0.15">
      <c r="B33" s="20"/>
      <c r="C33" s="340"/>
      <c r="D33" s="340"/>
      <c r="E33" s="340"/>
      <c r="G33" s="18"/>
      <c r="H33" s="18"/>
      <c r="I33" s="18"/>
      <c r="J33" s="18"/>
      <c r="K33" s="18"/>
      <c r="L33" s="18"/>
      <c r="M33" s="18"/>
      <c r="N33" s="337"/>
      <c r="O33" s="338"/>
      <c r="P33" s="18"/>
      <c r="Q33" s="19"/>
      <c r="R33" s="339"/>
      <c r="S33" s="338"/>
      <c r="T33" s="337"/>
      <c r="U33" s="18"/>
      <c r="V33" s="18"/>
      <c r="W33" s="18"/>
      <c r="X33" s="18"/>
      <c r="Y33" s="18"/>
      <c r="Z33" s="18"/>
      <c r="AA33" s="18"/>
      <c r="AB33" s="336"/>
      <c r="AC33" s="336"/>
      <c r="AF33" s="336"/>
      <c r="AG33" s="336"/>
    </row>
    <row r="34" spans="1:33" ht="20.100000000000001" customHeight="1" x14ac:dyDescent="0.15">
      <c r="C34" s="279" t="str">
        <f>J3 &amp;"リーグ"</f>
        <v>Gリーグ</v>
      </c>
      <c r="D34" s="280"/>
      <c r="E34" s="280"/>
      <c r="F34" s="281"/>
      <c r="G34" s="203" t="str">
        <f>C36</f>
        <v>G1</v>
      </c>
      <c r="H34" s="205"/>
      <c r="I34" s="203" t="str">
        <f>C38</f>
        <v>G2</v>
      </c>
      <c r="J34" s="205"/>
      <c r="K34" s="203" t="str">
        <f>C40</f>
        <v>G3</v>
      </c>
      <c r="L34" s="205"/>
      <c r="M34" s="335" t="s">
        <v>240</v>
      </c>
      <c r="N34" s="335" t="s">
        <v>241</v>
      </c>
      <c r="O34" s="335" t="s">
        <v>354</v>
      </c>
      <c r="P34" s="335" t="s">
        <v>242</v>
      </c>
      <c r="R34" s="212" t="str">
        <f>W3 &amp;"リーグ"</f>
        <v>GGリーグ</v>
      </c>
      <c r="S34" s="213"/>
      <c r="T34" s="213"/>
      <c r="U34" s="214"/>
      <c r="V34" s="203" t="str">
        <f>R36</f>
        <v>G4</v>
      </c>
      <c r="W34" s="205"/>
      <c r="X34" s="203" t="str">
        <f>R38</f>
        <v>G5</v>
      </c>
      <c r="Y34" s="205"/>
      <c r="Z34" s="203" t="str">
        <f>R40</f>
        <v>G6</v>
      </c>
      <c r="AA34" s="205"/>
      <c r="AB34" s="335" t="s">
        <v>240</v>
      </c>
      <c r="AC34" s="335" t="s">
        <v>241</v>
      </c>
      <c r="AD34" s="335" t="s">
        <v>354</v>
      </c>
      <c r="AE34" s="335" t="s">
        <v>242</v>
      </c>
    </row>
    <row r="35" spans="1:33" ht="20.100000000000001" customHeight="1" x14ac:dyDescent="0.15">
      <c r="C35" s="282"/>
      <c r="D35" s="283"/>
      <c r="E35" s="283"/>
      <c r="F35" s="284"/>
      <c r="G35" s="206"/>
      <c r="H35" s="208"/>
      <c r="I35" s="206"/>
      <c r="J35" s="208"/>
      <c r="K35" s="206"/>
      <c r="L35" s="208"/>
      <c r="M35" s="334"/>
      <c r="N35" s="334"/>
      <c r="O35" s="334"/>
      <c r="P35" s="334"/>
      <c r="R35" s="215"/>
      <c r="S35" s="216"/>
      <c r="T35" s="216"/>
      <c r="U35" s="217"/>
      <c r="V35" s="206"/>
      <c r="W35" s="208"/>
      <c r="X35" s="206"/>
      <c r="Y35" s="208"/>
      <c r="Z35" s="206"/>
      <c r="AA35" s="208"/>
      <c r="AB35" s="334"/>
      <c r="AC35" s="334"/>
      <c r="AD35" s="334"/>
      <c r="AE35" s="334"/>
    </row>
    <row r="36" spans="1:33" ht="20.100000000000001" customHeight="1" x14ac:dyDescent="0.15">
      <c r="C36" s="279" t="str">
        <f>F7</f>
        <v>G1</v>
      </c>
      <c r="D36" s="280"/>
      <c r="E36" s="280"/>
      <c r="F36" s="281"/>
      <c r="G36" s="332"/>
      <c r="H36" s="331"/>
      <c r="I36" s="333">
        <f>N16</f>
        <v>0</v>
      </c>
      <c r="J36" s="333">
        <f>T16</f>
        <v>0</v>
      </c>
      <c r="K36" s="333">
        <f>N22</f>
        <v>0</v>
      </c>
      <c r="L36" s="333">
        <f>T22</f>
        <v>0</v>
      </c>
      <c r="M36" s="330">
        <f>COUNTIF(G37:L37,"○")*3+COUNTIF(G37:L37,"△")</f>
        <v>2</v>
      </c>
      <c r="N36" s="329">
        <f>O36-J36-L36</f>
        <v>0</v>
      </c>
      <c r="O36" s="329">
        <f>I36+K36</f>
        <v>0</v>
      </c>
      <c r="P36" s="328"/>
      <c r="R36" s="279" t="str">
        <f>S7</f>
        <v>G4</v>
      </c>
      <c r="S36" s="280"/>
      <c r="T36" s="280"/>
      <c r="U36" s="281"/>
      <c r="V36" s="332"/>
      <c r="W36" s="331"/>
      <c r="X36" s="333">
        <f>N19</f>
        <v>0</v>
      </c>
      <c r="Y36" s="333">
        <f>T19</f>
        <v>0</v>
      </c>
      <c r="Z36" s="333">
        <f>N25</f>
        <v>0</v>
      </c>
      <c r="AA36" s="333">
        <f>T25</f>
        <v>0</v>
      </c>
      <c r="AB36" s="330">
        <f>COUNTIF(V37:AA37,"○")*3+COUNTIF(V37:AA37,"△")</f>
        <v>2</v>
      </c>
      <c r="AC36" s="329">
        <f>AD36-Y36-AA36</f>
        <v>0</v>
      </c>
      <c r="AD36" s="329">
        <f>X36+Z36</f>
        <v>0</v>
      </c>
      <c r="AE36" s="328"/>
    </row>
    <row r="37" spans="1:33" ht="20.100000000000001" customHeight="1" x14ac:dyDescent="0.15">
      <c r="C37" s="282"/>
      <c r="D37" s="283"/>
      <c r="E37" s="283"/>
      <c r="F37" s="284"/>
      <c r="G37" s="325"/>
      <c r="H37" s="324"/>
      <c r="I37" s="327" t="str">
        <f>IF(I36&gt;J36,"○",IF(I36&lt;J36,"×",IF(I36=J36,"△")))</f>
        <v>△</v>
      </c>
      <c r="J37" s="326"/>
      <c r="K37" s="327" t="str">
        <f>IF(K36&gt;L36,"○",IF(K36&lt;L36,"×",IF(K36=L36,"△")))</f>
        <v>△</v>
      </c>
      <c r="L37" s="326"/>
      <c r="M37" s="323"/>
      <c r="N37" s="322"/>
      <c r="O37" s="322"/>
      <c r="P37" s="321"/>
      <c r="R37" s="282"/>
      <c r="S37" s="283"/>
      <c r="T37" s="283"/>
      <c r="U37" s="284"/>
      <c r="V37" s="325"/>
      <c r="W37" s="324"/>
      <c r="X37" s="327" t="str">
        <f>IF(X36&gt;Y36,"○",IF(X36&lt;Y36,"×",IF(X36=Y36,"△")))</f>
        <v>△</v>
      </c>
      <c r="Y37" s="326"/>
      <c r="Z37" s="327" t="str">
        <f>IF(Z36&gt;AA36,"○",IF(Z36&lt;AA36,"×",IF(Z36=AA36,"△")))</f>
        <v>△</v>
      </c>
      <c r="AA37" s="326"/>
      <c r="AB37" s="323"/>
      <c r="AC37" s="322"/>
      <c r="AD37" s="322"/>
      <c r="AE37" s="321"/>
    </row>
    <row r="38" spans="1:33" ht="20.100000000000001" customHeight="1" x14ac:dyDescent="0.15">
      <c r="C38" s="279" t="str">
        <f>J7</f>
        <v>G2</v>
      </c>
      <c r="D38" s="280"/>
      <c r="E38" s="280"/>
      <c r="F38" s="281"/>
      <c r="G38" s="333">
        <f>J36</f>
        <v>0</v>
      </c>
      <c r="H38" s="333">
        <f>I36</f>
        <v>0</v>
      </c>
      <c r="I38" s="332"/>
      <c r="J38" s="331"/>
      <c r="K38" s="333">
        <f>N28</f>
        <v>0</v>
      </c>
      <c r="L38" s="333">
        <f>T28</f>
        <v>0</v>
      </c>
      <c r="M38" s="330">
        <f>COUNTIF(G39:L39,"○")*3+COUNTIF(G39:L39,"△")</f>
        <v>2</v>
      </c>
      <c r="N38" s="329">
        <f>O38-H38-L38</f>
        <v>0</v>
      </c>
      <c r="O38" s="329">
        <f>G38+K38</f>
        <v>0</v>
      </c>
      <c r="P38" s="328"/>
      <c r="R38" s="279" t="str">
        <f>W7</f>
        <v>G5</v>
      </c>
      <c r="S38" s="280"/>
      <c r="T38" s="280"/>
      <c r="U38" s="281"/>
      <c r="V38" s="333">
        <f>Y36</f>
        <v>0</v>
      </c>
      <c r="W38" s="333">
        <f>X36</f>
        <v>0</v>
      </c>
      <c r="X38" s="332"/>
      <c r="Y38" s="331"/>
      <c r="Z38" s="333">
        <f>N31</f>
        <v>0</v>
      </c>
      <c r="AA38" s="333">
        <f>T31</f>
        <v>0</v>
      </c>
      <c r="AB38" s="330">
        <f>COUNTIF(V39:AA39,"○")*3+COUNTIF(V39:AA39,"△")</f>
        <v>2</v>
      </c>
      <c r="AC38" s="329">
        <f>AD38-W38-AA38</f>
        <v>0</v>
      </c>
      <c r="AD38" s="329">
        <f>V38+Z38</f>
        <v>0</v>
      </c>
      <c r="AE38" s="328"/>
    </row>
    <row r="39" spans="1:33" ht="20.100000000000001" customHeight="1" x14ac:dyDescent="0.15">
      <c r="C39" s="282"/>
      <c r="D39" s="283"/>
      <c r="E39" s="283"/>
      <c r="F39" s="284"/>
      <c r="G39" s="327" t="str">
        <f>IF(G38&gt;H38,"○",IF(G38&lt;H38,"×",IF(G38=H38,"△")))</f>
        <v>△</v>
      </c>
      <c r="H39" s="326"/>
      <c r="I39" s="325"/>
      <c r="J39" s="324"/>
      <c r="K39" s="327" t="str">
        <f>IF(K38&gt;L38,"○",IF(K38&lt;L38,"×",IF(K38=L38,"△")))</f>
        <v>△</v>
      </c>
      <c r="L39" s="326"/>
      <c r="M39" s="323"/>
      <c r="N39" s="322"/>
      <c r="O39" s="322"/>
      <c r="P39" s="321"/>
      <c r="R39" s="282"/>
      <c r="S39" s="283"/>
      <c r="T39" s="283"/>
      <c r="U39" s="284"/>
      <c r="V39" s="327" t="str">
        <f>IF(V38&gt;W38,"○",IF(V38&lt;W38,"×",IF(V38=W38,"△")))</f>
        <v>△</v>
      </c>
      <c r="W39" s="326"/>
      <c r="X39" s="325"/>
      <c r="Y39" s="324"/>
      <c r="Z39" s="327" t="str">
        <f>IF(Z38&gt;AA38,"○",IF(Z38&lt;AA38,"×",IF(Z38=AA38,"△")))</f>
        <v>△</v>
      </c>
      <c r="AA39" s="326"/>
      <c r="AB39" s="323"/>
      <c r="AC39" s="322"/>
      <c r="AD39" s="322"/>
      <c r="AE39" s="321"/>
    </row>
    <row r="40" spans="1:33" ht="20.100000000000001" customHeight="1" x14ac:dyDescent="0.15">
      <c r="C40" s="279" t="str">
        <f>N7</f>
        <v>G3</v>
      </c>
      <c r="D40" s="280"/>
      <c r="E40" s="280"/>
      <c r="F40" s="281"/>
      <c r="G40" s="333">
        <f>L36</f>
        <v>0</v>
      </c>
      <c r="H40" s="333">
        <f>K36</f>
        <v>0</v>
      </c>
      <c r="I40" s="333">
        <f>L38</f>
        <v>0</v>
      </c>
      <c r="J40" s="333">
        <f>K38</f>
        <v>0</v>
      </c>
      <c r="K40" s="332"/>
      <c r="L40" s="331"/>
      <c r="M40" s="330">
        <f>COUNTIF(G41:L41,"○")*3+COUNTIF(G41:L41,"△")</f>
        <v>2</v>
      </c>
      <c r="N40" s="329">
        <f>O40-H40-J40</f>
        <v>0</v>
      </c>
      <c r="O40" s="329">
        <f>G40+I40</f>
        <v>0</v>
      </c>
      <c r="P40" s="328"/>
      <c r="R40" s="279" t="str">
        <f>AA7</f>
        <v>G6</v>
      </c>
      <c r="S40" s="280"/>
      <c r="T40" s="280"/>
      <c r="U40" s="281"/>
      <c r="V40" s="333">
        <f>AA36</f>
        <v>0</v>
      </c>
      <c r="W40" s="333">
        <f>Z36</f>
        <v>0</v>
      </c>
      <c r="X40" s="333">
        <f>AA38</f>
        <v>0</v>
      </c>
      <c r="Y40" s="333">
        <f>Z38</f>
        <v>0</v>
      </c>
      <c r="Z40" s="332"/>
      <c r="AA40" s="331"/>
      <c r="AB40" s="330">
        <f>COUNTIF(V41:AA41,"○")*3+COUNTIF(V41:AA41,"△")</f>
        <v>2</v>
      </c>
      <c r="AC40" s="329">
        <f>AD40-W40-Y40</f>
        <v>0</v>
      </c>
      <c r="AD40" s="329">
        <f>V40+X40</f>
        <v>0</v>
      </c>
      <c r="AE40" s="328"/>
    </row>
    <row r="41" spans="1:33" ht="20.100000000000001" customHeight="1" x14ac:dyDescent="0.15">
      <c r="C41" s="282"/>
      <c r="D41" s="283"/>
      <c r="E41" s="283"/>
      <c r="F41" s="284"/>
      <c r="G41" s="327" t="str">
        <f>IF(G40&gt;H40,"○",IF(G40&lt;H40,"×",IF(G40=H40,"△")))</f>
        <v>△</v>
      </c>
      <c r="H41" s="326"/>
      <c r="I41" s="327" t="str">
        <f>IF(I40&gt;J40,"○",IF(I40&lt;J40,"×",IF(I40=J40,"△")))</f>
        <v>△</v>
      </c>
      <c r="J41" s="326"/>
      <c r="K41" s="325"/>
      <c r="L41" s="324"/>
      <c r="M41" s="323"/>
      <c r="N41" s="322"/>
      <c r="O41" s="322"/>
      <c r="P41" s="321"/>
      <c r="R41" s="282"/>
      <c r="S41" s="283"/>
      <c r="T41" s="283"/>
      <c r="U41" s="284"/>
      <c r="V41" s="327" t="str">
        <f>IF(V40&gt;W40,"○",IF(V40&lt;W40,"×",IF(V40=W40,"△")))</f>
        <v>△</v>
      </c>
      <c r="W41" s="326"/>
      <c r="X41" s="327" t="str">
        <f>IF(X40&gt;Y40,"○",IF(X40&lt;Y40,"×",IF(X40=Y40,"△")))</f>
        <v>△</v>
      </c>
      <c r="Y41" s="326"/>
      <c r="Z41" s="325"/>
      <c r="AA41" s="324"/>
      <c r="AB41" s="323"/>
      <c r="AC41" s="322"/>
      <c r="AD41" s="322"/>
      <c r="AE41" s="321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12" t="str">
        <f>A1</f>
        <v>■第1日　1月13日</v>
      </c>
      <c r="B44" s="119"/>
      <c r="C44" s="119"/>
      <c r="D44" s="119"/>
      <c r="E44" s="119"/>
      <c r="F44" s="119"/>
      <c r="G44" s="119"/>
      <c r="H44" s="119"/>
      <c r="I44" s="226" t="str">
        <f>I1</f>
        <v>予選リーグ</v>
      </c>
      <c r="J44" s="226"/>
      <c r="K44" s="226"/>
      <c r="L44" s="226"/>
      <c r="M44" s="226"/>
      <c r="N44" s="317"/>
      <c r="O44" s="317"/>
      <c r="P44" s="317"/>
      <c r="Q44" s="317"/>
      <c r="R44" s="317"/>
      <c r="T44" s="227" t="s">
        <v>363</v>
      </c>
      <c r="U44" s="227"/>
      <c r="V44" s="227"/>
      <c r="W44" s="227"/>
      <c r="X44" s="226" t="str">
        <f>U11組合せ!A128</f>
        <v>H会場</v>
      </c>
      <c r="Y44" s="226"/>
      <c r="Z44" s="226"/>
      <c r="AA44" s="226"/>
      <c r="AB44" s="226"/>
      <c r="AC44" s="226"/>
      <c r="AD44" s="226"/>
      <c r="AE44" s="226"/>
      <c r="AF44" s="226"/>
      <c r="AG44" s="226"/>
    </row>
    <row r="45" spans="1:33" ht="20.100000000000001" customHeight="1" x14ac:dyDescent="0.15">
      <c r="A45" s="319"/>
      <c r="B45" s="319"/>
      <c r="C45" s="319"/>
      <c r="D45" s="319"/>
      <c r="E45" s="319"/>
      <c r="F45" s="319"/>
      <c r="G45" s="319"/>
      <c r="H45" s="362"/>
      <c r="I45" s="193"/>
      <c r="J45" s="193"/>
      <c r="K45" s="193"/>
      <c r="L45" s="193"/>
      <c r="N45" s="193"/>
      <c r="O45" s="193"/>
      <c r="P45" s="193"/>
      <c r="Q45" s="193"/>
      <c r="R45" s="193"/>
      <c r="T45" s="72"/>
      <c r="U45" s="72"/>
      <c r="V45" s="72"/>
      <c r="W45" s="72"/>
      <c r="X45" s="192"/>
      <c r="Y45" s="192"/>
      <c r="AA45" s="360"/>
      <c r="AB45" s="359"/>
      <c r="AC45" s="359"/>
      <c r="AD45" s="359"/>
      <c r="AE45" s="359"/>
      <c r="AF45" s="359"/>
      <c r="AG45" s="359"/>
    </row>
    <row r="46" spans="1:33" ht="20.100000000000001" customHeight="1" x14ac:dyDescent="0.15">
      <c r="F46" s="350"/>
      <c r="J46" s="361" t="s">
        <v>366</v>
      </c>
      <c r="K46" s="361"/>
      <c r="W46" s="361" t="s">
        <v>367</v>
      </c>
      <c r="X46" s="361"/>
      <c r="Z46" s="360"/>
      <c r="AA46" s="360"/>
      <c r="AB46" s="359"/>
      <c r="AC46" s="359"/>
      <c r="AD46" s="359"/>
      <c r="AE46" s="359"/>
      <c r="AF46" s="359"/>
      <c r="AG46" s="359"/>
    </row>
    <row r="47" spans="1:33" ht="20.100000000000001" customHeight="1" x14ac:dyDescent="0.15">
      <c r="G47" s="83"/>
      <c r="H47" s="83"/>
      <c r="I47" s="83"/>
      <c r="J47" s="80"/>
      <c r="K47" s="83"/>
      <c r="L47" s="83"/>
      <c r="M47" s="83"/>
      <c r="N47" s="83"/>
      <c r="T47" s="83"/>
      <c r="U47" s="83"/>
      <c r="V47" s="83"/>
      <c r="W47" s="83"/>
      <c r="X47" s="82"/>
      <c r="Y47" s="83"/>
      <c r="Z47" s="360"/>
      <c r="AA47" s="360"/>
      <c r="AB47" s="359"/>
      <c r="AC47" s="359"/>
      <c r="AD47" s="359"/>
      <c r="AE47" s="359"/>
      <c r="AF47" s="359"/>
      <c r="AG47" s="359"/>
    </row>
    <row r="48" spans="1:33" ht="20.100000000000001" customHeight="1" x14ac:dyDescent="0.15">
      <c r="F48" s="79"/>
      <c r="H48" s="81"/>
      <c r="J48" s="78"/>
      <c r="K48" s="81"/>
      <c r="N48" s="79"/>
      <c r="S48" s="79"/>
      <c r="V48" s="81"/>
      <c r="W48" s="78"/>
      <c r="Y48" s="81"/>
      <c r="Z48" s="81"/>
      <c r="AA48" s="78"/>
      <c r="AB48" s="73"/>
    </row>
    <row r="49" spans="1:33" ht="20.100000000000001" customHeight="1" x14ac:dyDescent="0.15">
      <c r="B49" s="358"/>
      <c r="C49" s="358"/>
      <c r="D49" s="345"/>
      <c r="E49" s="345"/>
      <c r="F49" s="264">
        <v>1</v>
      </c>
      <c r="G49" s="264"/>
      <c r="H49" s="22"/>
      <c r="I49" s="22"/>
      <c r="J49" s="264">
        <v>2</v>
      </c>
      <c r="K49" s="264"/>
      <c r="L49" s="22"/>
      <c r="M49" s="22"/>
      <c r="N49" s="264">
        <v>3</v>
      </c>
      <c r="O49" s="264"/>
      <c r="P49" s="17"/>
      <c r="Q49" s="22"/>
      <c r="R49" s="22"/>
      <c r="S49" s="264">
        <v>4</v>
      </c>
      <c r="T49" s="264"/>
      <c r="U49" s="22"/>
      <c r="V49" s="22"/>
      <c r="W49" s="264">
        <v>5</v>
      </c>
      <c r="X49" s="264"/>
      <c r="Y49" s="22"/>
      <c r="Z49" s="22"/>
      <c r="AA49" s="264">
        <v>6</v>
      </c>
      <c r="AB49" s="264"/>
      <c r="AC49" s="345"/>
      <c r="AD49" s="345"/>
      <c r="AE49" s="357"/>
      <c r="AF49" s="356"/>
    </row>
    <row r="50" spans="1:33" ht="20.100000000000001" customHeight="1" x14ac:dyDescent="0.15">
      <c r="B50" s="354"/>
      <c r="C50" s="354"/>
      <c r="D50" s="355"/>
      <c r="E50" s="355"/>
      <c r="F50" s="293" t="str">
        <f>U11組合せ!C129</f>
        <v>H1</v>
      </c>
      <c r="G50" s="293"/>
      <c r="H50" s="355"/>
      <c r="I50" s="355"/>
      <c r="J50" s="293" t="str">
        <f>U11組合せ!C131</f>
        <v>H2</v>
      </c>
      <c r="K50" s="293"/>
      <c r="L50" s="355"/>
      <c r="M50" s="355"/>
      <c r="N50" s="293" t="str">
        <f>U11組合せ!C133</f>
        <v>H3</v>
      </c>
      <c r="O50" s="293"/>
      <c r="P50" s="353"/>
      <c r="Q50" s="355"/>
      <c r="R50" s="355"/>
      <c r="S50" s="293" t="str">
        <f>U11組合せ!C137</f>
        <v>H4</v>
      </c>
      <c r="T50" s="293"/>
      <c r="U50" s="355"/>
      <c r="V50" s="355"/>
      <c r="W50" s="293" t="str">
        <f>U11組合せ!C139</f>
        <v>H5</v>
      </c>
      <c r="X50" s="293"/>
      <c r="Y50" s="355"/>
      <c r="Z50" s="355"/>
      <c r="AA50" s="293" t="str">
        <f>U11組合せ!C141</f>
        <v>H6</v>
      </c>
      <c r="AB50" s="293"/>
      <c r="AC50" s="355"/>
      <c r="AD50" s="355"/>
      <c r="AE50" s="352"/>
      <c r="AF50" s="351"/>
    </row>
    <row r="51" spans="1:33" ht="20.100000000000001" customHeight="1" x14ac:dyDescent="0.15">
      <c r="B51" s="354"/>
      <c r="C51" s="354"/>
      <c r="D51" s="355"/>
      <c r="E51" s="355"/>
      <c r="F51" s="293"/>
      <c r="G51" s="293"/>
      <c r="H51" s="355"/>
      <c r="I51" s="355"/>
      <c r="J51" s="293"/>
      <c r="K51" s="293"/>
      <c r="L51" s="355"/>
      <c r="M51" s="355"/>
      <c r="N51" s="293"/>
      <c r="O51" s="293"/>
      <c r="P51" s="353"/>
      <c r="Q51" s="355"/>
      <c r="R51" s="355"/>
      <c r="S51" s="293"/>
      <c r="T51" s="293"/>
      <c r="U51" s="355"/>
      <c r="V51" s="355"/>
      <c r="W51" s="293"/>
      <c r="X51" s="293"/>
      <c r="Y51" s="355"/>
      <c r="Z51" s="355"/>
      <c r="AA51" s="293"/>
      <c r="AB51" s="293"/>
      <c r="AC51" s="355"/>
      <c r="AD51" s="355"/>
      <c r="AE51" s="352"/>
      <c r="AF51" s="351"/>
    </row>
    <row r="52" spans="1:33" ht="20.100000000000001" customHeight="1" x14ac:dyDescent="0.15">
      <c r="B52" s="354"/>
      <c r="C52" s="354"/>
      <c r="D52" s="355"/>
      <c r="E52" s="355"/>
      <c r="F52" s="293"/>
      <c r="G52" s="293"/>
      <c r="H52" s="355"/>
      <c r="I52" s="355"/>
      <c r="J52" s="293"/>
      <c r="K52" s="293"/>
      <c r="L52" s="355"/>
      <c r="M52" s="355"/>
      <c r="N52" s="293"/>
      <c r="O52" s="293"/>
      <c r="P52" s="353"/>
      <c r="Q52" s="355"/>
      <c r="R52" s="355"/>
      <c r="S52" s="293"/>
      <c r="T52" s="293"/>
      <c r="U52" s="355"/>
      <c r="V52" s="355"/>
      <c r="W52" s="293"/>
      <c r="X52" s="293"/>
      <c r="Y52" s="355"/>
      <c r="Z52" s="355"/>
      <c r="AA52" s="293"/>
      <c r="AB52" s="293"/>
      <c r="AC52" s="355"/>
      <c r="AD52" s="355"/>
      <c r="AE52" s="352"/>
      <c r="AF52" s="351"/>
    </row>
    <row r="53" spans="1:33" ht="20.100000000000001" customHeight="1" x14ac:dyDescent="0.15">
      <c r="B53" s="354"/>
      <c r="C53" s="354"/>
      <c r="D53" s="355"/>
      <c r="E53" s="355"/>
      <c r="F53" s="293"/>
      <c r="G53" s="293"/>
      <c r="H53" s="355"/>
      <c r="I53" s="355"/>
      <c r="J53" s="293"/>
      <c r="K53" s="293"/>
      <c r="L53" s="355"/>
      <c r="M53" s="355"/>
      <c r="N53" s="293"/>
      <c r="O53" s="293"/>
      <c r="P53" s="353"/>
      <c r="Q53" s="355"/>
      <c r="R53" s="355"/>
      <c r="S53" s="293"/>
      <c r="T53" s="293"/>
      <c r="U53" s="355"/>
      <c r="V53" s="355"/>
      <c r="W53" s="293"/>
      <c r="X53" s="293"/>
      <c r="Y53" s="355"/>
      <c r="Z53" s="355"/>
      <c r="AA53" s="293"/>
      <c r="AB53" s="293"/>
      <c r="AC53" s="355"/>
      <c r="AD53" s="355"/>
      <c r="AE53" s="352"/>
      <c r="AF53" s="351"/>
    </row>
    <row r="54" spans="1:33" ht="20.100000000000001" customHeight="1" x14ac:dyDescent="0.15">
      <c r="B54" s="354"/>
      <c r="C54" s="354"/>
      <c r="D54" s="355"/>
      <c r="E54" s="355"/>
      <c r="F54" s="293"/>
      <c r="G54" s="293"/>
      <c r="H54" s="355"/>
      <c r="I54" s="355"/>
      <c r="J54" s="293"/>
      <c r="K54" s="293"/>
      <c r="L54" s="355"/>
      <c r="M54" s="355"/>
      <c r="N54" s="293"/>
      <c r="O54" s="293"/>
      <c r="P54" s="353"/>
      <c r="Q54" s="355"/>
      <c r="R54" s="355"/>
      <c r="S54" s="293"/>
      <c r="T54" s="293"/>
      <c r="U54" s="355"/>
      <c r="V54" s="355"/>
      <c r="W54" s="293"/>
      <c r="X54" s="293"/>
      <c r="Y54" s="355"/>
      <c r="Z54" s="355"/>
      <c r="AA54" s="293"/>
      <c r="AB54" s="293"/>
      <c r="AC54" s="355"/>
      <c r="AD54" s="355"/>
      <c r="AE54" s="352"/>
      <c r="AF54" s="351"/>
    </row>
    <row r="55" spans="1:33" ht="20.100000000000001" customHeight="1" x14ac:dyDescent="0.15">
      <c r="B55" s="354"/>
      <c r="C55" s="354"/>
      <c r="D55" s="355"/>
      <c r="E55" s="355"/>
      <c r="F55" s="293"/>
      <c r="G55" s="293"/>
      <c r="H55" s="355"/>
      <c r="I55" s="355"/>
      <c r="J55" s="293"/>
      <c r="K55" s="293"/>
      <c r="L55" s="355"/>
      <c r="M55" s="355"/>
      <c r="N55" s="293"/>
      <c r="O55" s="293"/>
      <c r="P55" s="353"/>
      <c r="Q55" s="355"/>
      <c r="R55" s="355"/>
      <c r="S55" s="293"/>
      <c r="T55" s="293"/>
      <c r="U55" s="355"/>
      <c r="V55" s="355"/>
      <c r="W55" s="293"/>
      <c r="X55" s="293"/>
      <c r="Y55" s="355"/>
      <c r="Z55" s="355"/>
      <c r="AA55" s="293"/>
      <c r="AB55" s="293"/>
      <c r="AC55" s="355"/>
      <c r="AD55" s="355"/>
      <c r="AE55" s="352"/>
      <c r="AF55" s="351"/>
    </row>
    <row r="56" spans="1:33" ht="20.100000000000001" customHeight="1" x14ac:dyDescent="0.15">
      <c r="B56" s="354"/>
      <c r="C56" s="354"/>
      <c r="D56" s="353"/>
      <c r="E56" s="353"/>
      <c r="F56" s="293"/>
      <c r="G56" s="293"/>
      <c r="H56" s="353"/>
      <c r="I56" s="353"/>
      <c r="J56" s="293"/>
      <c r="K56" s="293"/>
      <c r="L56" s="353"/>
      <c r="M56" s="353"/>
      <c r="N56" s="293"/>
      <c r="O56" s="293"/>
      <c r="P56" s="353"/>
      <c r="Q56" s="353"/>
      <c r="R56" s="353"/>
      <c r="S56" s="293"/>
      <c r="T56" s="293"/>
      <c r="U56" s="353"/>
      <c r="V56" s="353"/>
      <c r="W56" s="293"/>
      <c r="X56" s="293"/>
      <c r="Y56" s="353"/>
      <c r="Z56" s="353"/>
      <c r="AA56" s="293"/>
      <c r="AB56" s="293"/>
      <c r="AC56" s="353"/>
      <c r="AD56" s="353"/>
      <c r="AE56" s="352"/>
      <c r="AF56" s="351"/>
    </row>
    <row r="57" spans="1:33" ht="20.100000000000001" customHeight="1" x14ac:dyDescent="0.15">
      <c r="B57" s="354"/>
      <c r="C57" s="354"/>
      <c r="D57" s="353"/>
      <c r="E57" s="353"/>
      <c r="F57" s="293"/>
      <c r="G57" s="293"/>
      <c r="H57" s="353"/>
      <c r="I57" s="353"/>
      <c r="J57" s="293"/>
      <c r="K57" s="293"/>
      <c r="L57" s="353"/>
      <c r="M57" s="353"/>
      <c r="N57" s="293"/>
      <c r="O57" s="293"/>
      <c r="P57" s="353"/>
      <c r="Q57" s="353"/>
      <c r="R57" s="353"/>
      <c r="S57" s="293"/>
      <c r="T57" s="293"/>
      <c r="U57" s="353"/>
      <c r="V57" s="353"/>
      <c r="W57" s="293"/>
      <c r="X57" s="293"/>
      <c r="Y57" s="353"/>
      <c r="Z57" s="353"/>
      <c r="AA57" s="293"/>
      <c r="AB57" s="293"/>
      <c r="AC57" s="353"/>
      <c r="AD57" s="353"/>
      <c r="AE57" s="352"/>
      <c r="AF57" s="351"/>
    </row>
    <row r="58" spans="1:33" ht="20.100000000000001" customHeight="1" x14ac:dyDescent="0.15">
      <c r="C58" s="336"/>
      <c r="D58" s="336"/>
      <c r="G58" s="336"/>
      <c r="H58" s="336"/>
      <c r="K58" s="336"/>
      <c r="L58" s="336"/>
      <c r="O58" s="336"/>
      <c r="P58" s="336"/>
      <c r="T58" s="336"/>
      <c r="U58" s="336"/>
      <c r="X58" s="336"/>
      <c r="Y58" s="336"/>
      <c r="AB58" s="111" t="s">
        <v>257</v>
      </c>
      <c r="AC58" s="191" t="s">
        <v>244</v>
      </c>
      <c r="AD58" s="191" t="s">
        <v>245</v>
      </c>
      <c r="AE58" s="191" t="s">
        <v>245</v>
      </c>
      <c r="AF58" s="191" t="s">
        <v>246</v>
      </c>
      <c r="AG58" s="137" t="s">
        <v>258</v>
      </c>
    </row>
    <row r="59" spans="1:33" ht="20.100000000000001" customHeight="1" x14ac:dyDescent="0.15">
      <c r="A59" s="345"/>
      <c r="B59" s="221" t="s">
        <v>1</v>
      </c>
      <c r="C59" s="344">
        <v>0.375</v>
      </c>
      <c r="D59" s="344"/>
      <c r="E59" s="344"/>
      <c r="G59" s="320" t="str">
        <f>F50</f>
        <v>H1</v>
      </c>
      <c r="H59" s="320"/>
      <c r="I59" s="320"/>
      <c r="J59" s="320"/>
      <c r="K59" s="320"/>
      <c r="L59" s="320"/>
      <c r="M59" s="320"/>
      <c r="N59" s="342">
        <f>P59+P60</f>
        <v>0</v>
      </c>
      <c r="O59" s="343" t="s">
        <v>234</v>
      </c>
      <c r="P59" s="35">
        <v>0</v>
      </c>
      <c r="Q59" s="19" t="s">
        <v>355</v>
      </c>
      <c r="R59" s="35">
        <v>0</v>
      </c>
      <c r="S59" s="343" t="s">
        <v>236</v>
      </c>
      <c r="T59" s="342">
        <f>R59+R60</f>
        <v>0</v>
      </c>
      <c r="U59" s="320" t="str">
        <f>J50</f>
        <v>H2</v>
      </c>
      <c r="V59" s="320"/>
      <c r="W59" s="320"/>
      <c r="X59" s="320"/>
      <c r="Y59" s="320"/>
      <c r="Z59" s="320"/>
      <c r="AA59" s="320"/>
      <c r="AB59" s="291"/>
      <c r="AC59" s="341" t="s">
        <v>249</v>
      </c>
      <c r="AD59" s="341" t="s">
        <v>255</v>
      </c>
      <c r="AE59" s="341" t="s">
        <v>248</v>
      </c>
      <c r="AF59" s="341">
        <v>6</v>
      </c>
      <c r="AG59" s="211"/>
    </row>
    <row r="60" spans="1:33" ht="20.100000000000001" customHeight="1" x14ac:dyDescent="0.15">
      <c r="A60" s="345"/>
      <c r="B60" s="221"/>
      <c r="C60" s="344"/>
      <c r="D60" s="344"/>
      <c r="E60" s="344"/>
      <c r="G60" s="320"/>
      <c r="H60" s="320"/>
      <c r="I60" s="320"/>
      <c r="J60" s="320"/>
      <c r="K60" s="320"/>
      <c r="L60" s="320"/>
      <c r="M60" s="320"/>
      <c r="N60" s="342"/>
      <c r="O60" s="343"/>
      <c r="P60" s="35">
        <v>0</v>
      </c>
      <c r="Q60" s="19" t="s">
        <v>355</v>
      </c>
      <c r="R60" s="35">
        <v>0</v>
      </c>
      <c r="S60" s="343"/>
      <c r="T60" s="342"/>
      <c r="U60" s="320"/>
      <c r="V60" s="320"/>
      <c r="W60" s="320"/>
      <c r="X60" s="320"/>
      <c r="Y60" s="320"/>
      <c r="Z60" s="320"/>
      <c r="AA60" s="320"/>
      <c r="AB60" s="291"/>
      <c r="AC60" s="341"/>
      <c r="AD60" s="341"/>
      <c r="AE60" s="341"/>
      <c r="AF60" s="341"/>
      <c r="AG60" s="211"/>
    </row>
    <row r="61" spans="1:33" ht="20.100000000000001" customHeight="1" x14ac:dyDescent="0.15">
      <c r="C61" s="150"/>
      <c r="D61" s="150"/>
      <c r="E61" s="87"/>
      <c r="G61" s="18"/>
      <c r="H61" s="18"/>
      <c r="I61" s="339"/>
      <c r="J61" s="339"/>
      <c r="K61" s="18"/>
      <c r="L61" s="18"/>
      <c r="M61" s="339"/>
      <c r="N61" s="348"/>
      <c r="O61" s="18"/>
      <c r="P61" s="35"/>
      <c r="Q61" s="339"/>
      <c r="R61" s="348"/>
      <c r="S61" s="339"/>
      <c r="T61" s="35"/>
      <c r="U61" s="18"/>
      <c r="V61" s="339"/>
      <c r="W61" s="339"/>
      <c r="X61" s="18"/>
      <c r="Y61" s="18"/>
      <c r="Z61" s="339"/>
      <c r="AA61" s="339"/>
      <c r="AB61" s="37"/>
      <c r="AC61" s="71"/>
      <c r="AD61" s="71"/>
      <c r="AE61" s="347"/>
      <c r="AF61" s="347"/>
      <c r="AG61" s="36"/>
    </row>
    <row r="62" spans="1:33" ht="20.100000000000001" customHeight="1" x14ac:dyDescent="0.15">
      <c r="A62" s="345"/>
      <c r="B62" s="221" t="s">
        <v>2</v>
      </c>
      <c r="C62" s="344">
        <v>0.40277777777777773</v>
      </c>
      <c r="D62" s="344"/>
      <c r="E62" s="344"/>
      <c r="G62" s="320" t="str">
        <f>S50</f>
        <v>H4</v>
      </c>
      <c r="H62" s="320"/>
      <c r="I62" s="320"/>
      <c r="J62" s="320"/>
      <c r="K62" s="320"/>
      <c r="L62" s="320"/>
      <c r="M62" s="320"/>
      <c r="N62" s="342">
        <f>P62+P63</f>
        <v>0</v>
      </c>
      <c r="O62" s="343" t="s">
        <v>234</v>
      </c>
      <c r="P62" s="35">
        <v>0</v>
      </c>
      <c r="Q62" s="19" t="s">
        <v>355</v>
      </c>
      <c r="R62" s="35">
        <v>0</v>
      </c>
      <c r="S62" s="343" t="s">
        <v>236</v>
      </c>
      <c r="T62" s="342">
        <f>R62+R63</f>
        <v>0</v>
      </c>
      <c r="U62" s="320" t="str">
        <f>W50</f>
        <v>H5</v>
      </c>
      <c r="V62" s="320"/>
      <c r="W62" s="320"/>
      <c r="X62" s="320"/>
      <c r="Y62" s="320"/>
      <c r="Z62" s="320"/>
      <c r="AA62" s="320"/>
      <c r="AB62" s="291"/>
      <c r="AC62" s="341" t="s">
        <v>254</v>
      </c>
      <c r="AD62" s="341" t="s">
        <v>252</v>
      </c>
      <c r="AE62" s="341" t="s">
        <v>253</v>
      </c>
      <c r="AF62" s="341">
        <v>3</v>
      </c>
      <c r="AG62" s="211"/>
    </row>
    <row r="63" spans="1:33" ht="20.100000000000001" customHeight="1" x14ac:dyDescent="0.15">
      <c r="A63" s="345"/>
      <c r="B63" s="221"/>
      <c r="C63" s="344"/>
      <c r="D63" s="344"/>
      <c r="E63" s="344"/>
      <c r="G63" s="320"/>
      <c r="H63" s="320"/>
      <c r="I63" s="320"/>
      <c r="J63" s="320"/>
      <c r="K63" s="320"/>
      <c r="L63" s="320"/>
      <c r="M63" s="320"/>
      <c r="N63" s="342"/>
      <c r="O63" s="343"/>
      <c r="P63" s="35">
        <v>0</v>
      </c>
      <c r="Q63" s="19" t="s">
        <v>355</v>
      </c>
      <c r="R63" s="35">
        <v>0</v>
      </c>
      <c r="S63" s="343"/>
      <c r="T63" s="342"/>
      <c r="U63" s="320"/>
      <c r="V63" s="320"/>
      <c r="W63" s="320"/>
      <c r="X63" s="320"/>
      <c r="Y63" s="320"/>
      <c r="Z63" s="320"/>
      <c r="AA63" s="320"/>
      <c r="AB63" s="291"/>
      <c r="AC63" s="341"/>
      <c r="AD63" s="341"/>
      <c r="AE63" s="341"/>
      <c r="AF63" s="341"/>
      <c r="AG63" s="211"/>
    </row>
    <row r="64" spans="1:33" ht="20.100000000000001" customHeight="1" x14ac:dyDescent="0.15">
      <c r="A64" s="345"/>
      <c r="C64" s="150"/>
      <c r="D64" s="150"/>
      <c r="E64" s="87"/>
      <c r="G64" s="18"/>
      <c r="H64" s="18"/>
      <c r="I64" s="339"/>
      <c r="J64" s="339"/>
      <c r="K64" s="18"/>
      <c r="L64" s="18"/>
      <c r="M64" s="339"/>
      <c r="N64" s="348"/>
      <c r="O64" s="18"/>
      <c r="P64" s="35"/>
      <c r="Q64" s="339"/>
      <c r="R64" s="348"/>
      <c r="S64" s="339"/>
      <c r="T64" s="35"/>
      <c r="U64" s="18"/>
      <c r="V64" s="339"/>
      <c r="W64" s="339"/>
      <c r="X64" s="18"/>
      <c r="Y64" s="18"/>
      <c r="Z64" s="339"/>
      <c r="AA64" s="339"/>
      <c r="AB64" s="37"/>
      <c r="AC64" s="71"/>
      <c r="AD64" s="71"/>
      <c r="AE64" s="347"/>
      <c r="AF64" s="347"/>
      <c r="AG64" s="36"/>
    </row>
    <row r="65" spans="1:33" ht="20.100000000000001" customHeight="1" x14ac:dyDescent="0.15">
      <c r="A65" s="345"/>
      <c r="B65" s="221" t="s">
        <v>3</v>
      </c>
      <c r="C65" s="344">
        <v>0.43055555555555558</v>
      </c>
      <c r="D65" s="344"/>
      <c r="E65" s="344"/>
      <c r="G65" s="320" t="str">
        <f>F50</f>
        <v>H1</v>
      </c>
      <c r="H65" s="320"/>
      <c r="I65" s="320"/>
      <c r="J65" s="320"/>
      <c r="K65" s="320"/>
      <c r="L65" s="320"/>
      <c r="M65" s="320"/>
      <c r="N65" s="342">
        <f>P65+P66</f>
        <v>0</v>
      </c>
      <c r="O65" s="343" t="s">
        <v>234</v>
      </c>
      <c r="P65" s="35">
        <v>0</v>
      </c>
      <c r="Q65" s="19" t="s">
        <v>355</v>
      </c>
      <c r="R65" s="35">
        <v>0</v>
      </c>
      <c r="S65" s="343" t="s">
        <v>236</v>
      </c>
      <c r="T65" s="342">
        <f>R65+R66</f>
        <v>0</v>
      </c>
      <c r="U65" s="320" t="str">
        <f>N50</f>
        <v>H3</v>
      </c>
      <c r="V65" s="320"/>
      <c r="W65" s="320"/>
      <c r="X65" s="320"/>
      <c r="Y65" s="320"/>
      <c r="Z65" s="320"/>
      <c r="AA65" s="320"/>
      <c r="AB65" s="291"/>
      <c r="AC65" s="341" t="s">
        <v>248</v>
      </c>
      <c r="AD65" s="341" t="s">
        <v>249</v>
      </c>
      <c r="AE65" s="341" t="s">
        <v>255</v>
      </c>
      <c r="AF65" s="341">
        <v>5</v>
      </c>
      <c r="AG65" s="211"/>
    </row>
    <row r="66" spans="1:33" ht="20.100000000000001" customHeight="1" x14ac:dyDescent="0.15">
      <c r="A66" s="345"/>
      <c r="B66" s="221"/>
      <c r="C66" s="344"/>
      <c r="D66" s="344"/>
      <c r="E66" s="344"/>
      <c r="G66" s="320"/>
      <c r="H66" s="320"/>
      <c r="I66" s="320"/>
      <c r="J66" s="320"/>
      <c r="K66" s="320"/>
      <c r="L66" s="320"/>
      <c r="M66" s="320"/>
      <c r="N66" s="342"/>
      <c r="O66" s="343"/>
      <c r="P66" s="35">
        <v>0</v>
      </c>
      <c r="Q66" s="19" t="s">
        <v>355</v>
      </c>
      <c r="R66" s="35">
        <v>0</v>
      </c>
      <c r="S66" s="343"/>
      <c r="T66" s="342"/>
      <c r="U66" s="320"/>
      <c r="V66" s="320"/>
      <c r="W66" s="320"/>
      <c r="X66" s="320"/>
      <c r="Y66" s="320"/>
      <c r="Z66" s="320"/>
      <c r="AA66" s="320"/>
      <c r="AB66" s="291"/>
      <c r="AC66" s="341"/>
      <c r="AD66" s="341"/>
      <c r="AE66" s="341"/>
      <c r="AF66" s="341"/>
      <c r="AG66" s="211"/>
    </row>
    <row r="67" spans="1:33" ht="20.100000000000001" customHeight="1" x14ac:dyDescent="0.15">
      <c r="A67" s="345"/>
      <c r="B67" s="20"/>
      <c r="C67" s="350"/>
      <c r="D67" s="350"/>
      <c r="E67" s="350"/>
      <c r="G67" s="18"/>
      <c r="H67" s="18"/>
      <c r="I67" s="18"/>
      <c r="J67" s="18"/>
      <c r="K67" s="18"/>
      <c r="L67" s="18"/>
      <c r="M67" s="18"/>
      <c r="N67" s="349"/>
      <c r="O67" s="338"/>
      <c r="P67" s="35"/>
      <c r="Q67" s="339"/>
      <c r="R67" s="348"/>
      <c r="S67" s="338"/>
      <c r="T67" s="349"/>
      <c r="U67" s="18"/>
      <c r="V67" s="18"/>
      <c r="W67" s="18"/>
      <c r="X67" s="18"/>
      <c r="Y67" s="18"/>
      <c r="Z67" s="18"/>
      <c r="AA67" s="18"/>
      <c r="AB67" s="37"/>
      <c r="AC67" s="71"/>
      <c r="AD67" s="71"/>
      <c r="AE67" s="347"/>
      <c r="AF67" s="347"/>
      <c r="AG67" s="36"/>
    </row>
    <row r="68" spans="1:33" ht="20.100000000000001" customHeight="1" x14ac:dyDescent="0.15">
      <c r="A68" s="345"/>
      <c r="B68" s="221" t="s">
        <v>4</v>
      </c>
      <c r="C68" s="344">
        <v>0.45833333333333331</v>
      </c>
      <c r="D68" s="344"/>
      <c r="E68" s="344"/>
      <c r="G68" s="320" t="str">
        <f>S50</f>
        <v>H4</v>
      </c>
      <c r="H68" s="320"/>
      <c r="I68" s="320"/>
      <c r="J68" s="320"/>
      <c r="K68" s="320"/>
      <c r="L68" s="320"/>
      <c r="M68" s="320"/>
      <c r="N68" s="342">
        <f>P68+P69</f>
        <v>0</v>
      </c>
      <c r="O68" s="343" t="s">
        <v>234</v>
      </c>
      <c r="P68" s="35">
        <v>0</v>
      </c>
      <c r="Q68" s="19" t="s">
        <v>355</v>
      </c>
      <c r="R68" s="35">
        <v>0</v>
      </c>
      <c r="S68" s="343" t="s">
        <v>236</v>
      </c>
      <c r="T68" s="342">
        <f>R68+R69</f>
        <v>0</v>
      </c>
      <c r="U68" s="320" t="str">
        <f>AA50</f>
        <v>H6</v>
      </c>
      <c r="V68" s="320"/>
      <c r="W68" s="320"/>
      <c r="X68" s="320"/>
      <c r="Y68" s="320"/>
      <c r="Z68" s="320"/>
      <c r="AA68" s="320"/>
      <c r="AB68" s="291"/>
      <c r="AC68" s="341" t="s">
        <v>253</v>
      </c>
      <c r="AD68" s="341" t="s">
        <v>254</v>
      </c>
      <c r="AE68" s="341" t="s">
        <v>252</v>
      </c>
      <c r="AF68" s="341">
        <v>2</v>
      </c>
      <c r="AG68" s="211"/>
    </row>
    <row r="69" spans="1:33" ht="20.100000000000001" customHeight="1" x14ac:dyDescent="0.15">
      <c r="A69" s="345"/>
      <c r="B69" s="221"/>
      <c r="C69" s="344"/>
      <c r="D69" s="344"/>
      <c r="E69" s="344"/>
      <c r="G69" s="320"/>
      <c r="H69" s="320"/>
      <c r="I69" s="320"/>
      <c r="J69" s="320"/>
      <c r="K69" s="320"/>
      <c r="L69" s="320"/>
      <c r="M69" s="320"/>
      <c r="N69" s="342"/>
      <c r="O69" s="343"/>
      <c r="P69" s="35">
        <v>0</v>
      </c>
      <c r="Q69" s="19" t="s">
        <v>355</v>
      </c>
      <c r="R69" s="35">
        <v>0</v>
      </c>
      <c r="S69" s="343"/>
      <c r="T69" s="342"/>
      <c r="U69" s="320"/>
      <c r="V69" s="320"/>
      <c r="W69" s="320"/>
      <c r="X69" s="320"/>
      <c r="Y69" s="320"/>
      <c r="Z69" s="320"/>
      <c r="AA69" s="320"/>
      <c r="AB69" s="291"/>
      <c r="AC69" s="341"/>
      <c r="AD69" s="341"/>
      <c r="AE69" s="341"/>
      <c r="AF69" s="341"/>
      <c r="AG69" s="211"/>
    </row>
    <row r="70" spans="1:33" ht="20.100000000000001" customHeight="1" x14ac:dyDescent="0.15">
      <c r="A70" s="345"/>
      <c r="C70" s="150"/>
      <c r="D70" s="150"/>
      <c r="E70" s="87"/>
      <c r="G70" s="18"/>
      <c r="H70" s="18"/>
      <c r="I70" s="339"/>
      <c r="J70" s="339"/>
      <c r="K70" s="18"/>
      <c r="L70" s="18"/>
      <c r="M70" s="339"/>
      <c r="N70" s="348"/>
      <c r="O70" s="18"/>
      <c r="P70" s="35"/>
      <c r="Q70" s="339"/>
      <c r="R70" s="348"/>
      <c r="S70" s="339"/>
      <c r="T70" s="35"/>
      <c r="U70" s="18"/>
      <c r="V70" s="339"/>
      <c r="W70" s="339"/>
      <c r="X70" s="18"/>
      <c r="Y70" s="18"/>
      <c r="Z70" s="339"/>
      <c r="AA70" s="339"/>
      <c r="AB70" s="37"/>
      <c r="AC70" s="71"/>
      <c r="AD70" s="71"/>
      <c r="AE70" s="347"/>
      <c r="AF70" s="347"/>
      <c r="AG70" s="36"/>
    </row>
    <row r="71" spans="1:33" ht="20.100000000000001" customHeight="1" x14ac:dyDescent="0.15">
      <c r="A71" s="345"/>
      <c r="B71" s="221" t="s">
        <v>5</v>
      </c>
      <c r="C71" s="344">
        <v>0.4861111111111111</v>
      </c>
      <c r="D71" s="344"/>
      <c r="E71" s="344"/>
      <c r="G71" s="320" t="str">
        <f>J50</f>
        <v>H2</v>
      </c>
      <c r="H71" s="320"/>
      <c r="I71" s="320"/>
      <c r="J71" s="320"/>
      <c r="K71" s="320"/>
      <c r="L71" s="320"/>
      <c r="M71" s="320"/>
      <c r="N71" s="342">
        <f>P71+P72</f>
        <v>0</v>
      </c>
      <c r="O71" s="343" t="s">
        <v>234</v>
      </c>
      <c r="P71" s="35">
        <v>0</v>
      </c>
      <c r="Q71" s="19" t="s">
        <v>355</v>
      </c>
      <c r="R71" s="35">
        <v>0</v>
      </c>
      <c r="S71" s="343" t="s">
        <v>236</v>
      </c>
      <c r="T71" s="342">
        <f>R71+R72</f>
        <v>0</v>
      </c>
      <c r="U71" s="320" t="str">
        <f>N50</f>
        <v>H3</v>
      </c>
      <c r="V71" s="320"/>
      <c r="W71" s="320"/>
      <c r="X71" s="320"/>
      <c r="Y71" s="320"/>
      <c r="Z71" s="320"/>
      <c r="AA71" s="320"/>
      <c r="AB71" s="291"/>
      <c r="AC71" s="341" t="s">
        <v>255</v>
      </c>
      <c r="AD71" s="341" t="s">
        <v>248</v>
      </c>
      <c r="AE71" s="341" t="s">
        <v>249</v>
      </c>
      <c r="AF71" s="341">
        <v>4</v>
      </c>
      <c r="AG71" s="211"/>
    </row>
    <row r="72" spans="1:33" ht="20.100000000000001" customHeight="1" x14ac:dyDescent="0.15">
      <c r="A72" s="345"/>
      <c r="B72" s="221"/>
      <c r="C72" s="344"/>
      <c r="D72" s="344"/>
      <c r="E72" s="344"/>
      <c r="G72" s="320"/>
      <c r="H72" s="320"/>
      <c r="I72" s="320"/>
      <c r="J72" s="320"/>
      <c r="K72" s="320"/>
      <c r="L72" s="320"/>
      <c r="M72" s="320"/>
      <c r="N72" s="342"/>
      <c r="O72" s="343"/>
      <c r="P72" s="35">
        <v>0</v>
      </c>
      <c r="Q72" s="19" t="s">
        <v>355</v>
      </c>
      <c r="R72" s="35">
        <v>0</v>
      </c>
      <c r="S72" s="343"/>
      <c r="T72" s="342"/>
      <c r="U72" s="320"/>
      <c r="V72" s="320"/>
      <c r="W72" s="320"/>
      <c r="X72" s="320"/>
      <c r="Y72" s="320"/>
      <c r="Z72" s="320"/>
      <c r="AA72" s="320"/>
      <c r="AB72" s="291"/>
      <c r="AC72" s="341"/>
      <c r="AD72" s="341"/>
      <c r="AE72" s="341"/>
      <c r="AF72" s="341"/>
      <c r="AG72" s="211"/>
    </row>
    <row r="73" spans="1:33" ht="20.100000000000001" customHeight="1" x14ac:dyDescent="0.15">
      <c r="A73" s="345"/>
      <c r="C73" s="150"/>
      <c r="D73" s="150"/>
      <c r="E73" s="87"/>
      <c r="G73" s="18"/>
      <c r="H73" s="18"/>
      <c r="I73" s="339"/>
      <c r="J73" s="339"/>
      <c r="K73" s="18"/>
      <c r="L73" s="18"/>
      <c r="M73" s="339"/>
      <c r="N73" s="348"/>
      <c r="O73" s="18"/>
      <c r="P73" s="35"/>
      <c r="Q73" s="339"/>
      <c r="R73" s="348"/>
      <c r="S73" s="339"/>
      <c r="T73" s="35"/>
      <c r="U73" s="18"/>
      <c r="V73" s="339"/>
      <c r="W73" s="339"/>
      <c r="X73" s="18"/>
      <c r="Y73" s="18"/>
      <c r="Z73" s="339"/>
      <c r="AA73" s="339"/>
      <c r="AB73" s="37"/>
      <c r="AC73" s="336"/>
      <c r="AD73" s="71"/>
      <c r="AE73" s="71"/>
      <c r="AF73" s="347"/>
      <c r="AG73" s="346"/>
    </row>
    <row r="74" spans="1:33" ht="20.100000000000001" customHeight="1" x14ac:dyDescent="0.15">
      <c r="A74" s="345"/>
      <c r="B74" s="221" t="s">
        <v>0</v>
      </c>
      <c r="C74" s="344">
        <v>0.51388888888888895</v>
      </c>
      <c r="D74" s="344"/>
      <c r="E74" s="344"/>
      <c r="G74" s="320" t="str">
        <f>W50</f>
        <v>H5</v>
      </c>
      <c r="H74" s="320"/>
      <c r="I74" s="320"/>
      <c r="J74" s="320"/>
      <c r="K74" s="320"/>
      <c r="L74" s="320"/>
      <c r="M74" s="320"/>
      <c r="N74" s="342">
        <f>P74+P75</f>
        <v>0</v>
      </c>
      <c r="O74" s="343" t="s">
        <v>234</v>
      </c>
      <c r="P74" s="35">
        <v>0</v>
      </c>
      <c r="Q74" s="19" t="s">
        <v>355</v>
      </c>
      <c r="R74" s="35">
        <v>0</v>
      </c>
      <c r="S74" s="343" t="s">
        <v>236</v>
      </c>
      <c r="T74" s="342">
        <f>R74+R75</f>
        <v>0</v>
      </c>
      <c r="U74" s="320" t="str">
        <f>AA50</f>
        <v>H6</v>
      </c>
      <c r="V74" s="320"/>
      <c r="W74" s="320"/>
      <c r="X74" s="320"/>
      <c r="Y74" s="320"/>
      <c r="Z74" s="320"/>
      <c r="AA74" s="320"/>
      <c r="AB74" s="291"/>
      <c r="AC74" s="341" t="s">
        <v>252</v>
      </c>
      <c r="AD74" s="341" t="s">
        <v>253</v>
      </c>
      <c r="AE74" s="341" t="s">
        <v>254</v>
      </c>
      <c r="AF74" s="341">
        <v>1</v>
      </c>
      <c r="AG74" s="211"/>
    </row>
    <row r="75" spans="1:33" ht="20.100000000000001" customHeight="1" x14ac:dyDescent="0.15">
      <c r="A75" s="345"/>
      <c r="B75" s="221"/>
      <c r="C75" s="344"/>
      <c r="D75" s="344"/>
      <c r="E75" s="344"/>
      <c r="G75" s="320"/>
      <c r="H75" s="320"/>
      <c r="I75" s="320"/>
      <c r="J75" s="320"/>
      <c r="K75" s="320"/>
      <c r="L75" s="320"/>
      <c r="M75" s="320"/>
      <c r="N75" s="342"/>
      <c r="O75" s="343"/>
      <c r="P75" s="35">
        <v>0</v>
      </c>
      <c r="Q75" s="19" t="s">
        <v>355</v>
      </c>
      <c r="R75" s="35">
        <v>0</v>
      </c>
      <c r="S75" s="343"/>
      <c r="T75" s="342"/>
      <c r="U75" s="320"/>
      <c r="V75" s="320"/>
      <c r="W75" s="320"/>
      <c r="X75" s="320"/>
      <c r="Y75" s="320"/>
      <c r="Z75" s="320"/>
      <c r="AA75" s="320"/>
      <c r="AB75" s="291"/>
      <c r="AC75" s="341"/>
      <c r="AD75" s="341"/>
      <c r="AE75" s="341"/>
      <c r="AF75" s="341"/>
      <c r="AG75" s="211"/>
    </row>
    <row r="76" spans="1:33" ht="20.100000000000001" customHeight="1" x14ac:dyDescent="0.15">
      <c r="B76" s="20"/>
      <c r="C76" s="340"/>
      <c r="D76" s="340"/>
      <c r="E76" s="340"/>
      <c r="G76" s="18"/>
      <c r="H76" s="18"/>
      <c r="I76" s="18"/>
      <c r="J76" s="18"/>
      <c r="K76" s="18"/>
      <c r="L76" s="18"/>
      <c r="M76" s="18"/>
      <c r="N76" s="337"/>
      <c r="O76" s="338"/>
      <c r="P76" s="18"/>
      <c r="Q76" s="19"/>
      <c r="R76" s="339"/>
      <c r="S76" s="338"/>
      <c r="T76" s="337"/>
      <c r="U76" s="18"/>
      <c r="V76" s="18"/>
      <c r="W76" s="18"/>
      <c r="X76" s="18"/>
      <c r="Y76" s="18"/>
      <c r="Z76" s="18"/>
      <c r="AA76" s="18"/>
      <c r="AB76" s="336"/>
      <c r="AC76" s="336"/>
      <c r="AF76" s="336"/>
      <c r="AG76" s="336"/>
    </row>
    <row r="77" spans="1:33" ht="20.100000000000001" customHeight="1" x14ac:dyDescent="0.15">
      <c r="C77" s="279" t="str">
        <f>J46 &amp;"リーグ"</f>
        <v>Hリーグ</v>
      </c>
      <c r="D77" s="280"/>
      <c r="E77" s="280"/>
      <c r="F77" s="281"/>
      <c r="G77" s="203" t="str">
        <f>C79</f>
        <v>H1</v>
      </c>
      <c r="H77" s="205"/>
      <c r="I77" s="203" t="str">
        <f>C81</f>
        <v>H2</v>
      </c>
      <c r="J77" s="205"/>
      <c r="K77" s="203" t="str">
        <f>C83</f>
        <v>H3</v>
      </c>
      <c r="L77" s="205"/>
      <c r="M77" s="335" t="s">
        <v>240</v>
      </c>
      <c r="N77" s="335" t="s">
        <v>241</v>
      </c>
      <c r="O77" s="335" t="s">
        <v>354</v>
      </c>
      <c r="P77" s="335" t="s">
        <v>242</v>
      </c>
      <c r="R77" s="212" t="str">
        <f>W46 &amp;"リーグ"</f>
        <v>HHリーグ</v>
      </c>
      <c r="S77" s="213"/>
      <c r="T77" s="213"/>
      <c r="U77" s="214"/>
      <c r="V77" s="203" t="str">
        <f>R79</f>
        <v>H4</v>
      </c>
      <c r="W77" s="205"/>
      <c r="X77" s="203" t="str">
        <f>R81</f>
        <v>H5</v>
      </c>
      <c r="Y77" s="205"/>
      <c r="Z77" s="203" t="str">
        <f>R83</f>
        <v>H6</v>
      </c>
      <c r="AA77" s="205"/>
      <c r="AB77" s="335" t="s">
        <v>240</v>
      </c>
      <c r="AC77" s="335" t="s">
        <v>241</v>
      </c>
      <c r="AD77" s="335" t="s">
        <v>354</v>
      </c>
      <c r="AE77" s="335" t="s">
        <v>242</v>
      </c>
    </row>
    <row r="78" spans="1:33" ht="20.100000000000001" customHeight="1" x14ac:dyDescent="0.15">
      <c r="C78" s="282"/>
      <c r="D78" s="283"/>
      <c r="E78" s="283"/>
      <c r="F78" s="284"/>
      <c r="G78" s="206"/>
      <c r="H78" s="208"/>
      <c r="I78" s="206"/>
      <c r="J78" s="208"/>
      <c r="K78" s="206"/>
      <c r="L78" s="208"/>
      <c r="M78" s="334"/>
      <c r="N78" s="334"/>
      <c r="O78" s="334"/>
      <c r="P78" s="334"/>
      <c r="R78" s="215"/>
      <c r="S78" s="216"/>
      <c r="T78" s="216"/>
      <c r="U78" s="217"/>
      <c r="V78" s="206"/>
      <c r="W78" s="208"/>
      <c r="X78" s="206"/>
      <c r="Y78" s="208"/>
      <c r="Z78" s="206"/>
      <c r="AA78" s="208"/>
      <c r="AB78" s="334"/>
      <c r="AC78" s="334"/>
      <c r="AD78" s="334"/>
      <c r="AE78" s="334"/>
    </row>
    <row r="79" spans="1:33" ht="20.100000000000001" customHeight="1" x14ac:dyDescent="0.15">
      <c r="C79" s="279" t="str">
        <f>F50</f>
        <v>H1</v>
      </c>
      <c r="D79" s="280"/>
      <c r="E79" s="280"/>
      <c r="F79" s="281"/>
      <c r="G79" s="332"/>
      <c r="H79" s="331"/>
      <c r="I79" s="333">
        <f>N59</f>
        <v>0</v>
      </c>
      <c r="J79" s="333">
        <f>T59</f>
        <v>0</v>
      </c>
      <c r="K79" s="333">
        <f>N65</f>
        <v>0</v>
      </c>
      <c r="L79" s="333">
        <f>T65</f>
        <v>0</v>
      </c>
      <c r="M79" s="330">
        <f>COUNTIF(G80:L80,"○")*3+COUNTIF(G80:L80,"△")</f>
        <v>2</v>
      </c>
      <c r="N79" s="329">
        <f>O79-J79-L79</f>
        <v>0</v>
      </c>
      <c r="O79" s="329">
        <f>I79+K79</f>
        <v>0</v>
      </c>
      <c r="P79" s="328"/>
      <c r="R79" s="279" t="str">
        <f>S50</f>
        <v>H4</v>
      </c>
      <c r="S79" s="280"/>
      <c r="T79" s="280"/>
      <c r="U79" s="281"/>
      <c r="V79" s="332"/>
      <c r="W79" s="331"/>
      <c r="X79" s="333">
        <f>N62</f>
        <v>0</v>
      </c>
      <c r="Y79" s="333">
        <f>T62</f>
        <v>0</v>
      </c>
      <c r="Z79" s="333">
        <f>N68</f>
        <v>0</v>
      </c>
      <c r="AA79" s="333">
        <f>T68</f>
        <v>0</v>
      </c>
      <c r="AB79" s="330">
        <f>COUNTIF(V80:AA80,"○")*3+COUNTIF(V80:AA80,"△")</f>
        <v>2</v>
      </c>
      <c r="AC79" s="329">
        <f>AD79-Y79-AA79</f>
        <v>0</v>
      </c>
      <c r="AD79" s="329">
        <f>X79+Z79</f>
        <v>0</v>
      </c>
      <c r="AE79" s="328"/>
    </row>
    <row r="80" spans="1:33" ht="20.100000000000001" customHeight="1" x14ac:dyDescent="0.15">
      <c r="C80" s="282"/>
      <c r="D80" s="283"/>
      <c r="E80" s="283"/>
      <c r="F80" s="284"/>
      <c r="G80" s="325"/>
      <c r="H80" s="324"/>
      <c r="I80" s="327" t="str">
        <f>IF(I79&gt;J79,"○",IF(I79&lt;J79,"×",IF(I79=J79,"△")))</f>
        <v>△</v>
      </c>
      <c r="J80" s="326"/>
      <c r="K80" s="327" t="str">
        <f>IF(K79&gt;L79,"○",IF(K79&lt;L79,"×",IF(K79=L79,"△")))</f>
        <v>△</v>
      </c>
      <c r="L80" s="326"/>
      <c r="M80" s="323"/>
      <c r="N80" s="322"/>
      <c r="O80" s="322"/>
      <c r="P80" s="321"/>
      <c r="R80" s="282"/>
      <c r="S80" s="283"/>
      <c r="T80" s="283"/>
      <c r="U80" s="284"/>
      <c r="V80" s="325"/>
      <c r="W80" s="324"/>
      <c r="X80" s="327" t="str">
        <f>IF(X79&gt;Y79,"○",IF(X79&lt;Y79,"×",IF(X79=Y79,"△")))</f>
        <v>△</v>
      </c>
      <c r="Y80" s="326"/>
      <c r="Z80" s="327" t="str">
        <f>IF(Z79&gt;AA79,"○",IF(Z79&lt;AA79,"×",IF(Z79=AA79,"△")))</f>
        <v>△</v>
      </c>
      <c r="AA80" s="326"/>
      <c r="AB80" s="323"/>
      <c r="AC80" s="322"/>
      <c r="AD80" s="322"/>
      <c r="AE80" s="321"/>
    </row>
    <row r="81" spans="3:31" ht="20.100000000000001" customHeight="1" x14ac:dyDescent="0.15">
      <c r="C81" s="279" t="str">
        <f>J50</f>
        <v>H2</v>
      </c>
      <c r="D81" s="280"/>
      <c r="E81" s="280"/>
      <c r="F81" s="281"/>
      <c r="G81" s="333">
        <f>J79</f>
        <v>0</v>
      </c>
      <c r="H81" s="333">
        <f>I79</f>
        <v>0</v>
      </c>
      <c r="I81" s="332"/>
      <c r="J81" s="331"/>
      <c r="K81" s="333">
        <f>N71</f>
        <v>0</v>
      </c>
      <c r="L81" s="333">
        <f>T71</f>
        <v>0</v>
      </c>
      <c r="M81" s="330">
        <f>COUNTIF(G82:L82,"○")*3+COUNTIF(G82:L82,"△")</f>
        <v>2</v>
      </c>
      <c r="N81" s="329">
        <f>O81-H81-L81</f>
        <v>0</v>
      </c>
      <c r="O81" s="329">
        <f>G81+K81</f>
        <v>0</v>
      </c>
      <c r="P81" s="328"/>
      <c r="R81" s="279" t="str">
        <f>W50</f>
        <v>H5</v>
      </c>
      <c r="S81" s="280"/>
      <c r="T81" s="280"/>
      <c r="U81" s="281"/>
      <c r="V81" s="333">
        <f>Y79</f>
        <v>0</v>
      </c>
      <c r="W81" s="333">
        <f>X79</f>
        <v>0</v>
      </c>
      <c r="X81" s="332"/>
      <c r="Y81" s="331"/>
      <c r="Z81" s="333">
        <f>N74</f>
        <v>0</v>
      </c>
      <c r="AA81" s="333">
        <f>T74</f>
        <v>0</v>
      </c>
      <c r="AB81" s="330">
        <f>COUNTIF(V82:AA82,"○")*3+COUNTIF(V82:AA82,"△")</f>
        <v>2</v>
      </c>
      <c r="AC81" s="329">
        <f>AD81-W81-AA81</f>
        <v>0</v>
      </c>
      <c r="AD81" s="329">
        <f>V81+Z81</f>
        <v>0</v>
      </c>
      <c r="AE81" s="328"/>
    </row>
    <row r="82" spans="3:31" ht="20.100000000000001" customHeight="1" x14ac:dyDescent="0.15">
      <c r="C82" s="282"/>
      <c r="D82" s="283"/>
      <c r="E82" s="283"/>
      <c r="F82" s="284"/>
      <c r="G82" s="327" t="str">
        <f>IF(G81&gt;H81,"○",IF(G81&lt;H81,"×",IF(G81=H81,"△")))</f>
        <v>△</v>
      </c>
      <c r="H82" s="326"/>
      <c r="I82" s="325"/>
      <c r="J82" s="324"/>
      <c r="K82" s="327" t="str">
        <f>IF(K81&gt;L81,"○",IF(K81&lt;L81,"×",IF(K81=L81,"△")))</f>
        <v>△</v>
      </c>
      <c r="L82" s="326"/>
      <c r="M82" s="323"/>
      <c r="N82" s="322"/>
      <c r="O82" s="322"/>
      <c r="P82" s="321"/>
      <c r="R82" s="282"/>
      <c r="S82" s="283"/>
      <c r="T82" s="283"/>
      <c r="U82" s="284"/>
      <c r="V82" s="327" t="str">
        <f>IF(V81&gt;W81,"○",IF(V81&lt;W81,"×",IF(V81=W81,"△")))</f>
        <v>△</v>
      </c>
      <c r="W82" s="326"/>
      <c r="X82" s="325"/>
      <c r="Y82" s="324"/>
      <c r="Z82" s="327" t="str">
        <f>IF(Z81&gt;AA81,"○",IF(Z81&lt;AA81,"×",IF(Z81=AA81,"△")))</f>
        <v>△</v>
      </c>
      <c r="AA82" s="326"/>
      <c r="AB82" s="323"/>
      <c r="AC82" s="322"/>
      <c r="AD82" s="322"/>
      <c r="AE82" s="321"/>
    </row>
    <row r="83" spans="3:31" ht="20.100000000000001" customHeight="1" x14ac:dyDescent="0.15">
      <c r="C83" s="279" t="str">
        <f>N50</f>
        <v>H3</v>
      </c>
      <c r="D83" s="280"/>
      <c r="E83" s="280"/>
      <c r="F83" s="281"/>
      <c r="G83" s="333">
        <f>L79</f>
        <v>0</v>
      </c>
      <c r="H83" s="333">
        <f>K79</f>
        <v>0</v>
      </c>
      <c r="I83" s="333">
        <f>L81</f>
        <v>0</v>
      </c>
      <c r="J83" s="333">
        <f>K81</f>
        <v>0</v>
      </c>
      <c r="K83" s="332"/>
      <c r="L83" s="331"/>
      <c r="M83" s="330">
        <f>COUNTIF(G84:L84,"○")*3+COUNTIF(G84:L84,"△")</f>
        <v>2</v>
      </c>
      <c r="N83" s="329">
        <f>O83-H83-J83</f>
        <v>0</v>
      </c>
      <c r="O83" s="329">
        <f>G83+I83</f>
        <v>0</v>
      </c>
      <c r="P83" s="328"/>
      <c r="R83" s="279" t="str">
        <f>AA50</f>
        <v>H6</v>
      </c>
      <c r="S83" s="280"/>
      <c r="T83" s="280"/>
      <c r="U83" s="281"/>
      <c r="V83" s="333">
        <f>AA79</f>
        <v>0</v>
      </c>
      <c r="W83" s="333">
        <f>Z79</f>
        <v>0</v>
      </c>
      <c r="X83" s="333">
        <f>AA81</f>
        <v>0</v>
      </c>
      <c r="Y83" s="333">
        <f>Z81</f>
        <v>0</v>
      </c>
      <c r="Z83" s="332"/>
      <c r="AA83" s="331"/>
      <c r="AB83" s="330">
        <f>COUNTIF(V84:AA84,"○")*3+COUNTIF(V84:AA84,"△")</f>
        <v>2</v>
      </c>
      <c r="AC83" s="329">
        <f>AD83-W83-Y83</f>
        <v>0</v>
      </c>
      <c r="AD83" s="329">
        <f>V83+X83</f>
        <v>0</v>
      </c>
      <c r="AE83" s="328"/>
    </row>
    <row r="84" spans="3:31" ht="20.100000000000001" customHeight="1" x14ac:dyDescent="0.15">
      <c r="C84" s="282"/>
      <c r="D84" s="283"/>
      <c r="E84" s="283"/>
      <c r="F84" s="284"/>
      <c r="G84" s="327" t="str">
        <f>IF(G83&gt;H83,"○",IF(G83&lt;H83,"×",IF(G83=H83,"△")))</f>
        <v>△</v>
      </c>
      <c r="H84" s="326"/>
      <c r="I84" s="327" t="str">
        <f>IF(I83&gt;J83,"○",IF(I83&lt;J83,"×",IF(I83=J83,"△")))</f>
        <v>△</v>
      </c>
      <c r="J84" s="326"/>
      <c r="K84" s="325"/>
      <c r="L84" s="324"/>
      <c r="M84" s="323"/>
      <c r="N84" s="322"/>
      <c r="O84" s="322"/>
      <c r="P84" s="321"/>
      <c r="R84" s="282"/>
      <c r="S84" s="283"/>
      <c r="T84" s="283"/>
      <c r="U84" s="284"/>
      <c r="V84" s="327" t="str">
        <f>IF(V83&gt;W83,"○",IF(V83&lt;W83,"×",IF(V83=W83,"△")))</f>
        <v>△</v>
      </c>
      <c r="W84" s="326"/>
      <c r="X84" s="327" t="str">
        <f>IF(X83&gt;Y83,"○",IF(X83&lt;Y83,"×",IF(X83=Y83,"△")))</f>
        <v>△</v>
      </c>
      <c r="Y84" s="326"/>
      <c r="Z84" s="325"/>
      <c r="AA84" s="324"/>
      <c r="AB84" s="323"/>
      <c r="AC84" s="322"/>
      <c r="AD84" s="322"/>
      <c r="AE84" s="321"/>
    </row>
    <row r="85" spans="3:31" ht="20.100000000000001" customHeight="1" x14ac:dyDescent="0.15"/>
  </sheetData>
  <mergeCells count="340">
    <mergeCell ref="G84:H84"/>
    <mergeCell ref="I84:J84"/>
    <mergeCell ref="V84:W84"/>
    <mergeCell ref="X84:Y84"/>
    <mergeCell ref="R83:U84"/>
    <mergeCell ref="Z83:AA84"/>
    <mergeCell ref="AB83:AB84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AB71:AB72"/>
    <mergeCell ref="AC71:AC72"/>
    <mergeCell ref="AD71:AD72"/>
    <mergeCell ref="AE71:AE72"/>
    <mergeCell ref="B71:B72"/>
    <mergeCell ref="C71:E72"/>
    <mergeCell ref="G71:M72"/>
    <mergeCell ref="N71:N72"/>
    <mergeCell ref="O71:O72"/>
    <mergeCell ref="S71:S72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AB65:AB66"/>
    <mergeCell ref="AC65:AC66"/>
    <mergeCell ref="AD65:AD66"/>
    <mergeCell ref="AE65:AE66"/>
    <mergeCell ref="B65:B66"/>
    <mergeCell ref="C65:E66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J46:K46"/>
    <mergeCell ref="W46:X46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I44:M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AB16:AB17"/>
    <mergeCell ref="AC16:AC17"/>
    <mergeCell ref="AD16:AD17"/>
    <mergeCell ref="AE16:AE17"/>
    <mergeCell ref="B16:B17"/>
    <mergeCell ref="C16:E17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I1:M1"/>
    <mergeCell ref="N1:R1"/>
    <mergeCell ref="T1:W1"/>
    <mergeCell ref="X1:AG1"/>
    <mergeCell ref="J3:K3"/>
    <mergeCell ref="W3:X3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7F39-C8EC-4D9F-BA89-8BC8BCD2AA32}">
  <sheetPr>
    <tabColor rgb="FF00B0F0"/>
  </sheetPr>
  <dimension ref="A1:AG98"/>
  <sheetViews>
    <sheetView view="pageBreakPreview" topLeftCell="A48" zoomScale="85" zoomScaleNormal="100" zoomScaleSheetLayoutView="85" workbookViewId="0">
      <selection activeCell="U73" sqref="U73:AA74"/>
    </sheetView>
  </sheetViews>
  <sheetFormatPr defaultColWidth="9" defaultRowHeight="13.5" x14ac:dyDescent="0.15"/>
  <cols>
    <col min="1" max="35" width="5.5" customWidth="1"/>
    <col min="258" max="285" width="5.625" customWidth="1"/>
    <col min="514" max="541" width="5.625" customWidth="1"/>
    <col min="770" max="797" width="5.625" customWidth="1"/>
    <col min="1026" max="1053" width="5.625" customWidth="1"/>
    <col min="1282" max="1309" width="5.625" customWidth="1"/>
    <col min="1538" max="1565" width="5.625" customWidth="1"/>
    <col min="1794" max="1821" width="5.625" customWidth="1"/>
    <col min="2050" max="2077" width="5.625" customWidth="1"/>
    <col min="2306" max="2333" width="5.625" customWidth="1"/>
    <col min="2562" max="2589" width="5.625" customWidth="1"/>
    <col min="2818" max="2845" width="5.625" customWidth="1"/>
    <col min="3074" max="3101" width="5.625" customWidth="1"/>
    <col min="3330" max="3357" width="5.625" customWidth="1"/>
    <col min="3586" max="3613" width="5.625" customWidth="1"/>
    <col min="3842" max="3869" width="5.625" customWidth="1"/>
    <col min="4098" max="4125" width="5.625" customWidth="1"/>
    <col min="4354" max="4381" width="5.625" customWidth="1"/>
    <col min="4610" max="4637" width="5.625" customWidth="1"/>
    <col min="4866" max="4893" width="5.625" customWidth="1"/>
    <col min="5122" max="5149" width="5.625" customWidth="1"/>
    <col min="5378" max="5405" width="5.625" customWidth="1"/>
    <col min="5634" max="5661" width="5.625" customWidth="1"/>
    <col min="5890" max="5917" width="5.625" customWidth="1"/>
    <col min="6146" max="6173" width="5.625" customWidth="1"/>
    <col min="6402" max="6429" width="5.625" customWidth="1"/>
    <col min="6658" max="6685" width="5.625" customWidth="1"/>
    <col min="6914" max="6941" width="5.625" customWidth="1"/>
    <col min="7170" max="7197" width="5.625" customWidth="1"/>
    <col min="7426" max="7453" width="5.625" customWidth="1"/>
    <col min="7682" max="7709" width="5.625" customWidth="1"/>
    <col min="7938" max="7965" width="5.625" customWidth="1"/>
    <col min="8194" max="8221" width="5.625" customWidth="1"/>
    <col min="8450" max="8477" width="5.625" customWidth="1"/>
    <col min="8706" max="8733" width="5.625" customWidth="1"/>
    <col min="8962" max="8989" width="5.625" customWidth="1"/>
    <col min="9218" max="9245" width="5.625" customWidth="1"/>
    <col min="9474" max="9501" width="5.625" customWidth="1"/>
    <col min="9730" max="9757" width="5.625" customWidth="1"/>
    <col min="9986" max="10013" width="5.625" customWidth="1"/>
    <col min="10242" max="10269" width="5.625" customWidth="1"/>
    <col min="10498" max="10525" width="5.625" customWidth="1"/>
    <col min="10754" max="10781" width="5.625" customWidth="1"/>
    <col min="11010" max="11037" width="5.625" customWidth="1"/>
    <col min="11266" max="11293" width="5.625" customWidth="1"/>
    <col min="11522" max="11549" width="5.625" customWidth="1"/>
    <col min="11778" max="11805" width="5.625" customWidth="1"/>
    <col min="12034" max="12061" width="5.625" customWidth="1"/>
    <col min="12290" max="12317" width="5.625" customWidth="1"/>
    <col min="12546" max="12573" width="5.625" customWidth="1"/>
    <col min="12802" max="12829" width="5.625" customWidth="1"/>
    <col min="13058" max="13085" width="5.625" customWidth="1"/>
    <col min="13314" max="13341" width="5.625" customWidth="1"/>
    <col min="13570" max="13597" width="5.625" customWidth="1"/>
    <col min="13826" max="13853" width="5.625" customWidth="1"/>
    <col min="14082" max="14109" width="5.625" customWidth="1"/>
    <col min="14338" max="14365" width="5.625" customWidth="1"/>
    <col min="14594" max="14621" width="5.625" customWidth="1"/>
    <col min="14850" max="14877" width="5.625" customWidth="1"/>
    <col min="15106" max="15133" width="5.625" customWidth="1"/>
    <col min="15362" max="15389" width="5.625" customWidth="1"/>
    <col min="15618" max="15645" width="5.625" customWidth="1"/>
    <col min="15874" max="15901" width="5.625" customWidth="1"/>
    <col min="16130" max="16157" width="5.625" customWidth="1"/>
  </cols>
  <sheetData>
    <row r="1" spans="1:33" ht="21.75" customHeight="1" x14ac:dyDescent="0.15">
      <c r="A1" s="12" t="str">
        <f>U11組合せ!J3</f>
        <v>■第1日　1月13日</v>
      </c>
      <c r="B1" s="119"/>
      <c r="C1" s="119"/>
      <c r="D1" s="119"/>
      <c r="E1" s="119"/>
      <c r="F1" s="119"/>
      <c r="G1" s="119"/>
      <c r="H1" s="119"/>
      <c r="I1" s="226" t="str">
        <f>U11組合せ!S3</f>
        <v>予選リーグ</v>
      </c>
      <c r="J1" s="226"/>
      <c r="K1" s="226"/>
      <c r="L1" s="226"/>
      <c r="M1" s="226"/>
      <c r="N1" s="113"/>
      <c r="O1" s="113"/>
      <c r="P1" s="113"/>
      <c r="Q1" s="113"/>
      <c r="R1" s="113"/>
      <c r="T1" s="227" t="s">
        <v>344</v>
      </c>
      <c r="U1" s="227"/>
      <c r="V1" s="227"/>
      <c r="W1" s="227"/>
      <c r="X1" s="226" t="str">
        <f>U11組合せ!AL128</f>
        <v>I会場</v>
      </c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15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 x14ac:dyDescent="0.15">
      <c r="A3" s="12"/>
      <c r="B3" s="12"/>
      <c r="C3" s="12"/>
      <c r="D3" s="12"/>
      <c r="E3" s="12"/>
      <c r="F3" s="12"/>
      <c r="G3" s="12"/>
      <c r="I3" s="227" t="s">
        <v>346</v>
      </c>
      <c r="J3" s="227"/>
      <c r="M3" s="72"/>
      <c r="R3" s="72"/>
      <c r="S3" s="72"/>
      <c r="T3" s="72"/>
      <c r="U3" s="72"/>
      <c r="V3" s="14"/>
      <c r="X3" s="227" t="s">
        <v>288</v>
      </c>
      <c r="Y3" s="227"/>
      <c r="Z3" s="12"/>
    </row>
    <row r="4" spans="1:33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8"/>
      <c r="Z4" s="1"/>
      <c r="AA4" s="1"/>
      <c r="AB4" s="1"/>
      <c r="AC4" s="1"/>
      <c r="AD4" s="1"/>
    </row>
    <row r="5" spans="1:33" ht="20.100000000000001" customHeight="1" x14ac:dyDescent="0.15">
      <c r="A5" s="1"/>
      <c r="B5" s="1"/>
      <c r="C5" s="1"/>
      <c r="D5" s="46"/>
      <c r="E5" s="15"/>
      <c r="F5" s="15"/>
      <c r="G5" s="132"/>
      <c r="H5" s="121"/>
      <c r="I5" s="120"/>
      <c r="J5" s="15"/>
      <c r="K5" s="16"/>
      <c r="L5" s="46"/>
      <c r="M5" s="15"/>
      <c r="N5" s="15"/>
      <c r="O5" s="16"/>
      <c r="P5" s="1"/>
      <c r="Q5" s="1"/>
      <c r="R5" s="1"/>
      <c r="S5" s="46"/>
      <c r="T5" s="15"/>
      <c r="U5" s="15"/>
      <c r="V5" s="132"/>
      <c r="W5" s="121"/>
      <c r="X5" s="120"/>
      <c r="Y5" s="15"/>
      <c r="Z5" s="16"/>
      <c r="AA5" s="46"/>
      <c r="AB5" s="15"/>
      <c r="AC5" s="15"/>
      <c r="AD5" s="16"/>
    </row>
    <row r="6" spans="1:33" ht="20.100000000000001" customHeight="1" x14ac:dyDescent="0.15">
      <c r="A6" s="1"/>
      <c r="B6" s="1"/>
      <c r="C6" s="221">
        <v>1</v>
      </c>
      <c r="D6" s="221"/>
      <c r="E6" s="20"/>
      <c r="F6" s="1"/>
      <c r="G6" s="221">
        <v>2</v>
      </c>
      <c r="H6" s="221"/>
      <c r="I6" s="20"/>
      <c r="J6" s="1"/>
      <c r="K6" s="221">
        <v>3</v>
      </c>
      <c r="L6" s="221"/>
      <c r="M6" s="20"/>
      <c r="N6" s="1"/>
      <c r="O6" s="221">
        <v>4</v>
      </c>
      <c r="P6" s="221"/>
      <c r="Q6" s="1"/>
      <c r="R6" s="221">
        <v>5</v>
      </c>
      <c r="S6" s="221"/>
      <c r="T6" s="20"/>
      <c r="U6" s="1"/>
      <c r="V6" s="221">
        <v>6</v>
      </c>
      <c r="W6" s="221"/>
      <c r="X6" s="20"/>
      <c r="Y6" s="1"/>
      <c r="Z6" s="221">
        <v>7</v>
      </c>
      <c r="AA6" s="221"/>
      <c r="AB6" s="20"/>
      <c r="AC6" s="1"/>
      <c r="AD6" s="221">
        <v>8</v>
      </c>
      <c r="AE6" s="221"/>
    </row>
    <row r="7" spans="1:33" ht="20.100000000000001" customHeight="1" x14ac:dyDescent="0.15">
      <c r="A7" s="1"/>
      <c r="B7" s="1"/>
      <c r="C7" s="225" t="str">
        <f>U11組合せ!AJ142</f>
        <v>I1</v>
      </c>
      <c r="D7" s="225"/>
      <c r="E7" s="64"/>
      <c r="F7" s="102"/>
      <c r="G7" s="225" t="str">
        <f>U11組合せ!AJ140</f>
        <v>I2</v>
      </c>
      <c r="H7" s="225"/>
      <c r="I7" s="64"/>
      <c r="J7" s="133"/>
      <c r="K7" s="225" t="str">
        <f>U11組合せ!AJ138</f>
        <v>I3</v>
      </c>
      <c r="L7" s="225"/>
      <c r="M7" s="64"/>
      <c r="N7" s="133"/>
      <c r="O7" s="225" t="str">
        <f>U11組合せ!AJ136</f>
        <v>I4</v>
      </c>
      <c r="P7" s="225"/>
      <c r="Q7" s="133"/>
      <c r="R7" s="225" t="str">
        <f>U11組合せ!AJ134</f>
        <v>I5</v>
      </c>
      <c r="S7" s="225"/>
      <c r="T7" s="64"/>
      <c r="U7" s="133"/>
      <c r="V7" s="225" t="str">
        <f>U11組合せ!AJ132</f>
        <v>I6</v>
      </c>
      <c r="W7" s="225"/>
      <c r="X7" s="64"/>
      <c r="Y7" s="133"/>
      <c r="Z7" s="225" t="str">
        <f>U11組合せ!AJ130</f>
        <v>I7</v>
      </c>
      <c r="AA7" s="225"/>
      <c r="AB7" s="64"/>
      <c r="AC7" s="133"/>
      <c r="AD7" s="225" t="str">
        <f>U11組合せ!AJ128</f>
        <v>I8</v>
      </c>
      <c r="AE7" s="225"/>
    </row>
    <row r="8" spans="1:33" ht="20.100000000000001" customHeight="1" x14ac:dyDescent="0.15">
      <c r="A8" s="1"/>
      <c r="B8" s="1"/>
      <c r="C8" s="225"/>
      <c r="D8" s="225"/>
      <c r="E8" s="64"/>
      <c r="F8" s="102"/>
      <c r="G8" s="225"/>
      <c r="H8" s="225"/>
      <c r="I8" s="64"/>
      <c r="J8" s="133"/>
      <c r="K8" s="225"/>
      <c r="L8" s="225"/>
      <c r="M8" s="64"/>
      <c r="N8" s="133"/>
      <c r="O8" s="225"/>
      <c r="P8" s="225"/>
      <c r="Q8" s="133"/>
      <c r="R8" s="225"/>
      <c r="S8" s="225"/>
      <c r="T8" s="64"/>
      <c r="U8" s="133"/>
      <c r="V8" s="225"/>
      <c r="W8" s="225"/>
      <c r="X8" s="64"/>
      <c r="Y8" s="133"/>
      <c r="Z8" s="225"/>
      <c r="AA8" s="225"/>
      <c r="AB8" s="64"/>
      <c r="AC8" s="133"/>
      <c r="AD8" s="225"/>
      <c r="AE8" s="225"/>
    </row>
    <row r="9" spans="1:33" ht="20.100000000000001" customHeight="1" x14ac:dyDescent="0.15">
      <c r="A9" s="1"/>
      <c r="B9" s="1"/>
      <c r="C9" s="225"/>
      <c r="D9" s="225"/>
      <c r="E9" s="64"/>
      <c r="F9" s="102"/>
      <c r="G9" s="225"/>
      <c r="H9" s="225"/>
      <c r="I9" s="64"/>
      <c r="J9" s="133"/>
      <c r="K9" s="225"/>
      <c r="L9" s="225"/>
      <c r="M9" s="64"/>
      <c r="N9" s="133"/>
      <c r="O9" s="225"/>
      <c r="P9" s="225"/>
      <c r="Q9" s="133"/>
      <c r="R9" s="225"/>
      <c r="S9" s="225"/>
      <c r="T9" s="64"/>
      <c r="U9" s="133"/>
      <c r="V9" s="225"/>
      <c r="W9" s="225"/>
      <c r="X9" s="64"/>
      <c r="Y9" s="133"/>
      <c r="Z9" s="225"/>
      <c r="AA9" s="225"/>
      <c r="AB9" s="64"/>
      <c r="AC9" s="133"/>
      <c r="AD9" s="225"/>
      <c r="AE9" s="225"/>
    </row>
    <row r="10" spans="1:33" ht="19.5" customHeight="1" x14ac:dyDescent="0.15">
      <c r="A10" s="1"/>
      <c r="B10" s="1"/>
      <c r="C10" s="225"/>
      <c r="D10" s="225"/>
      <c r="E10" s="64"/>
      <c r="F10" s="102"/>
      <c r="G10" s="225"/>
      <c r="H10" s="225"/>
      <c r="I10" s="64"/>
      <c r="J10" s="133"/>
      <c r="K10" s="225"/>
      <c r="L10" s="225"/>
      <c r="M10" s="64"/>
      <c r="N10" s="133"/>
      <c r="O10" s="225"/>
      <c r="P10" s="225"/>
      <c r="Q10" s="133"/>
      <c r="R10" s="225"/>
      <c r="S10" s="225"/>
      <c r="T10" s="64"/>
      <c r="U10" s="133"/>
      <c r="V10" s="225"/>
      <c r="W10" s="225"/>
      <c r="X10" s="64"/>
      <c r="Y10" s="133"/>
      <c r="Z10" s="225"/>
      <c r="AA10" s="225"/>
      <c r="AB10" s="64"/>
      <c r="AC10" s="133"/>
      <c r="AD10" s="225"/>
      <c r="AE10" s="225"/>
    </row>
    <row r="11" spans="1:33" ht="20.100000000000001" customHeight="1" x14ac:dyDescent="0.15">
      <c r="A11" s="1"/>
      <c r="B11" s="1"/>
      <c r="C11" s="225"/>
      <c r="D11" s="225"/>
      <c r="E11" s="64"/>
      <c r="F11" s="102"/>
      <c r="G11" s="225"/>
      <c r="H11" s="225"/>
      <c r="I11" s="64"/>
      <c r="J11" s="133"/>
      <c r="K11" s="225"/>
      <c r="L11" s="225"/>
      <c r="M11" s="64"/>
      <c r="N11" s="133"/>
      <c r="O11" s="225"/>
      <c r="P11" s="225"/>
      <c r="Q11" s="133"/>
      <c r="R11" s="225"/>
      <c r="S11" s="225"/>
      <c r="T11" s="64"/>
      <c r="U11" s="133"/>
      <c r="V11" s="225"/>
      <c r="W11" s="225"/>
      <c r="X11" s="64"/>
      <c r="Y11" s="133"/>
      <c r="Z11" s="225"/>
      <c r="AA11" s="225"/>
      <c r="AB11" s="64"/>
      <c r="AC11" s="133"/>
      <c r="AD11" s="225"/>
      <c r="AE11" s="225"/>
    </row>
    <row r="12" spans="1:33" ht="20.100000000000001" customHeight="1" x14ac:dyDescent="0.15">
      <c r="A12" s="1"/>
      <c r="B12" s="1"/>
      <c r="C12" s="225"/>
      <c r="D12" s="225"/>
      <c r="E12" s="64"/>
      <c r="F12" s="102"/>
      <c r="G12" s="225"/>
      <c r="H12" s="225"/>
      <c r="I12" s="64"/>
      <c r="J12" s="133"/>
      <c r="K12" s="225"/>
      <c r="L12" s="225"/>
      <c r="M12" s="64"/>
      <c r="N12" s="133"/>
      <c r="O12" s="225"/>
      <c r="P12" s="225"/>
      <c r="Q12" s="133"/>
      <c r="R12" s="225"/>
      <c r="S12" s="225"/>
      <c r="T12" s="64"/>
      <c r="U12" s="133"/>
      <c r="V12" s="225"/>
      <c r="W12" s="225"/>
      <c r="X12" s="64"/>
      <c r="Y12" s="133"/>
      <c r="Z12" s="225"/>
      <c r="AA12" s="225"/>
      <c r="AB12" s="64"/>
      <c r="AC12" s="133"/>
      <c r="AD12" s="225"/>
      <c r="AE12" s="225"/>
    </row>
    <row r="13" spans="1:33" ht="20.100000000000001" customHeight="1" x14ac:dyDescent="0.15">
      <c r="A13" s="1"/>
      <c r="B13" s="1"/>
      <c r="C13" s="225"/>
      <c r="D13" s="225"/>
      <c r="E13" s="64"/>
      <c r="F13" s="102"/>
      <c r="G13" s="225"/>
      <c r="H13" s="225"/>
      <c r="I13" s="64"/>
      <c r="J13" s="133"/>
      <c r="K13" s="225"/>
      <c r="L13" s="225"/>
      <c r="M13" s="64"/>
      <c r="N13" s="133"/>
      <c r="O13" s="225"/>
      <c r="P13" s="225"/>
      <c r="Q13" s="133"/>
      <c r="R13" s="225"/>
      <c r="S13" s="225"/>
      <c r="T13" s="64"/>
      <c r="U13" s="133"/>
      <c r="V13" s="225"/>
      <c r="W13" s="225"/>
      <c r="X13" s="64"/>
      <c r="Y13" s="133"/>
      <c r="Z13" s="225"/>
      <c r="AA13" s="225"/>
      <c r="AB13" s="64"/>
      <c r="AC13" s="133"/>
      <c r="AD13" s="225"/>
      <c r="AE13" s="225"/>
    </row>
    <row r="14" spans="1:33" ht="19.5" customHeight="1" x14ac:dyDescent="0.15">
      <c r="A14" s="1"/>
      <c r="B14" s="1"/>
      <c r="C14" s="225"/>
      <c r="D14" s="225"/>
      <c r="E14" s="64"/>
      <c r="F14" s="102"/>
      <c r="G14" s="225"/>
      <c r="H14" s="225"/>
      <c r="I14" s="64"/>
      <c r="J14" s="133"/>
      <c r="K14" s="225"/>
      <c r="L14" s="225"/>
      <c r="M14" s="64"/>
      <c r="N14" s="133"/>
      <c r="O14" s="225"/>
      <c r="P14" s="225"/>
      <c r="Q14" s="133"/>
      <c r="R14" s="225"/>
      <c r="S14" s="225"/>
      <c r="T14" s="64"/>
      <c r="U14" s="133"/>
      <c r="V14" s="225"/>
      <c r="W14" s="225"/>
      <c r="X14" s="64"/>
      <c r="Y14" s="133"/>
      <c r="Z14" s="225"/>
      <c r="AA14" s="225"/>
      <c r="AB14" s="64"/>
      <c r="AC14" s="133"/>
      <c r="AD14" s="225"/>
      <c r="AE14" s="225"/>
    </row>
    <row r="15" spans="1:33" ht="18.75" x14ac:dyDescent="0.15">
      <c r="B15" s="60" t="s">
        <v>233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11" t="s">
        <v>257</v>
      </c>
      <c r="AC15" s="65" t="s">
        <v>244</v>
      </c>
      <c r="AD15" s="65" t="s">
        <v>245</v>
      </c>
      <c r="AE15" s="65" t="s">
        <v>245</v>
      </c>
      <c r="AF15" s="65" t="s">
        <v>246</v>
      </c>
      <c r="AG15" s="137" t="s">
        <v>258</v>
      </c>
    </row>
    <row r="16" spans="1:33" ht="14.1" customHeight="1" x14ac:dyDescent="0.15">
      <c r="B16" s="221" t="s">
        <v>247</v>
      </c>
      <c r="C16" s="221" t="s">
        <v>1</v>
      </c>
      <c r="D16" s="222">
        <v>0.375</v>
      </c>
      <c r="E16" s="222"/>
      <c r="F16" s="222"/>
      <c r="G16" s="218" t="str">
        <f>C7</f>
        <v>I1</v>
      </c>
      <c r="H16" s="218"/>
      <c r="I16" s="218"/>
      <c r="J16" s="218"/>
      <c r="K16" s="218"/>
      <c r="L16" s="218"/>
      <c r="M16" s="218"/>
      <c r="N16" s="223">
        <f>P16+P17</f>
        <v>0</v>
      </c>
      <c r="O16" s="224" t="s">
        <v>234</v>
      </c>
      <c r="P16" s="143">
        <v>0</v>
      </c>
      <c r="Q16" s="20" t="s">
        <v>53</v>
      </c>
      <c r="R16" s="143">
        <v>0</v>
      </c>
      <c r="S16" s="224" t="s">
        <v>236</v>
      </c>
      <c r="T16" s="223">
        <f>R16+R17</f>
        <v>0</v>
      </c>
      <c r="U16" s="218" t="str">
        <f>G7</f>
        <v>I2</v>
      </c>
      <c r="V16" s="218"/>
      <c r="W16" s="218"/>
      <c r="X16" s="218"/>
      <c r="Y16" s="218"/>
      <c r="Z16" s="218"/>
      <c r="AA16" s="218"/>
      <c r="AB16" s="219"/>
      <c r="AC16" s="220" t="s">
        <v>248</v>
      </c>
      <c r="AD16" s="220" t="s">
        <v>249</v>
      </c>
      <c r="AE16" s="220" t="s">
        <v>250</v>
      </c>
      <c r="AF16" s="220">
        <v>8</v>
      </c>
      <c r="AG16" s="211"/>
    </row>
    <row r="17" spans="2:33" ht="14.1" customHeight="1" x14ac:dyDescent="0.15">
      <c r="B17" s="221"/>
      <c r="C17" s="221"/>
      <c r="D17" s="222"/>
      <c r="E17" s="222"/>
      <c r="F17" s="222"/>
      <c r="G17" s="218"/>
      <c r="H17" s="218"/>
      <c r="I17" s="218"/>
      <c r="J17" s="218"/>
      <c r="K17" s="218"/>
      <c r="L17" s="218"/>
      <c r="M17" s="218"/>
      <c r="N17" s="223"/>
      <c r="O17" s="224"/>
      <c r="P17" s="143">
        <v>0</v>
      </c>
      <c r="Q17" s="20" t="s">
        <v>53</v>
      </c>
      <c r="R17" s="143">
        <v>0</v>
      </c>
      <c r="S17" s="224"/>
      <c r="T17" s="223"/>
      <c r="U17" s="218"/>
      <c r="V17" s="218"/>
      <c r="W17" s="218"/>
      <c r="X17" s="218"/>
      <c r="Y17" s="218"/>
      <c r="Z17" s="218"/>
      <c r="AA17" s="218"/>
      <c r="AB17" s="219"/>
      <c r="AC17" s="220"/>
      <c r="AD17" s="220"/>
      <c r="AE17" s="220"/>
      <c r="AF17" s="220"/>
      <c r="AG17" s="211"/>
    </row>
    <row r="18" spans="2:33" ht="14.1" customHeight="1" x14ac:dyDescent="0.15">
      <c r="B18" s="221" t="s">
        <v>243</v>
      </c>
      <c r="C18" s="221" t="s">
        <v>1</v>
      </c>
      <c r="D18" s="222">
        <v>0.375</v>
      </c>
      <c r="E18" s="222"/>
      <c r="F18" s="222"/>
      <c r="G18" s="218" t="str">
        <f>K7</f>
        <v>I3</v>
      </c>
      <c r="H18" s="218"/>
      <c r="I18" s="218"/>
      <c r="J18" s="218"/>
      <c r="K18" s="218"/>
      <c r="L18" s="218"/>
      <c r="M18" s="218"/>
      <c r="N18" s="223">
        <f>P18+P19</f>
        <v>0</v>
      </c>
      <c r="O18" s="224" t="s">
        <v>234</v>
      </c>
      <c r="P18" s="143">
        <v>0</v>
      </c>
      <c r="Q18" s="20" t="s">
        <v>53</v>
      </c>
      <c r="R18" s="143">
        <v>0</v>
      </c>
      <c r="S18" s="224" t="s">
        <v>236</v>
      </c>
      <c r="T18" s="223">
        <f>R18+R19</f>
        <v>0</v>
      </c>
      <c r="U18" s="218" t="str">
        <f>O7</f>
        <v>I4</v>
      </c>
      <c r="V18" s="218"/>
      <c r="W18" s="218"/>
      <c r="X18" s="218"/>
      <c r="Y18" s="218"/>
      <c r="Z18" s="218"/>
      <c r="AA18" s="218"/>
      <c r="AB18" s="219"/>
      <c r="AC18" s="220" t="s">
        <v>251</v>
      </c>
      <c r="AD18" s="220" t="s">
        <v>250</v>
      </c>
      <c r="AE18" s="220" t="s">
        <v>249</v>
      </c>
      <c r="AF18" s="220">
        <v>5</v>
      </c>
      <c r="AG18" s="211"/>
    </row>
    <row r="19" spans="2:33" ht="14.1" customHeight="1" x14ac:dyDescent="0.15">
      <c r="B19" s="221"/>
      <c r="C19" s="221"/>
      <c r="D19" s="222"/>
      <c r="E19" s="222"/>
      <c r="F19" s="222"/>
      <c r="G19" s="218"/>
      <c r="H19" s="218"/>
      <c r="I19" s="218"/>
      <c r="J19" s="218"/>
      <c r="K19" s="218"/>
      <c r="L19" s="218"/>
      <c r="M19" s="218"/>
      <c r="N19" s="223"/>
      <c r="O19" s="224"/>
      <c r="P19" s="143">
        <v>0</v>
      </c>
      <c r="Q19" s="20" t="s">
        <v>53</v>
      </c>
      <c r="R19" s="143">
        <v>0</v>
      </c>
      <c r="S19" s="224"/>
      <c r="T19" s="223"/>
      <c r="U19" s="218"/>
      <c r="V19" s="218"/>
      <c r="W19" s="218"/>
      <c r="X19" s="218"/>
      <c r="Y19" s="218"/>
      <c r="Z19" s="218"/>
      <c r="AA19" s="218"/>
      <c r="AB19" s="219"/>
      <c r="AC19" s="220"/>
      <c r="AD19" s="220"/>
      <c r="AE19" s="220"/>
      <c r="AF19" s="220"/>
      <c r="AG19" s="211"/>
    </row>
    <row r="20" spans="2:33" ht="14.1" customHeight="1" x14ac:dyDescent="0.15">
      <c r="B20" s="221" t="s">
        <v>247</v>
      </c>
      <c r="C20" s="221" t="s">
        <v>2</v>
      </c>
      <c r="D20" s="222">
        <v>0.40277777777777773</v>
      </c>
      <c r="E20" s="222"/>
      <c r="F20" s="222"/>
      <c r="G20" s="218" t="str">
        <f>R7</f>
        <v>I5</v>
      </c>
      <c r="H20" s="218"/>
      <c r="I20" s="218"/>
      <c r="J20" s="218"/>
      <c r="K20" s="218"/>
      <c r="L20" s="218"/>
      <c r="M20" s="218"/>
      <c r="N20" s="223">
        <f>P20+P21</f>
        <v>0</v>
      </c>
      <c r="O20" s="224" t="s">
        <v>234</v>
      </c>
      <c r="P20" s="143">
        <v>0</v>
      </c>
      <c r="Q20" s="20" t="s">
        <v>53</v>
      </c>
      <c r="R20" s="143">
        <v>0</v>
      </c>
      <c r="S20" s="224" t="s">
        <v>236</v>
      </c>
      <c r="T20" s="223">
        <f>R20+R21</f>
        <v>0</v>
      </c>
      <c r="U20" s="218" t="str">
        <f>V7</f>
        <v>I6</v>
      </c>
      <c r="V20" s="218"/>
      <c r="W20" s="218"/>
      <c r="X20" s="218"/>
      <c r="Y20" s="218"/>
      <c r="Z20" s="218"/>
      <c r="AA20" s="218"/>
      <c r="AB20" s="219"/>
      <c r="AC20" s="220" t="s">
        <v>252</v>
      </c>
      <c r="AD20" s="220" t="s">
        <v>253</v>
      </c>
      <c r="AE20" s="220" t="s">
        <v>254</v>
      </c>
      <c r="AF20" s="220">
        <v>4</v>
      </c>
      <c r="AG20" s="211"/>
    </row>
    <row r="21" spans="2:33" ht="14.1" customHeight="1" x14ac:dyDescent="0.15">
      <c r="B21" s="221"/>
      <c r="C21" s="221"/>
      <c r="D21" s="222"/>
      <c r="E21" s="222"/>
      <c r="F21" s="222"/>
      <c r="G21" s="218"/>
      <c r="H21" s="218"/>
      <c r="I21" s="218"/>
      <c r="J21" s="218"/>
      <c r="K21" s="218"/>
      <c r="L21" s="218"/>
      <c r="M21" s="218"/>
      <c r="N21" s="223"/>
      <c r="O21" s="224"/>
      <c r="P21" s="143">
        <v>0</v>
      </c>
      <c r="Q21" s="20" t="s">
        <v>53</v>
      </c>
      <c r="R21" s="143">
        <v>0</v>
      </c>
      <c r="S21" s="224"/>
      <c r="T21" s="223"/>
      <c r="U21" s="218"/>
      <c r="V21" s="218"/>
      <c r="W21" s="218"/>
      <c r="X21" s="218"/>
      <c r="Y21" s="218"/>
      <c r="Z21" s="218"/>
      <c r="AA21" s="218"/>
      <c r="AB21" s="219"/>
      <c r="AC21" s="220"/>
      <c r="AD21" s="220"/>
      <c r="AE21" s="220"/>
      <c r="AF21" s="220"/>
      <c r="AG21" s="211"/>
    </row>
    <row r="22" spans="2:33" ht="14.1" customHeight="1" x14ac:dyDescent="0.15">
      <c r="B22" s="221" t="s">
        <v>243</v>
      </c>
      <c r="C22" s="221" t="s">
        <v>2</v>
      </c>
      <c r="D22" s="222">
        <v>0.40277777777777773</v>
      </c>
      <c r="E22" s="222"/>
      <c r="F22" s="222"/>
      <c r="G22" s="218" t="str">
        <f>Z7</f>
        <v>I7</v>
      </c>
      <c r="H22" s="218"/>
      <c r="I22" s="218"/>
      <c r="J22" s="218"/>
      <c r="K22" s="218"/>
      <c r="L22" s="218"/>
      <c r="M22" s="218"/>
      <c r="N22" s="223">
        <f>P22+P23</f>
        <v>0</v>
      </c>
      <c r="O22" s="224" t="s">
        <v>234</v>
      </c>
      <c r="P22" s="143">
        <v>0</v>
      </c>
      <c r="Q22" s="20" t="s">
        <v>53</v>
      </c>
      <c r="R22" s="143">
        <v>0</v>
      </c>
      <c r="S22" s="224" t="s">
        <v>236</v>
      </c>
      <c r="T22" s="223">
        <f>R22+R23</f>
        <v>0</v>
      </c>
      <c r="U22" s="218" t="str">
        <f>AD7</f>
        <v>I8</v>
      </c>
      <c r="V22" s="218"/>
      <c r="W22" s="218"/>
      <c r="X22" s="218"/>
      <c r="Y22" s="218"/>
      <c r="Z22" s="218"/>
      <c r="AA22" s="218"/>
      <c r="AB22" s="219"/>
      <c r="AC22" s="220" t="s">
        <v>255</v>
      </c>
      <c r="AD22" s="220" t="s">
        <v>254</v>
      </c>
      <c r="AE22" s="220" t="s">
        <v>253</v>
      </c>
      <c r="AF22" s="220">
        <v>1</v>
      </c>
      <c r="AG22" s="211"/>
    </row>
    <row r="23" spans="2:33" ht="14.1" customHeight="1" x14ac:dyDescent="0.15">
      <c r="B23" s="221"/>
      <c r="C23" s="221"/>
      <c r="D23" s="222"/>
      <c r="E23" s="222"/>
      <c r="F23" s="222"/>
      <c r="G23" s="218"/>
      <c r="H23" s="218"/>
      <c r="I23" s="218"/>
      <c r="J23" s="218"/>
      <c r="K23" s="218"/>
      <c r="L23" s="218"/>
      <c r="M23" s="218"/>
      <c r="N23" s="223"/>
      <c r="O23" s="224"/>
      <c r="P23" s="143">
        <v>0</v>
      </c>
      <c r="Q23" s="20" t="s">
        <v>53</v>
      </c>
      <c r="R23" s="143">
        <v>0</v>
      </c>
      <c r="S23" s="224"/>
      <c r="T23" s="223"/>
      <c r="U23" s="218"/>
      <c r="V23" s="218"/>
      <c r="W23" s="218"/>
      <c r="X23" s="218"/>
      <c r="Y23" s="218"/>
      <c r="Z23" s="218"/>
      <c r="AA23" s="218"/>
      <c r="AB23" s="219"/>
      <c r="AC23" s="220"/>
      <c r="AD23" s="220"/>
      <c r="AE23" s="220"/>
      <c r="AF23" s="220"/>
      <c r="AG23" s="211"/>
    </row>
    <row r="24" spans="2:33" ht="14.1" customHeight="1" x14ac:dyDescent="0.15">
      <c r="B24" s="221" t="s">
        <v>247</v>
      </c>
      <c r="C24" s="221" t="s">
        <v>3</v>
      </c>
      <c r="D24" s="222">
        <v>0.43055555555555558</v>
      </c>
      <c r="E24" s="222"/>
      <c r="F24" s="222"/>
      <c r="G24" s="218" t="str">
        <f>C7</f>
        <v>I1</v>
      </c>
      <c r="H24" s="218"/>
      <c r="I24" s="218"/>
      <c r="J24" s="218"/>
      <c r="K24" s="218"/>
      <c r="L24" s="218"/>
      <c r="M24" s="218"/>
      <c r="N24" s="223">
        <f>P24+P25</f>
        <v>0</v>
      </c>
      <c r="O24" s="224" t="s">
        <v>234</v>
      </c>
      <c r="P24" s="143">
        <v>0</v>
      </c>
      <c r="Q24" s="20" t="s">
        <v>53</v>
      </c>
      <c r="R24" s="143">
        <v>0</v>
      </c>
      <c r="S24" s="224" t="s">
        <v>236</v>
      </c>
      <c r="T24" s="223">
        <f>R24+R25</f>
        <v>0</v>
      </c>
      <c r="U24" s="218" t="str">
        <f>K7</f>
        <v>I3</v>
      </c>
      <c r="V24" s="218"/>
      <c r="W24" s="218"/>
      <c r="X24" s="218"/>
      <c r="Y24" s="218"/>
      <c r="Z24" s="218"/>
      <c r="AA24" s="218"/>
      <c r="AB24" s="219"/>
      <c r="AC24" s="220" t="s">
        <v>249</v>
      </c>
      <c r="AD24" s="220" t="s">
        <v>248</v>
      </c>
      <c r="AE24" s="220" t="s">
        <v>251</v>
      </c>
      <c r="AF24" s="220">
        <v>7</v>
      </c>
      <c r="AG24" s="211"/>
    </row>
    <row r="25" spans="2:33" ht="14.1" customHeight="1" x14ac:dyDescent="0.15">
      <c r="B25" s="221"/>
      <c r="C25" s="221"/>
      <c r="D25" s="222"/>
      <c r="E25" s="222"/>
      <c r="F25" s="222"/>
      <c r="G25" s="218"/>
      <c r="H25" s="218"/>
      <c r="I25" s="218"/>
      <c r="J25" s="218"/>
      <c r="K25" s="218"/>
      <c r="L25" s="218"/>
      <c r="M25" s="218"/>
      <c r="N25" s="223"/>
      <c r="O25" s="224"/>
      <c r="P25" s="143">
        <v>0</v>
      </c>
      <c r="Q25" s="20" t="s">
        <v>53</v>
      </c>
      <c r="R25" s="143">
        <v>0</v>
      </c>
      <c r="S25" s="224"/>
      <c r="T25" s="223"/>
      <c r="U25" s="218"/>
      <c r="V25" s="218"/>
      <c r="W25" s="218"/>
      <c r="X25" s="218"/>
      <c r="Y25" s="218"/>
      <c r="Z25" s="218"/>
      <c r="AA25" s="218"/>
      <c r="AB25" s="219"/>
      <c r="AC25" s="220"/>
      <c r="AD25" s="220"/>
      <c r="AE25" s="220"/>
      <c r="AF25" s="220"/>
      <c r="AG25" s="211"/>
    </row>
    <row r="26" spans="2:33" ht="14.1" customHeight="1" x14ac:dyDescent="0.15">
      <c r="B26" s="221" t="s">
        <v>243</v>
      </c>
      <c r="C26" s="221" t="s">
        <v>3</v>
      </c>
      <c r="D26" s="222">
        <v>0.43055555555555558</v>
      </c>
      <c r="E26" s="222"/>
      <c r="F26" s="222"/>
      <c r="G26" s="218" t="str">
        <f>G7</f>
        <v>I2</v>
      </c>
      <c r="H26" s="218"/>
      <c r="I26" s="218"/>
      <c r="J26" s="218"/>
      <c r="K26" s="218"/>
      <c r="L26" s="218"/>
      <c r="M26" s="218"/>
      <c r="N26" s="223">
        <f>P26+P27</f>
        <v>0</v>
      </c>
      <c r="O26" s="224" t="s">
        <v>234</v>
      </c>
      <c r="P26" s="143">
        <v>0</v>
      </c>
      <c r="Q26" s="20" t="s">
        <v>53</v>
      </c>
      <c r="R26" s="143">
        <v>0</v>
      </c>
      <c r="S26" s="224" t="s">
        <v>236</v>
      </c>
      <c r="T26" s="223">
        <f>R26+R27</f>
        <v>0</v>
      </c>
      <c r="U26" s="218" t="str">
        <f>O7</f>
        <v>I4</v>
      </c>
      <c r="V26" s="218"/>
      <c r="W26" s="218"/>
      <c r="X26" s="218"/>
      <c r="Y26" s="218"/>
      <c r="Z26" s="218"/>
      <c r="AA26" s="218"/>
      <c r="AB26" s="219"/>
      <c r="AC26" s="220" t="s">
        <v>250</v>
      </c>
      <c r="AD26" s="220" t="s">
        <v>251</v>
      </c>
      <c r="AE26" s="220" t="s">
        <v>248</v>
      </c>
      <c r="AF26" s="220">
        <v>6</v>
      </c>
      <c r="AG26" s="211"/>
    </row>
    <row r="27" spans="2:33" ht="14.1" customHeight="1" x14ac:dyDescent="0.15">
      <c r="B27" s="221"/>
      <c r="C27" s="221"/>
      <c r="D27" s="222"/>
      <c r="E27" s="222"/>
      <c r="F27" s="222"/>
      <c r="G27" s="218"/>
      <c r="H27" s="218"/>
      <c r="I27" s="218"/>
      <c r="J27" s="218"/>
      <c r="K27" s="218"/>
      <c r="L27" s="218"/>
      <c r="M27" s="218"/>
      <c r="N27" s="223"/>
      <c r="O27" s="224"/>
      <c r="P27" s="143">
        <v>0</v>
      </c>
      <c r="Q27" s="20" t="s">
        <v>53</v>
      </c>
      <c r="R27" s="143">
        <v>0</v>
      </c>
      <c r="S27" s="224"/>
      <c r="T27" s="223"/>
      <c r="U27" s="218"/>
      <c r="V27" s="218"/>
      <c r="W27" s="218"/>
      <c r="X27" s="218"/>
      <c r="Y27" s="218"/>
      <c r="Z27" s="218"/>
      <c r="AA27" s="218"/>
      <c r="AB27" s="219"/>
      <c r="AC27" s="220"/>
      <c r="AD27" s="220"/>
      <c r="AE27" s="220"/>
      <c r="AF27" s="220"/>
      <c r="AG27" s="211"/>
    </row>
    <row r="28" spans="2:33" ht="14.1" customHeight="1" x14ac:dyDescent="0.15">
      <c r="B28" s="221" t="s">
        <v>247</v>
      </c>
      <c r="C28" s="221" t="s">
        <v>4</v>
      </c>
      <c r="D28" s="222">
        <v>0.45833333333333331</v>
      </c>
      <c r="E28" s="222"/>
      <c r="F28" s="222"/>
      <c r="G28" s="218" t="str">
        <f>R7</f>
        <v>I5</v>
      </c>
      <c r="H28" s="218"/>
      <c r="I28" s="218"/>
      <c r="J28" s="218"/>
      <c r="K28" s="218"/>
      <c r="L28" s="218"/>
      <c r="M28" s="218"/>
      <c r="N28" s="223">
        <f>P28+P29</f>
        <v>0</v>
      </c>
      <c r="O28" s="224" t="s">
        <v>234</v>
      </c>
      <c r="P28" s="143">
        <v>0</v>
      </c>
      <c r="Q28" s="20" t="s">
        <v>53</v>
      </c>
      <c r="R28" s="143">
        <v>0</v>
      </c>
      <c r="S28" s="224" t="s">
        <v>236</v>
      </c>
      <c r="T28" s="223">
        <f>R28+R29</f>
        <v>0</v>
      </c>
      <c r="U28" s="218" t="str">
        <f>Z7</f>
        <v>I7</v>
      </c>
      <c r="V28" s="218"/>
      <c r="W28" s="218"/>
      <c r="X28" s="218"/>
      <c r="Y28" s="218"/>
      <c r="Z28" s="218"/>
      <c r="AA28" s="218"/>
      <c r="AB28" s="219"/>
      <c r="AC28" s="220" t="s">
        <v>253</v>
      </c>
      <c r="AD28" s="220" t="s">
        <v>252</v>
      </c>
      <c r="AE28" s="220" t="s">
        <v>255</v>
      </c>
      <c r="AF28" s="220">
        <v>3</v>
      </c>
      <c r="AG28" s="211"/>
    </row>
    <row r="29" spans="2:33" ht="14.1" customHeight="1" x14ac:dyDescent="0.15">
      <c r="B29" s="221"/>
      <c r="C29" s="221"/>
      <c r="D29" s="222"/>
      <c r="E29" s="222"/>
      <c r="F29" s="222"/>
      <c r="G29" s="218"/>
      <c r="H29" s="218"/>
      <c r="I29" s="218"/>
      <c r="J29" s="218"/>
      <c r="K29" s="218"/>
      <c r="L29" s="218"/>
      <c r="M29" s="218"/>
      <c r="N29" s="223"/>
      <c r="O29" s="224"/>
      <c r="P29" s="143">
        <v>0</v>
      </c>
      <c r="Q29" s="20" t="s">
        <v>53</v>
      </c>
      <c r="R29" s="143">
        <v>0</v>
      </c>
      <c r="S29" s="224"/>
      <c r="T29" s="223"/>
      <c r="U29" s="218"/>
      <c r="V29" s="218"/>
      <c r="W29" s="218"/>
      <c r="X29" s="218"/>
      <c r="Y29" s="218"/>
      <c r="Z29" s="218"/>
      <c r="AA29" s="218"/>
      <c r="AB29" s="219"/>
      <c r="AC29" s="220"/>
      <c r="AD29" s="220"/>
      <c r="AE29" s="220"/>
      <c r="AF29" s="220"/>
      <c r="AG29" s="211"/>
    </row>
    <row r="30" spans="2:33" ht="14.1" customHeight="1" x14ac:dyDescent="0.15">
      <c r="B30" s="221" t="s">
        <v>243</v>
      </c>
      <c r="C30" s="221" t="s">
        <v>4</v>
      </c>
      <c r="D30" s="222">
        <v>0.45833333333333331</v>
      </c>
      <c r="E30" s="222"/>
      <c r="F30" s="222"/>
      <c r="G30" s="218" t="str">
        <f>V7</f>
        <v>I6</v>
      </c>
      <c r="H30" s="218"/>
      <c r="I30" s="218"/>
      <c r="J30" s="218"/>
      <c r="K30" s="218"/>
      <c r="L30" s="218"/>
      <c r="M30" s="218"/>
      <c r="N30" s="223">
        <f>P30+P31</f>
        <v>0</v>
      </c>
      <c r="O30" s="224" t="s">
        <v>234</v>
      </c>
      <c r="P30" s="143">
        <v>0</v>
      </c>
      <c r="Q30" s="20" t="s">
        <v>53</v>
      </c>
      <c r="R30" s="143">
        <v>0</v>
      </c>
      <c r="S30" s="224" t="s">
        <v>236</v>
      </c>
      <c r="T30" s="223">
        <f>R30+R31</f>
        <v>0</v>
      </c>
      <c r="U30" s="218" t="str">
        <f>AD7</f>
        <v>I8</v>
      </c>
      <c r="V30" s="218"/>
      <c r="W30" s="218"/>
      <c r="X30" s="218"/>
      <c r="Y30" s="218"/>
      <c r="Z30" s="218"/>
      <c r="AA30" s="218"/>
      <c r="AB30" s="219"/>
      <c r="AC30" s="220" t="s">
        <v>254</v>
      </c>
      <c r="AD30" s="220" t="s">
        <v>255</v>
      </c>
      <c r="AE30" s="220" t="s">
        <v>252</v>
      </c>
      <c r="AF30" s="220">
        <v>2</v>
      </c>
      <c r="AG30" s="211"/>
    </row>
    <row r="31" spans="2:33" ht="14.1" customHeight="1" x14ac:dyDescent="0.15">
      <c r="B31" s="221"/>
      <c r="C31" s="221"/>
      <c r="D31" s="222"/>
      <c r="E31" s="222"/>
      <c r="F31" s="222"/>
      <c r="G31" s="218"/>
      <c r="H31" s="218"/>
      <c r="I31" s="218"/>
      <c r="J31" s="218"/>
      <c r="K31" s="218"/>
      <c r="L31" s="218"/>
      <c r="M31" s="218"/>
      <c r="N31" s="223"/>
      <c r="O31" s="224"/>
      <c r="P31" s="143">
        <v>0</v>
      </c>
      <c r="Q31" s="20" t="s">
        <v>53</v>
      </c>
      <c r="R31" s="143">
        <v>0</v>
      </c>
      <c r="S31" s="224"/>
      <c r="T31" s="223"/>
      <c r="U31" s="218"/>
      <c r="V31" s="218"/>
      <c r="W31" s="218"/>
      <c r="X31" s="218"/>
      <c r="Y31" s="218"/>
      <c r="Z31" s="218"/>
      <c r="AA31" s="218"/>
      <c r="AB31" s="219"/>
      <c r="AC31" s="220"/>
      <c r="AD31" s="220"/>
      <c r="AE31" s="220"/>
      <c r="AF31" s="220"/>
      <c r="AG31" s="211"/>
    </row>
    <row r="32" spans="2:33" ht="14.1" customHeight="1" x14ac:dyDescent="0.15">
      <c r="B32" s="221" t="s">
        <v>247</v>
      </c>
      <c r="C32" s="221" t="s">
        <v>5</v>
      </c>
      <c r="D32" s="222">
        <v>0.4861111111111111</v>
      </c>
      <c r="E32" s="222"/>
      <c r="F32" s="222"/>
      <c r="G32" s="218" t="str">
        <f>C7</f>
        <v>I1</v>
      </c>
      <c r="H32" s="218"/>
      <c r="I32" s="218"/>
      <c r="J32" s="218"/>
      <c r="K32" s="218"/>
      <c r="L32" s="218"/>
      <c r="M32" s="218"/>
      <c r="N32" s="223">
        <f>P32+P33</f>
        <v>0</v>
      </c>
      <c r="O32" s="224" t="s">
        <v>234</v>
      </c>
      <c r="P32" s="143">
        <v>0</v>
      </c>
      <c r="Q32" s="20" t="s">
        <v>53</v>
      </c>
      <c r="R32" s="143">
        <v>0</v>
      </c>
      <c r="S32" s="224" t="s">
        <v>236</v>
      </c>
      <c r="T32" s="223">
        <f>R32+R33</f>
        <v>0</v>
      </c>
      <c r="U32" s="218" t="str">
        <f>O7</f>
        <v>I4</v>
      </c>
      <c r="V32" s="218"/>
      <c r="W32" s="218"/>
      <c r="X32" s="218"/>
      <c r="Y32" s="218"/>
      <c r="Z32" s="218"/>
      <c r="AA32" s="218"/>
      <c r="AB32" s="219"/>
      <c r="AC32" s="220" t="s">
        <v>248</v>
      </c>
      <c r="AD32" s="220" t="s">
        <v>249</v>
      </c>
      <c r="AE32" s="220" t="s">
        <v>250</v>
      </c>
      <c r="AF32" s="220">
        <v>8</v>
      </c>
      <c r="AG32" s="211"/>
    </row>
    <row r="33" spans="2:33" ht="14.1" customHeight="1" x14ac:dyDescent="0.15">
      <c r="B33" s="221"/>
      <c r="C33" s="221"/>
      <c r="D33" s="222"/>
      <c r="E33" s="222"/>
      <c r="F33" s="222"/>
      <c r="G33" s="218"/>
      <c r="H33" s="218"/>
      <c r="I33" s="218"/>
      <c r="J33" s="218"/>
      <c r="K33" s="218"/>
      <c r="L33" s="218"/>
      <c r="M33" s="218"/>
      <c r="N33" s="223"/>
      <c r="O33" s="224"/>
      <c r="P33" s="143">
        <v>0</v>
      </c>
      <c r="Q33" s="20" t="s">
        <v>53</v>
      </c>
      <c r="R33" s="143">
        <v>0</v>
      </c>
      <c r="S33" s="224"/>
      <c r="T33" s="223"/>
      <c r="U33" s="218"/>
      <c r="V33" s="218"/>
      <c r="W33" s="218"/>
      <c r="X33" s="218"/>
      <c r="Y33" s="218"/>
      <c r="Z33" s="218"/>
      <c r="AA33" s="218"/>
      <c r="AB33" s="219"/>
      <c r="AC33" s="220"/>
      <c r="AD33" s="220"/>
      <c r="AE33" s="220"/>
      <c r="AF33" s="220"/>
      <c r="AG33" s="211"/>
    </row>
    <row r="34" spans="2:33" ht="14.1" customHeight="1" x14ac:dyDescent="0.15">
      <c r="B34" s="221" t="s">
        <v>243</v>
      </c>
      <c r="C34" s="221" t="s">
        <v>5</v>
      </c>
      <c r="D34" s="222">
        <v>0.4861111111111111</v>
      </c>
      <c r="E34" s="222"/>
      <c r="F34" s="222"/>
      <c r="G34" s="218" t="str">
        <f>G7</f>
        <v>I2</v>
      </c>
      <c r="H34" s="218"/>
      <c r="I34" s="218"/>
      <c r="J34" s="218"/>
      <c r="K34" s="218"/>
      <c r="L34" s="218"/>
      <c r="M34" s="218"/>
      <c r="N34" s="223">
        <f>P34+P35</f>
        <v>0</v>
      </c>
      <c r="O34" s="224" t="s">
        <v>234</v>
      </c>
      <c r="P34" s="143">
        <v>0</v>
      </c>
      <c r="Q34" s="20" t="s">
        <v>53</v>
      </c>
      <c r="R34" s="143">
        <v>0</v>
      </c>
      <c r="S34" s="224" t="s">
        <v>236</v>
      </c>
      <c r="T34" s="223">
        <f>R34+R35</f>
        <v>0</v>
      </c>
      <c r="U34" s="218" t="str">
        <f>K7</f>
        <v>I3</v>
      </c>
      <c r="V34" s="218"/>
      <c r="W34" s="218"/>
      <c r="X34" s="218"/>
      <c r="Y34" s="218"/>
      <c r="Z34" s="218"/>
      <c r="AA34" s="218"/>
      <c r="AB34" s="219"/>
      <c r="AC34" s="220" t="s">
        <v>251</v>
      </c>
      <c r="AD34" s="220" t="s">
        <v>250</v>
      </c>
      <c r="AE34" s="220" t="s">
        <v>249</v>
      </c>
      <c r="AF34" s="220">
        <v>5</v>
      </c>
      <c r="AG34" s="211"/>
    </row>
    <row r="35" spans="2:33" ht="14.1" customHeight="1" x14ac:dyDescent="0.15">
      <c r="B35" s="221"/>
      <c r="C35" s="221"/>
      <c r="D35" s="222"/>
      <c r="E35" s="222"/>
      <c r="F35" s="222"/>
      <c r="G35" s="218"/>
      <c r="H35" s="218"/>
      <c r="I35" s="218"/>
      <c r="J35" s="218"/>
      <c r="K35" s="218"/>
      <c r="L35" s="218"/>
      <c r="M35" s="218"/>
      <c r="N35" s="223"/>
      <c r="O35" s="224"/>
      <c r="P35" s="143">
        <v>0</v>
      </c>
      <c r="Q35" s="20" t="s">
        <v>53</v>
      </c>
      <c r="R35" s="143">
        <v>0</v>
      </c>
      <c r="S35" s="224"/>
      <c r="T35" s="223"/>
      <c r="U35" s="218"/>
      <c r="V35" s="218"/>
      <c r="W35" s="218"/>
      <c r="X35" s="218"/>
      <c r="Y35" s="218"/>
      <c r="Z35" s="218"/>
      <c r="AA35" s="218"/>
      <c r="AB35" s="219"/>
      <c r="AC35" s="220"/>
      <c r="AD35" s="220"/>
      <c r="AE35" s="220"/>
      <c r="AF35" s="220"/>
      <c r="AG35" s="211"/>
    </row>
    <row r="36" spans="2:33" ht="14.1" customHeight="1" x14ac:dyDescent="0.15">
      <c r="B36" s="221" t="s">
        <v>247</v>
      </c>
      <c r="C36" s="221" t="s">
        <v>0</v>
      </c>
      <c r="D36" s="222">
        <v>0.51388888888888895</v>
      </c>
      <c r="E36" s="222"/>
      <c r="F36" s="222"/>
      <c r="G36" s="218" t="str">
        <f>R7</f>
        <v>I5</v>
      </c>
      <c r="H36" s="218"/>
      <c r="I36" s="218"/>
      <c r="J36" s="218"/>
      <c r="K36" s="218"/>
      <c r="L36" s="218"/>
      <c r="M36" s="218"/>
      <c r="N36" s="223">
        <f>P36+P37</f>
        <v>0</v>
      </c>
      <c r="O36" s="224" t="s">
        <v>234</v>
      </c>
      <c r="P36" s="143">
        <v>0</v>
      </c>
      <c r="Q36" s="20" t="s">
        <v>53</v>
      </c>
      <c r="R36" s="143">
        <v>0</v>
      </c>
      <c r="S36" s="224" t="s">
        <v>236</v>
      </c>
      <c r="T36" s="223">
        <f>R36+R37</f>
        <v>0</v>
      </c>
      <c r="U36" s="218" t="str">
        <f>AD7</f>
        <v>I8</v>
      </c>
      <c r="V36" s="218"/>
      <c r="W36" s="218"/>
      <c r="X36" s="218"/>
      <c r="Y36" s="218"/>
      <c r="Z36" s="218"/>
      <c r="AA36" s="218"/>
      <c r="AB36" s="219"/>
      <c r="AC36" s="220" t="s">
        <v>252</v>
      </c>
      <c r="AD36" s="220" t="s">
        <v>253</v>
      </c>
      <c r="AE36" s="220" t="s">
        <v>254</v>
      </c>
      <c r="AF36" s="220">
        <v>4</v>
      </c>
      <c r="AG36" s="211"/>
    </row>
    <row r="37" spans="2:33" ht="14.1" customHeight="1" x14ac:dyDescent="0.15">
      <c r="B37" s="221"/>
      <c r="C37" s="221"/>
      <c r="D37" s="222"/>
      <c r="E37" s="222"/>
      <c r="F37" s="222"/>
      <c r="G37" s="218"/>
      <c r="H37" s="218"/>
      <c r="I37" s="218"/>
      <c r="J37" s="218"/>
      <c r="K37" s="218"/>
      <c r="L37" s="218"/>
      <c r="M37" s="218"/>
      <c r="N37" s="223"/>
      <c r="O37" s="224"/>
      <c r="P37" s="143">
        <v>0</v>
      </c>
      <c r="Q37" s="20" t="s">
        <v>53</v>
      </c>
      <c r="R37" s="143">
        <v>0</v>
      </c>
      <c r="S37" s="224"/>
      <c r="T37" s="223"/>
      <c r="U37" s="218"/>
      <c r="V37" s="218"/>
      <c r="W37" s="218"/>
      <c r="X37" s="218"/>
      <c r="Y37" s="218"/>
      <c r="Z37" s="218"/>
      <c r="AA37" s="218"/>
      <c r="AB37" s="219"/>
      <c r="AC37" s="220"/>
      <c r="AD37" s="220"/>
      <c r="AE37" s="220"/>
      <c r="AF37" s="220"/>
      <c r="AG37" s="211"/>
    </row>
    <row r="38" spans="2:33" ht="14.1" customHeight="1" x14ac:dyDescent="0.15">
      <c r="B38" s="221" t="s">
        <v>243</v>
      </c>
      <c r="C38" s="221" t="s">
        <v>0</v>
      </c>
      <c r="D38" s="222">
        <v>0.51388888888888895</v>
      </c>
      <c r="E38" s="222"/>
      <c r="F38" s="222"/>
      <c r="G38" s="218" t="str">
        <f>V7</f>
        <v>I6</v>
      </c>
      <c r="H38" s="218"/>
      <c r="I38" s="218"/>
      <c r="J38" s="218"/>
      <c r="K38" s="218"/>
      <c r="L38" s="218"/>
      <c r="M38" s="218"/>
      <c r="N38" s="223">
        <f>P38+P39</f>
        <v>0</v>
      </c>
      <c r="O38" s="224" t="s">
        <v>234</v>
      </c>
      <c r="P38" s="143">
        <v>0</v>
      </c>
      <c r="Q38" s="20" t="s">
        <v>53</v>
      </c>
      <c r="R38" s="143">
        <v>0</v>
      </c>
      <c r="S38" s="224" t="s">
        <v>236</v>
      </c>
      <c r="T38" s="223">
        <f>R38+R39</f>
        <v>0</v>
      </c>
      <c r="U38" s="218" t="str">
        <f>Z7</f>
        <v>I7</v>
      </c>
      <c r="V38" s="218"/>
      <c r="W38" s="218"/>
      <c r="X38" s="218"/>
      <c r="Y38" s="218"/>
      <c r="Z38" s="218"/>
      <c r="AA38" s="218"/>
      <c r="AB38" s="219"/>
      <c r="AC38" s="220" t="s">
        <v>255</v>
      </c>
      <c r="AD38" s="220" t="s">
        <v>254</v>
      </c>
      <c r="AE38" s="220" t="s">
        <v>253</v>
      </c>
      <c r="AF38" s="220">
        <v>1</v>
      </c>
      <c r="AG38" s="211"/>
    </row>
    <row r="39" spans="2:33" ht="14.1" customHeight="1" x14ac:dyDescent="0.15">
      <c r="B39" s="221"/>
      <c r="C39" s="221"/>
      <c r="D39" s="222"/>
      <c r="E39" s="222"/>
      <c r="F39" s="222"/>
      <c r="G39" s="218"/>
      <c r="H39" s="218"/>
      <c r="I39" s="218"/>
      <c r="J39" s="218"/>
      <c r="K39" s="218"/>
      <c r="L39" s="218"/>
      <c r="M39" s="218"/>
      <c r="N39" s="223"/>
      <c r="O39" s="224"/>
      <c r="P39" s="143">
        <v>0</v>
      </c>
      <c r="Q39" s="20" t="s">
        <v>53</v>
      </c>
      <c r="R39" s="143">
        <v>0</v>
      </c>
      <c r="S39" s="224"/>
      <c r="T39" s="223"/>
      <c r="U39" s="218"/>
      <c r="V39" s="218"/>
      <c r="W39" s="218"/>
      <c r="X39" s="218"/>
      <c r="Y39" s="218"/>
      <c r="Z39" s="218"/>
      <c r="AA39" s="218"/>
      <c r="AB39" s="219"/>
      <c r="AC39" s="220"/>
      <c r="AD39" s="220"/>
      <c r="AE39" s="220"/>
      <c r="AF39" s="220"/>
      <c r="AG39" s="211"/>
    </row>
    <row r="40" spans="2:33" ht="8.1" customHeight="1" x14ac:dyDescent="0.15"/>
    <row r="41" spans="2:33" ht="19.5" customHeight="1" x14ac:dyDescent="0.15">
      <c r="B41" s="212" t="str">
        <f>I3</f>
        <v>I</v>
      </c>
      <c r="C41" s="213"/>
      <c r="D41" s="213"/>
      <c r="E41" s="214"/>
      <c r="F41" s="203" t="str">
        <f>B43</f>
        <v>I1</v>
      </c>
      <c r="G41" s="205"/>
      <c r="H41" s="203" t="str">
        <f>B45</f>
        <v>I2</v>
      </c>
      <c r="I41" s="205"/>
      <c r="J41" s="203" t="str">
        <f>B47</f>
        <v>I3</v>
      </c>
      <c r="K41" s="205"/>
      <c r="L41" s="203" t="str">
        <f>B49</f>
        <v>I4</v>
      </c>
      <c r="M41" s="205"/>
      <c r="N41" s="209" t="s">
        <v>240</v>
      </c>
      <c r="O41" s="209" t="s">
        <v>241</v>
      </c>
      <c r="P41" s="209" t="s">
        <v>242</v>
      </c>
      <c r="Q41" s="134"/>
      <c r="R41" s="212" t="str">
        <f>X3</f>
        <v>II</v>
      </c>
      <c r="S41" s="213"/>
      <c r="T41" s="213"/>
      <c r="U41" s="214"/>
      <c r="V41" s="203" t="str">
        <f>R7</f>
        <v>I5</v>
      </c>
      <c r="W41" s="205"/>
      <c r="X41" s="203" t="str">
        <f>V7</f>
        <v>I6</v>
      </c>
      <c r="Y41" s="205"/>
      <c r="Z41" s="203" t="str">
        <f>Z7</f>
        <v>I7</v>
      </c>
      <c r="AA41" s="205"/>
      <c r="AB41" s="203" t="str">
        <f>AD7</f>
        <v>I8</v>
      </c>
      <c r="AC41" s="205"/>
      <c r="AD41" s="209" t="s">
        <v>240</v>
      </c>
      <c r="AE41" s="209" t="s">
        <v>241</v>
      </c>
      <c r="AF41" s="209" t="s">
        <v>242</v>
      </c>
    </row>
    <row r="42" spans="2:33" ht="20.100000000000001" customHeight="1" x14ac:dyDescent="0.15">
      <c r="B42" s="215"/>
      <c r="C42" s="216"/>
      <c r="D42" s="216"/>
      <c r="E42" s="217"/>
      <c r="F42" s="206"/>
      <c r="G42" s="208"/>
      <c r="H42" s="206"/>
      <c r="I42" s="208"/>
      <c r="J42" s="206"/>
      <c r="K42" s="208"/>
      <c r="L42" s="206"/>
      <c r="M42" s="208"/>
      <c r="N42" s="210"/>
      <c r="O42" s="210"/>
      <c r="P42" s="210"/>
      <c r="Q42" s="134"/>
      <c r="R42" s="215"/>
      <c r="S42" s="216"/>
      <c r="T42" s="216"/>
      <c r="U42" s="217"/>
      <c r="V42" s="206"/>
      <c r="W42" s="208"/>
      <c r="X42" s="206"/>
      <c r="Y42" s="208"/>
      <c r="Z42" s="206"/>
      <c r="AA42" s="208"/>
      <c r="AB42" s="206"/>
      <c r="AC42" s="208"/>
      <c r="AD42" s="210"/>
      <c r="AE42" s="210"/>
      <c r="AF42" s="210"/>
    </row>
    <row r="43" spans="2:33" ht="20.100000000000001" customHeight="1" x14ac:dyDescent="0.15">
      <c r="B43" s="203" t="str">
        <f>C7</f>
        <v>I1</v>
      </c>
      <c r="C43" s="204"/>
      <c r="D43" s="204"/>
      <c r="E43" s="205"/>
      <c r="F43" s="195"/>
      <c r="G43" s="196"/>
      <c r="H43" s="138">
        <f>N16</f>
        <v>0</v>
      </c>
      <c r="I43" s="138">
        <f>T16</f>
        <v>0</v>
      </c>
      <c r="J43" s="138">
        <f>N24</f>
        <v>0</v>
      </c>
      <c r="K43" s="138">
        <f>T24</f>
        <v>0</v>
      </c>
      <c r="L43" s="138">
        <f>N32</f>
        <v>0</v>
      </c>
      <c r="M43" s="138">
        <f>T32</f>
        <v>0</v>
      </c>
      <c r="N43" s="199">
        <f>COUNTIF(F44:M44,"○")*3+COUNTIF(F44:M44,"△")</f>
        <v>3</v>
      </c>
      <c r="O43" s="199">
        <f>H43-I43+J43-K43+L43-M43</f>
        <v>0</v>
      </c>
      <c r="P43" s="199"/>
      <c r="Q43" s="20"/>
      <c r="R43" s="203" t="str">
        <f>R7</f>
        <v>I5</v>
      </c>
      <c r="S43" s="204"/>
      <c r="T43" s="204"/>
      <c r="U43" s="205"/>
      <c r="V43" s="195"/>
      <c r="W43" s="196"/>
      <c r="X43" s="138">
        <f>N20</f>
        <v>0</v>
      </c>
      <c r="Y43" s="138">
        <f>T20</f>
        <v>0</v>
      </c>
      <c r="Z43" s="138">
        <f>N28</f>
        <v>0</v>
      </c>
      <c r="AA43" s="138">
        <f>T28</f>
        <v>0</v>
      </c>
      <c r="AB43" s="138">
        <f>N36</f>
        <v>0</v>
      </c>
      <c r="AC43" s="138">
        <f>T36</f>
        <v>0</v>
      </c>
      <c r="AD43" s="199">
        <f>COUNTIF(V44:AC44,"○")*3+COUNTIF(V44:AC44,"△")</f>
        <v>3</v>
      </c>
      <c r="AE43" s="199">
        <f>X43-Y43+Z43-AA43+AB43-AC43</f>
        <v>0</v>
      </c>
      <c r="AF43" s="199"/>
    </row>
    <row r="44" spans="2:33" ht="20.100000000000001" customHeight="1" x14ac:dyDescent="0.15">
      <c r="B44" s="206"/>
      <c r="C44" s="207"/>
      <c r="D44" s="207"/>
      <c r="E44" s="208"/>
      <c r="F44" s="197"/>
      <c r="G44" s="198"/>
      <c r="H44" s="201" t="str">
        <f>IF(H43&gt;I43,"○",IF(H43&lt;I43,"×",IF(H43=I43,"△")))</f>
        <v>△</v>
      </c>
      <c r="I44" s="202"/>
      <c r="J44" s="201" t="str">
        <f>IF(J43&gt;K43,"○",IF(J43&lt;K43,"×",IF(J43=K43,"△")))</f>
        <v>△</v>
      </c>
      <c r="K44" s="202"/>
      <c r="L44" s="201" t="str">
        <f>IF(L43&gt;M43,"○",IF(L43&lt;M43,"×",IF(L43=M43,"△")))</f>
        <v>△</v>
      </c>
      <c r="M44" s="202"/>
      <c r="N44" s="200"/>
      <c r="O44" s="200"/>
      <c r="P44" s="200"/>
      <c r="Q44" s="20"/>
      <c r="R44" s="206"/>
      <c r="S44" s="207"/>
      <c r="T44" s="207"/>
      <c r="U44" s="208"/>
      <c r="V44" s="197"/>
      <c r="W44" s="198"/>
      <c r="X44" s="201" t="str">
        <f>IF(X43&gt;Y43,"○",IF(X43&lt;Y43,"×",IF(X43=Y43,"△")))</f>
        <v>△</v>
      </c>
      <c r="Y44" s="202"/>
      <c r="Z44" s="201" t="str">
        <f>IF(Z43&gt;AA43,"○",IF(Z43&lt;AA43,"×",IF(Z43=AA43,"△")))</f>
        <v>△</v>
      </c>
      <c r="AA44" s="202"/>
      <c r="AB44" s="201" t="str">
        <f>IF(AB43&gt;AC43,"○",IF(AB43&lt;AC43,"×",IF(AB43=AC43,"△")))</f>
        <v>△</v>
      </c>
      <c r="AC44" s="202"/>
      <c r="AD44" s="200"/>
      <c r="AE44" s="200"/>
      <c r="AF44" s="200"/>
    </row>
    <row r="45" spans="2:33" ht="20.100000000000001" customHeight="1" x14ac:dyDescent="0.15">
      <c r="B45" s="203" t="str">
        <f>G7</f>
        <v>I2</v>
      </c>
      <c r="C45" s="204"/>
      <c r="D45" s="204"/>
      <c r="E45" s="205"/>
      <c r="F45" s="138">
        <f>I43</f>
        <v>0</v>
      </c>
      <c r="G45" s="138">
        <f>H43</f>
        <v>0</v>
      </c>
      <c r="H45" s="195"/>
      <c r="I45" s="196"/>
      <c r="J45" s="138">
        <f>N34</f>
        <v>0</v>
      </c>
      <c r="K45" s="138">
        <f>T34</f>
        <v>0</v>
      </c>
      <c r="L45" s="138">
        <f>N26</f>
        <v>0</v>
      </c>
      <c r="M45" s="138">
        <f>T26</f>
        <v>0</v>
      </c>
      <c r="N45" s="199">
        <f>COUNTIF(F46:M46,"○")*3+COUNTIF(F46:M46,"△")</f>
        <v>3</v>
      </c>
      <c r="O45" s="199">
        <f>F45-G45+J45-K45+L45-M45</f>
        <v>0</v>
      </c>
      <c r="P45" s="199"/>
      <c r="Q45" s="20"/>
      <c r="R45" s="203" t="str">
        <f>V7</f>
        <v>I6</v>
      </c>
      <c r="S45" s="204"/>
      <c r="T45" s="204"/>
      <c r="U45" s="205"/>
      <c r="V45" s="138">
        <f>Y43</f>
        <v>0</v>
      </c>
      <c r="W45" s="138">
        <f>X43</f>
        <v>0</v>
      </c>
      <c r="X45" s="195"/>
      <c r="Y45" s="196"/>
      <c r="Z45" s="138">
        <f>N38</f>
        <v>0</v>
      </c>
      <c r="AA45" s="138">
        <f>T38</f>
        <v>0</v>
      </c>
      <c r="AB45" s="138">
        <f>N30</f>
        <v>0</v>
      </c>
      <c r="AC45" s="138">
        <f>T30</f>
        <v>0</v>
      </c>
      <c r="AD45" s="199">
        <f>COUNTIF(V46:AC46,"○")*3+COUNTIF(V46:AC46,"△")</f>
        <v>3</v>
      </c>
      <c r="AE45" s="199">
        <f>V45-W45+Z45-AA45+AB45-AC45</f>
        <v>0</v>
      </c>
      <c r="AF45" s="199"/>
    </row>
    <row r="46" spans="2:33" ht="20.100000000000001" customHeight="1" x14ac:dyDescent="0.15">
      <c r="B46" s="206"/>
      <c r="C46" s="207"/>
      <c r="D46" s="207"/>
      <c r="E46" s="208"/>
      <c r="F46" s="201" t="str">
        <f>IF(F45&gt;G45,"○",IF(F45&lt;G45,"×",IF(F45=G45,"△")))</f>
        <v>△</v>
      </c>
      <c r="G46" s="202"/>
      <c r="H46" s="197"/>
      <c r="I46" s="198"/>
      <c r="J46" s="201" t="str">
        <f>IF(J45&gt;K45,"○",IF(J45&lt;K45,"×",IF(J45=K45,"△")))</f>
        <v>△</v>
      </c>
      <c r="K46" s="202"/>
      <c r="L46" s="201" t="str">
        <f>IF(L45&gt;M45,"○",IF(L45&lt;M45,"×",IF(L45=M45,"△")))</f>
        <v>△</v>
      </c>
      <c r="M46" s="202"/>
      <c r="N46" s="200"/>
      <c r="O46" s="200"/>
      <c r="P46" s="200"/>
      <c r="Q46" s="20"/>
      <c r="R46" s="206"/>
      <c r="S46" s="207"/>
      <c r="T46" s="207"/>
      <c r="U46" s="208"/>
      <c r="V46" s="201" t="str">
        <f>IF(V45&gt;W45,"○",IF(V45&lt;W45,"×",IF(V45=W45,"△")))</f>
        <v>△</v>
      </c>
      <c r="W46" s="202"/>
      <c r="X46" s="197"/>
      <c r="Y46" s="198"/>
      <c r="Z46" s="201" t="str">
        <f>IF(Z45&gt;AA45,"○",IF(Z45&lt;AA45,"×",IF(Z45=AA45,"△")))</f>
        <v>△</v>
      </c>
      <c r="AA46" s="202"/>
      <c r="AB46" s="201" t="str">
        <f>IF(AB45&gt;AC45,"○",IF(AB45&lt;AC45,"×",IF(AB45=AC45,"△")))</f>
        <v>△</v>
      </c>
      <c r="AC46" s="202"/>
      <c r="AD46" s="200"/>
      <c r="AE46" s="200"/>
      <c r="AF46" s="200"/>
    </row>
    <row r="47" spans="2:33" ht="20.100000000000001" customHeight="1" x14ac:dyDescent="0.15">
      <c r="B47" s="203" t="str">
        <f>K7</f>
        <v>I3</v>
      </c>
      <c r="C47" s="204"/>
      <c r="D47" s="204"/>
      <c r="E47" s="205"/>
      <c r="F47" s="138">
        <f>K43</f>
        <v>0</v>
      </c>
      <c r="G47" s="138">
        <f>J43</f>
        <v>0</v>
      </c>
      <c r="H47" s="138">
        <f>K45</f>
        <v>0</v>
      </c>
      <c r="I47" s="138">
        <f>J45</f>
        <v>0</v>
      </c>
      <c r="J47" s="195"/>
      <c r="K47" s="196"/>
      <c r="L47" s="138">
        <f>N18</f>
        <v>0</v>
      </c>
      <c r="M47" s="138">
        <f>T18</f>
        <v>0</v>
      </c>
      <c r="N47" s="199">
        <f>COUNTIF(F48:M48,"○")*3+COUNTIF(F48:M48,"△")</f>
        <v>3</v>
      </c>
      <c r="O47" s="199">
        <f>F47-G47+H47-I47+L47-M47</f>
        <v>0</v>
      </c>
      <c r="P47" s="199"/>
      <c r="Q47" s="20"/>
      <c r="R47" s="203" t="str">
        <f>Z7</f>
        <v>I7</v>
      </c>
      <c r="S47" s="204"/>
      <c r="T47" s="204"/>
      <c r="U47" s="205"/>
      <c r="V47" s="138">
        <f>AA43</f>
        <v>0</v>
      </c>
      <c r="W47" s="138">
        <f>Z43</f>
        <v>0</v>
      </c>
      <c r="X47" s="138">
        <f>AA45</f>
        <v>0</v>
      </c>
      <c r="Y47" s="138">
        <f>Z45</f>
        <v>0</v>
      </c>
      <c r="Z47" s="195"/>
      <c r="AA47" s="196"/>
      <c r="AB47" s="138">
        <f>N22</f>
        <v>0</v>
      </c>
      <c r="AC47" s="138">
        <f>T22</f>
        <v>0</v>
      </c>
      <c r="AD47" s="199">
        <f>COUNTIF(V48:AC48,"○")*3+COUNTIF(V48:AC48,"△")</f>
        <v>3</v>
      </c>
      <c r="AE47" s="199">
        <f>V47-W47+X47-Y47+AB47-AC47</f>
        <v>0</v>
      </c>
      <c r="AF47" s="199"/>
    </row>
    <row r="48" spans="2:33" ht="20.100000000000001" customHeight="1" x14ac:dyDescent="0.15">
      <c r="B48" s="206"/>
      <c r="C48" s="207"/>
      <c r="D48" s="207"/>
      <c r="E48" s="208"/>
      <c r="F48" s="201" t="str">
        <f>IF(F47&gt;G47,"○",IF(F47&lt;G47,"×",IF(F47=G47,"△")))</f>
        <v>△</v>
      </c>
      <c r="G48" s="202"/>
      <c r="H48" s="201" t="str">
        <f>IF(H47&gt;I47,"○",IF(H47&lt;I47,"×",IF(H47=I47,"△")))</f>
        <v>△</v>
      </c>
      <c r="I48" s="202"/>
      <c r="J48" s="197"/>
      <c r="K48" s="198"/>
      <c r="L48" s="201" t="str">
        <f>IF(L47&gt;M47,"○",IF(L47&lt;M47,"×",IF(L47=M47,"△")))</f>
        <v>△</v>
      </c>
      <c r="M48" s="202"/>
      <c r="N48" s="200"/>
      <c r="O48" s="200"/>
      <c r="P48" s="200"/>
      <c r="Q48" s="20"/>
      <c r="R48" s="206"/>
      <c r="S48" s="207"/>
      <c r="T48" s="207"/>
      <c r="U48" s="208"/>
      <c r="V48" s="201" t="str">
        <f>IF(V47&gt;W47,"○",IF(V47&lt;W47,"×",IF(V47=W47,"△")))</f>
        <v>△</v>
      </c>
      <c r="W48" s="202"/>
      <c r="X48" s="201" t="str">
        <f>IF(X47&gt;Y47,"○",IF(X47&lt;Y47,"×",IF(X47=Y47,"△")))</f>
        <v>△</v>
      </c>
      <c r="Y48" s="202"/>
      <c r="Z48" s="197"/>
      <c r="AA48" s="198"/>
      <c r="AB48" s="201" t="str">
        <f>IF(AB47&gt;AC47,"○",IF(AB47&lt;AC47,"×",IF(AB47=AC47,"△")))</f>
        <v>△</v>
      </c>
      <c r="AC48" s="202"/>
      <c r="AD48" s="200"/>
      <c r="AE48" s="200"/>
      <c r="AF48" s="200"/>
    </row>
    <row r="49" spans="1:33" ht="20.100000000000001" customHeight="1" x14ac:dyDescent="0.15">
      <c r="B49" s="203" t="str">
        <f>O7</f>
        <v>I4</v>
      </c>
      <c r="C49" s="204"/>
      <c r="D49" s="204"/>
      <c r="E49" s="205"/>
      <c r="F49" s="138">
        <f>M43</f>
        <v>0</v>
      </c>
      <c r="G49" s="138">
        <f>L43</f>
        <v>0</v>
      </c>
      <c r="H49" s="138">
        <f>M45</f>
        <v>0</v>
      </c>
      <c r="I49" s="138">
        <f>L45</f>
        <v>0</v>
      </c>
      <c r="J49" s="138">
        <f>M47</f>
        <v>0</v>
      </c>
      <c r="K49" s="138">
        <f>L47</f>
        <v>0</v>
      </c>
      <c r="L49" s="195"/>
      <c r="M49" s="196"/>
      <c r="N49" s="199">
        <f>COUNTIF(F50:M50,"○")*3+COUNTIF(F50:M50,"△")</f>
        <v>3</v>
      </c>
      <c r="O49" s="199">
        <f>F49-G49+H49-I49+J49-K49</f>
        <v>0</v>
      </c>
      <c r="P49" s="199"/>
      <c r="Q49" s="20"/>
      <c r="R49" s="203" t="str">
        <f>AD7</f>
        <v>I8</v>
      </c>
      <c r="S49" s="204"/>
      <c r="T49" s="204"/>
      <c r="U49" s="205"/>
      <c r="V49" s="138">
        <f>AC43</f>
        <v>0</v>
      </c>
      <c r="W49" s="138">
        <f>AB43</f>
        <v>0</v>
      </c>
      <c r="X49" s="138">
        <f>AC45</f>
        <v>0</v>
      </c>
      <c r="Y49" s="138">
        <f>AB45</f>
        <v>0</v>
      </c>
      <c r="Z49" s="138">
        <f>AC47</f>
        <v>0</v>
      </c>
      <c r="AA49" s="138">
        <f>AB47</f>
        <v>0</v>
      </c>
      <c r="AB49" s="195"/>
      <c r="AC49" s="196"/>
      <c r="AD49" s="199">
        <f>COUNTIF(V50:AC50,"○")*3+COUNTIF(V50:AC50,"△")</f>
        <v>3</v>
      </c>
      <c r="AE49" s="199">
        <f>V49-W49+X49-Y49+Z49-AA49</f>
        <v>0</v>
      </c>
      <c r="AF49" s="199"/>
    </row>
    <row r="50" spans="1:33" ht="20.100000000000001" customHeight="1" x14ac:dyDescent="0.15">
      <c r="B50" s="206"/>
      <c r="C50" s="207"/>
      <c r="D50" s="207"/>
      <c r="E50" s="208"/>
      <c r="F50" s="201" t="str">
        <f>IF(F49&gt;G49,"○",IF(F49&lt;G49,"×",IF(F49=G49,"△")))</f>
        <v>△</v>
      </c>
      <c r="G50" s="202"/>
      <c r="H50" s="201" t="str">
        <f>IF(H49&gt;I49,"○",IF(H49&lt;I49,"×",IF(H49=I49,"△")))</f>
        <v>△</v>
      </c>
      <c r="I50" s="202"/>
      <c r="J50" s="201" t="str">
        <f>IF(J49&gt;K49,"○",IF(J49&lt;K49,"×",IF(J49=K49,"△")))</f>
        <v>△</v>
      </c>
      <c r="K50" s="202"/>
      <c r="L50" s="197"/>
      <c r="M50" s="198"/>
      <c r="N50" s="200"/>
      <c r="O50" s="200"/>
      <c r="P50" s="200"/>
      <c r="Q50" s="20"/>
      <c r="R50" s="206"/>
      <c r="S50" s="207"/>
      <c r="T50" s="207"/>
      <c r="U50" s="208"/>
      <c r="V50" s="201" t="str">
        <f>IF(V49&gt;W49,"○",IF(V49&lt;W49,"×",IF(V49=W49,"△")))</f>
        <v>△</v>
      </c>
      <c r="W50" s="202"/>
      <c r="X50" s="201" t="str">
        <f>IF(X49&gt;Y49,"○",IF(X49&lt;Y49,"×",IF(X49=Y49,"△")))</f>
        <v>△</v>
      </c>
      <c r="Y50" s="202"/>
      <c r="Z50" s="201" t="str">
        <f>IF(Z49&gt;AA49,"○",IF(Z49&lt;AA49,"×",IF(Z49=AA49,"△")))</f>
        <v>△</v>
      </c>
      <c r="AA50" s="202"/>
      <c r="AB50" s="197"/>
      <c r="AC50" s="198"/>
      <c r="AD50" s="200"/>
      <c r="AE50" s="200"/>
      <c r="AF50" s="200"/>
    </row>
    <row r="51" spans="1:33" ht="20.100000000000001" customHeight="1" x14ac:dyDescent="0.15"/>
    <row r="52" spans="1:33" ht="21" customHeight="1" x14ac:dyDescent="0.15">
      <c r="A52" s="12" t="str">
        <f>A1</f>
        <v>■第1日　1月13日</v>
      </c>
      <c r="B52" s="119"/>
      <c r="C52" s="119"/>
      <c r="D52" s="119"/>
      <c r="E52" s="119"/>
      <c r="F52" s="119"/>
      <c r="G52" s="119"/>
      <c r="H52" s="119"/>
      <c r="I52" s="226" t="str">
        <f>I1</f>
        <v>予選リーグ</v>
      </c>
      <c r="J52" s="226"/>
      <c r="K52" s="226"/>
      <c r="L52" s="226"/>
      <c r="M52" s="226"/>
      <c r="N52" s="113"/>
      <c r="O52" s="113"/>
      <c r="P52" s="113"/>
      <c r="Q52" s="113"/>
      <c r="R52" s="113"/>
      <c r="T52" s="227" t="s">
        <v>345</v>
      </c>
      <c r="U52" s="227"/>
      <c r="V52" s="227"/>
      <c r="W52" s="227"/>
      <c r="X52" s="226" t="str">
        <f>U11組合せ!AL111</f>
        <v>J会場</v>
      </c>
      <c r="Y52" s="226"/>
      <c r="Z52" s="226"/>
      <c r="AA52" s="226"/>
      <c r="AB52" s="226"/>
      <c r="AC52" s="226"/>
      <c r="AD52" s="226"/>
      <c r="AE52" s="226"/>
      <c r="AF52" s="226"/>
      <c r="AG52" s="226"/>
    </row>
    <row r="53" spans="1:33" ht="15.75" customHeight="1" x14ac:dyDescent="0.15">
      <c r="A53" s="12"/>
      <c r="B53" s="12"/>
      <c r="C53" s="12"/>
      <c r="O53" s="72"/>
      <c r="P53" s="72"/>
      <c r="Q53" s="72"/>
      <c r="R53" s="14"/>
      <c r="S53" s="14"/>
      <c r="T53" s="14"/>
      <c r="U53" s="14"/>
      <c r="V53" s="14"/>
      <c r="W53" s="14"/>
    </row>
    <row r="54" spans="1:33" ht="20.100000000000001" customHeight="1" x14ac:dyDescent="0.15">
      <c r="A54" s="12"/>
      <c r="B54" s="119"/>
      <c r="C54" s="12"/>
      <c r="D54" s="12"/>
      <c r="E54" s="12"/>
      <c r="F54" s="12"/>
      <c r="I54" s="227" t="s">
        <v>289</v>
      </c>
      <c r="J54" s="227"/>
      <c r="L54" s="72"/>
      <c r="Q54" s="72"/>
      <c r="R54" s="72"/>
      <c r="S54" s="12"/>
      <c r="T54" s="12"/>
      <c r="U54" s="14"/>
      <c r="V54" s="227" t="s">
        <v>340</v>
      </c>
      <c r="W54" s="227"/>
      <c r="X54" s="12"/>
      <c r="Y54" s="12"/>
      <c r="Z54" s="17"/>
      <c r="AA54" s="17"/>
    </row>
    <row r="55" spans="1:33" ht="20.10000000000000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"/>
      <c r="W55" s="1"/>
      <c r="X55" s="1"/>
      <c r="Y55" s="1"/>
      <c r="Z55" s="1"/>
    </row>
    <row r="56" spans="1:33" ht="19.5" customHeight="1" x14ac:dyDescent="0.15">
      <c r="A56" s="1"/>
      <c r="B56" s="1"/>
      <c r="C56" s="1"/>
      <c r="D56" s="46"/>
      <c r="E56" s="120"/>
      <c r="F56" s="120"/>
      <c r="G56" s="15"/>
      <c r="H56" s="46"/>
      <c r="I56" s="15"/>
      <c r="J56" s="15"/>
      <c r="K56" s="16"/>
      <c r="L56" s="15"/>
      <c r="M56" s="15"/>
      <c r="N56" s="15"/>
      <c r="O56" s="16"/>
      <c r="P56" s="1"/>
      <c r="Q56" s="1"/>
      <c r="R56" s="1"/>
      <c r="S56" s="121"/>
      <c r="T56" s="120"/>
      <c r="U56" s="15"/>
      <c r="V56" s="15"/>
      <c r="W56" s="46"/>
      <c r="X56" s="15"/>
      <c r="Y56" s="15"/>
      <c r="Z56" s="16"/>
    </row>
    <row r="57" spans="1:33" ht="20.100000000000001" customHeight="1" x14ac:dyDescent="0.15">
      <c r="A57" s="1"/>
      <c r="C57" s="221">
        <v>1</v>
      </c>
      <c r="D57" s="221"/>
      <c r="G57" s="221">
        <v>2</v>
      </c>
      <c r="H57" s="221"/>
      <c r="J57" s="1"/>
      <c r="K57" s="221">
        <v>3</v>
      </c>
      <c r="L57" s="221"/>
      <c r="M57" s="1"/>
      <c r="N57" s="1"/>
      <c r="O57" s="221">
        <v>4</v>
      </c>
      <c r="P57" s="221"/>
      <c r="R57" s="221">
        <v>5</v>
      </c>
      <c r="S57" s="221"/>
      <c r="U57" s="1"/>
      <c r="V57" s="221">
        <v>6</v>
      </c>
      <c r="W57" s="221"/>
      <c r="X57" s="1"/>
      <c r="Y57" s="1"/>
      <c r="Z57" s="221">
        <v>7</v>
      </c>
      <c r="AA57" s="221"/>
    </row>
    <row r="58" spans="1:33" ht="20.100000000000001" customHeight="1" x14ac:dyDescent="0.15">
      <c r="A58" s="1"/>
      <c r="C58" s="293" t="str">
        <f>U11組合せ!AJ125</f>
        <v>J1</v>
      </c>
      <c r="D58" s="293"/>
      <c r="G58" s="293" t="str">
        <f>U11組合せ!AJ123</f>
        <v>J2</v>
      </c>
      <c r="H58" s="293"/>
      <c r="J58" s="4"/>
      <c r="K58" s="293" t="str">
        <f>U11組合せ!AJ121</f>
        <v>J3</v>
      </c>
      <c r="L58" s="293"/>
      <c r="M58" s="4"/>
      <c r="N58" s="4"/>
      <c r="O58" s="293" t="str">
        <f>U11組合せ!AJ119</f>
        <v>J4</v>
      </c>
      <c r="P58" s="293"/>
      <c r="R58" s="293" t="str">
        <f>U11組合せ!AJ116</f>
        <v>J5</v>
      </c>
      <c r="S58" s="293"/>
      <c r="U58" s="4"/>
      <c r="V58" s="293" t="str">
        <f>U11組合せ!AJ114</f>
        <v>J6</v>
      </c>
      <c r="W58" s="293"/>
      <c r="X58" s="4"/>
      <c r="Y58" s="4"/>
      <c r="Z58" s="293" t="str">
        <f>U11組合せ!AJ112</f>
        <v>J7</v>
      </c>
      <c r="AA58" s="293"/>
    </row>
    <row r="59" spans="1:33" ht="20.100000000000001" customHeight="1" x14ac:dyDescent="0.15">
      <c r="A59" s="1"/>
      <c r="B59" s="4"/>
      <c r="C59" s="293"/>
      <c r="D59" s="293"/>
      <c r="G59" s="293"/>
      <c r="H59" s="293"/>
      <c r="J59" s="4"/>
      <c r="K59" s="293"/>
      <c r="L59" s="293"/>
      <c r="M59" s="4"/>
      <c r="N59" s="4"/>
      <c r="O59" s="293"/>
      <c r="P59" s="293"/>
      <c r="R59" s="293"/>
      <c r="S59" s="293"/>
      <c r="U59" s="4"/>
      <c r="V59" s="293"/>
      <c r="W59" s="293"/>
      <c r="X59" s="4"/>
      <c r="Y59" s="4"/>
      <c r="Z59" s="293"/>
      <c r="AA59" s="293"/>
    </row>
    <row r="60" spans="1:33" ht="20.100000000000001" customHeight="1" x14ac:dyDescent="0.15">
      <c r="A60" s="1"/>
      <c r="B60" s="4"/>
      <c r="C60" s="293"/>
      <c r="D60" s="293"/>
      <c r="G60" s="293"/>
      <c r="H60" s="293"/>
      <c r="J60" s="4"/>
      <c r="K60" s="293"/>
      <c r="L60" s="293"/>
      <c r="M60" s="4"/>
      <c r="N60" s="4"/>
      <c r="O60" s="293"/>
      <c r="P60" s="293"/>
      <c r="R60" s="293"/>
      <c r="S60" s="293"/>
      <c r="U60" s="4"/>
      <c r="V60" s="293"/>
      <c r="W60" s="293"/>
      <c r="X60" s="4"/>
      <c r="Y60" s="4"/>
      <c r="Z60" s="293"/>
      <c r="AA60" s="293"/>
    </row>
    <row r="61" spans="1:33" ht="20.100000000000001" customHeight="1" x14ac:dyDescent="0.15">
      <c r="A61" s="1"/>
      <c r="B61" s="4"/>
      <c r="C61" s="293"/>
      <c r="D61" s="293"/>
      <c r="G61" s="293"/>
      <c r="H61" s="293"/>
      <c r="J61" s="4"/>
      <c r="K61" s="293"/>
      <c r="L61" s="293"/>
      <c r="M61" s="4"/>
      <c r="N61" s="4"/>
      <c r="O61" s="293"/>
      <c r="P61" s="293"/>
      <c r="R61" s="293"/>
      <c r="S61" s="293"/>
      <c r="U61" s="4"/>
      <c r="V61" s="293"/>
      <c r="W61" s="293"/>
      <c r="X61" s="4"/>
      <c r="Y61" s="4"/>
      <c r="Z61" s="293"/>
      <c r="AA61" s="293"/>
    </row>
    <row r="62" spans="1:33" ht="20.100000000000001" customHeight="1" x14ac:dyDescent="0.15">
      <c r="A62" s="1"/>
      <c r="B62" s="4"/>
      <c r="C62" s="293"/>
      <c r="D62" s="293"/>
      <c r="G62" s="293"/>
      <c r="H62" s="293"/>
      <c r="J62" s="4"/>
      <c r="K62" s="293"/>
      <c r="L62" s="293"/>
      <c r="M62" s="4"/>
      <c r="N62" s="4"/>
      <c r="O62" s="293"/>
      <c r="P62" s="293"/>
      <c r="R62" s="293"/>
      <c r="S62" s="293"/>
      <c r="U62" s="4"/>
      <c r="V62" s="293"/>
      <c r="W62" s="293"/>
      <c r="X62" s="4"/>
      <c r="Y62" s="4"/>
      <c r="Z62" s="293"/>
      <c r="AA62" s="293"/>
    </row>
    <row r="63" spans="1:33" ht="20.100000000000001" customHeight="1" x14ac:dyDescent="0.15">
      <c r="A63" s="1"/>
      <c r="B63" s="4"/>
      <c r="C63" s="293"/>
      <c r="D63" s="293"/>
      <c r="G63" s="293"/>
      <c r="H63" s="293"/>
      <c r="J63" s="4"/>
      <c r="K63" s="293"/>
      <c r="L63" s="293"/>
      <c r="M63" s="4"/>
      <c r="N63" s="4"/>
      <c r="O63" s="293"/>
      <c r="P63" s="293"/>
      <c r="R63" s="293"/>
      <c r="S63" s="293"/>
      <c r="U63" s="4"/>
      <c r="V63" s="293"/>
      <c r="W63" s="293"/>
      <c r="X63" s="4"/>
      <c r="Y63" s="4"/>
      <c r="Z63" s="293"/>
      <c r="AA63" s="293"/>
    </row>
    <row r="64" spans="1:33" ht="20.100000000000001" customHeight="1" x14ac:dyDescent="0.15">
      <c r="A64" s="1"/>
      <c r="B64" s="4"/>
      <c r="C64" s="293"/>
      <c r="D64" s="293"/>
      <c r="G64" s="293"/>
      <c r="H64" s="293"/>
      <c r="J64" s="4"/>
      <c r="K64" s="293"/>
      <c r="L64" s="293"/>
      <c r="M64" s="4"/>
      <c r="N64" s="4"/>
      <c r="O64" s="293"/>
      <c r="P64" s="293"/>
      <c r="R64" s="293"/>
      <c r="S64" s="293"/>
      <c r="U64" s="4"/>
      <c r="V64" s="293"/>
      <c r="W64" s="293"/>
      <c r="X64" s="4"/>
      <c r="Y64" s="4"/>
      <c r="Z64" s="293"/>
      <c r="AA64" s="293"/>
    </row>
    <row r="65" spans="1:33" ht="20.100000000000001" customHeight="1" x14ac:dyDescent="0.15">
      <c r="A65" s="1"/>
      <c r="B65" s="4"/>
      <c r="C65" s="293"/>
      <c r="D65" s="293"/>
      <c r="G65" s="293"/>
      <c r="H65" s="293"/>
      <c r="J65" s="4"/>
      <c r="K65" s="293"/>
      <c r="L65" s="293"/>
      <c r="M65" s="4"/>
      <c r="N65" s="4"/>
      <c r="O65" s="293"/>
      <c r="P65" s="293"/>
      <c r="R65" s="293"/>
      <c r="S65" s="293"/>
      <c r="U65" s="4"/>
      <c r="V65" s="293"/>
      <c r="W65" s="293"/>
      <c r="X65" s="4"/>
      <c r="Y65" s="4"/>
      <c r="Z65" s="293"/>
      <c r="AA65" s="293"/>
    </row>
    <row r="66" spans="1:33" ht="19.5" customHeight="1" x14ac:dyDescent="0.15">
      <c r="A66" s="8"/>
      <c r="B66" s="60" t="s">
        <v>233</v>
      </c>
      <c r="C66" s="8"/>
      <c r="D66" s="8"/>
      <c r="E66" s="8"/>
      <c r="F66" s="8"/>
      <c r="G66" s="8"/>
      <c r="H66" s="8"/>
      <c r="I66" s="8"/>
      <c r="J66" s="8"/>
      <c r="K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Z66" s="8"/>
      <c r="AB66" s="111" t="s">
        <v>257</v>
      </c>
      <c r="AC66" s="65" t="s">
        <v>244</v>
      </c>
      <c r="AD66" s="65" t="s">
        <v>245</v>
      </c>
      <c r="AE66" s="65" t="s">
        <v>245</v>
      </c>
      <c r="AF66" s="65" t="s">
        <v>246</v>
      </c>
      <c r="AG66" s="137" t="s">
        <v>258</v>
      </c>
    </row>
    <row r="67" spans="1:33" ht="18" customHeight="1" x14ac:dyDescent="0.15">
      <c r="A67" s="1"/>
      <c r="B67" s="221" t="s">
        <v>45</v>
      </c>
      <c r="C67" s="221" t="s">
        <v>1</v>
      </c>
      <c r="D67" s="222">
        <v>0.375</v>
      </c>
      <c r="E67" s="222"/>
      <c r="F67" s="222"/>
      <c r="G67" s="218" t="str">
        <f>C58</f>
        <v>J1</v>
      </c>
      <c r="H67" s="218"/>
      <c r="I67" s="218"/>
      <c r="J67" s="218"/>
      <c r="K67" s="218"/>
      <c r="L67" s="218"/>
      <c r="M67" s="218"/>
      <c r="N67" s="290">
        <f>P67+P68</f>
        <v>3</v>
      </c>
      <c r="O67" s="224" t="s">
        <v>234</v>
      </c>
      <c r="P67" s="39">
        <v>1</v>
      </c>
      <c r="Q67" s="20" t="s">
        <v>235</v>
      </c>
      <c r="R67" s="122">
        <v>1</v>
      </c>
      <c r="S67" s="224" t="s">
        <v>236</v>
      </c>
      <c r="T67" s="290">
        <f>R67+R68</f>
        <v>2</v>
      </c>
      <c r="U67" s="218" t="str">
        <f>G58</f>
        <v>J2</v>
      </c>
      <c r="V67" s="218"/>
      <c r="W67" s="218"/>
      <c r="X67" s="218"/>
      <c r="Y67" s="218"/>
      <c r="Z67" s="218"/>
      <c r="AA67" s="218"/>
      <c r="AB67" s="291"/>
      <c r="AC67" s="220" t="s">
        <v>248</v>
      </c>
      <c r="AD67" s="220" t="s">
        <v>249</v>
      </c>
      <c r="AE67" s="220" t="s">
        <v>250</v>
      </c>
      <c r="AF67" s="292">
        <v>3</v>
      </c>
      <c r="AG67" s="289"/>
    </row>
    <row r="68" spans="1:33" ht="18" customHeight="1" x14ac:dyDescent="0.15">
      <c r="A68" s="1"/>
      <c r="B68" s="221"/>
      <c r="C68" s="221"/>
      <c r="D68" s="222"/>
      <c r="E68" s="222"/>
      <c r="F68" s="222"/>
      <c r="G68" s="218"/>
      <c r="H68" s="218"/>
      <c r="I68" s="218"/>
      <c r="J68" s="218"/>
      <c r="K68" s="218"/>
      <c r="L68" s="218"/>
      <c r="M68" s="218"/>
      <c r="N68" s="290"/>
      <c r="O68" s="224"/>
      <c r="P68" s="39">
        <v>2</v>
      </c>
      <c r="Q68" s="20" t="s">
        <v>235</v>
      </c>
      <c r="R68" s="122">
        <v>1</v>
      </c>
      <c r="S68" s="224"/>
      <c r="T68" s="290"/>
      <c r="U68" s="218"/>
      <c r="V68" s="218"/>
      <c r="W68" s="218"/>
      <c r="X68" s="218"/>
      <c r="Y68" s="218"/>
      <c r="Z68" s="218"/>
      <c r="AA68" s="218"/>
      <c r="AB68" s="291"/>
      <c r="AC68" s="220"/>
      <c r="AD68" s="220"/>
      <c r="AE68" s="220"/>
      <c r="AF68" s="292"/>
      <c r="AG68" s="289"/>
    </row>
    <row r="69" spans="1:33" ht="18" customHeight="1" x14ac:dyDescent="0.15">
      <c r="A69" s="1"/>
      <c r="B69" s="221" t="s">
        <v>54</v>
      </c>
      <c r="C69" s="221" t="s">
        <v>2</v>
      </c>
      <c r="D69" s="222">
        <v>0.375</v>
      </c>
      <c r="E69" s="222"/>
      <c r="F69" s="222"/>
      <c r="G69" s="218" t="str">
        <f>K58</f>
        <v>J3</v>
      </c>
      <c r="H69" s="218"/>
      <c r="I69" s="218"/>
      <c r="J69" s="218"/>
      <c r="K69" s="218"/>
      <c r="L69" s="218"/>
      <c r="M69" s="218"/>
      <c r="N69" s="290">
        <f>P69+P70</f>
        <v>7</v>
      </c>
      <c r="O69" s="224" t="s">
        <v>234</v>
      </c>
      <c r="P69" s="39">
        <v>3</v>
      </c>
      <c r="Q69" s="20" t="s">
        <v>235</v>
      </c>
      <c r="R69" s="122">
        <v>1</v>
      </c>
      <c r="S69" s="224" t="s">
        <v>236</v>
      </c>
      <c r="T69" s="290">
        <f>R69+R70</f>
        <v>2</v>
      </c>
      <c r="U69" s="218" t="str">
        <f>O58</f>
        <v>J4</v>
      </c>
      <c r="V69" s="218"/>
      <c r="W69" s="218"/>
      <c r="X69" s="218"/>
      <c r="Y69" s="218"/>
      <c r="Z69" s="218"/>
      <c r="AA69" s="218"/>
      <c r="AB69" s="291"/>
      <c r="AC69" s="220" t="s">
        <v>249</v>
      </c>
      <c r="AD69" s="220" t="s">
        <v>250</v>
      </c>
      <c r="AE69" s="220" t="s">
        <v>248</v>
      </c>
      <c r="AF69" s="292">
        <v>1</v>
      </c>
      <c r="AG69" s="289"/>
    </row>
    <row r="70" spans="1:33" ht="18" customHeight="1" x14ac:dyDescent="0.15">
      <c r="A70" s="1"/>
      <c r="B70" s="221"/>
      <c r="C70" s="221"/>
      <c r="D70" s="222"/>
      <c r="E70" s="222"/>
      <c r="F70" s="222"/>
      <c r="G70" s="218"/>
      <c r="H70" s="218"/>
      <c r="I70" s="218"/>
      <c r="J70" s="218"/>
      <c r="K70" s="218"/>
      <c r="L70" s="218"/>
      <c r="M70" s="218"/>
      <c r="N70" s="290"/>
      <c r="O70" s="224"/>
      <c r="P70" s="39">
        <v>4</v>
      </c>
      <c r="Q70" s="20" t="s">
        <v>235</v>
      </c>
      <c r="R70" s="122">
        <v>1</v>
      </c>
      <c r="S70" s="224"/>
      <c r="T70" s="290"/>
      <c r="U70" s="218"/>
      <c r="V70" s="218"/>
      <c r="W70" s="218"/>
      <c r="X70" s="218"/>
      <c r="Y70" s="218"/>
      <c r="Z70" s="218"/>
      <c r="AA70" s="218"/>
      <c r="AB70" s="291"/>
      <c r="AC70" s="220"/>
      <c r="AD70" s="220"/>
      <c r="AE70" s="220"/>
      <c r="AF70" s="292"/>
      <c r="AG70" s="289"/>
    </row>
    <row r="71" spans="1:33" ht="18" customHeight="1" x14ac:dyDescent="0.15">
      <c r="A71" s="1"/>
      <c r="B71" s="221" t="s">
        <v>45</v>
      </c>
      <c r="C71" s="221" t="s">
        <v>3</v>
      </c>
      <c r="D71" s="222">
        <v>0.40277777777777773</v>
      </c>
      <c r="E71" s="222"/>
      <c r="F71" s="222"/>
      <c r="G71" s="218" t="str">
        <f>R58</f>
        <v>J5</v>
      </c>
      <c r="H71" s="218"/>
      <c r="I71" s="218"/>
      <c r="J71" s="218"/>
      <c r="K71" s="218"/>
      <c r="L71" s="218"/>
      <c r="M71" s="218"/>
      <c r="N71" s="290">
        <f>P71+P72</f>
        <v>11</v>
      </c>
      <c r="O71" s="224" t="s">
        <v>234</v>
      </c>
      <c r="P71" s="39">
        <v>5</v>
      </c>
      <c r="Q71" s="20" t="s">
        <v>235</v>
      </c>
      <c r="R71" s="122">
        <v>1</v>
      </c>
      <c r="S71" s="224" t="s">
        <v>236</v>
      </c>
      <c r="T71" s="290">
        <f>R71+R72</f>
        <v>2</v>
      </c>
      <c r="U71" s="218" t="str">
        <f>V58</f>
        <v>J6</v>
      </c>
      <c r="V71" s="218"/>
      <c r="W71" s="218"/>
      <c r="X71" s="218"/>
      <c r="Y71" s="218"/>
      <c r="Z71" s="218"/>
      <c r="AA71" s="218"/>
      <c r="AB71" s="291"/>
      <c r="AC71" s="220" t="s">
        <v>252</v>
      </c>
      <c r="AD71" s="220" t="s">
        <v>253</v>
      </c>
      <c r="AE71" s="220" t="s">
        <v>254</v>
      </c>
      <c r="AF71" s="220">
        <v>4</v>
      </c>
      <c r="AG71" s="289"/>
    </row>
    <row r="72" spans="1:33" ht="18" customHeight="1" x14ac:dyDescent="0.15">
      <c r="A72" s="1"/>
      <c r="B72" s="221"/>
      <c r="C72" s="221"/>
      <c r="D72" s="222"/>
      <c r="E72" s="222"/>
      <c r="F72" s="222"/>
      <c r="G72" s="218"/>
      <c r="H72" s="218"/>
      <c r="I72" s="218"/>
      <c r="J72" s="218"/>
      <c r="K72" s="218"/>
      <c r="L72" s="218"/>
      <c r="M72" s="218"/>
      <c r="N72" s="290"/>
      <c r="O72" s="224"/>
      <c r="P72" s="39">
        <v>6</v>
      </c>
      <c r="Q72" s="20" t="s">
        <v>235</v>
      </c>
      <c r="R72" s="122">
        <v>1</v>
      </c>
      <c r="S72" s="224"/>
      <c r="T72" s="290"/>
      <c r="U72" s="218"/>
      <c r="V72" s="218"/>
      <c r="W72" s="218"/>
      <c r="X72" s="218"/>
      <c r="Y72" s="218"/>
      <c r="Z72" s="218"/>
      <c r="AA72" s="218"/>
      <c r="AB72" s="291"/>
      <c r="AC72" s="220"/>
      <c r="AD72" s="220"/>
      <c r="AE72" s="220"/>
      <c r="AF72" s="220"/>
      <c r="AG72" s="289"/>
    </row>
    <row r="73" spans="1:33" ht="18" customHeight="1" x14ac:dyDescent="0.15">
      <c r="A73" s="1"/>
      <c r="B73" s="221" t="s">
        <v>45</v>
      </c>
      <c r="C73" s="221" t="s">
        <v>4</v>
      </c>
      <c r="D73" s="222">
        <v>0.43055555555555558</v>
      </c>
      <c r="E73" s="222"/>
      <c r="F73" s="222"/>
      <c r="G73" s="218" t="str">
        <f>C58</f>
        <v>J1</v>
      </c>
      <c r="H73" s="218"/>
      <c r="I73" s="218"/>
      <c r="J73" s="218"/>
      <c r="K73" s="218"/>
      <c r="L73" s="218"/>
      <c r="M73" s="218"/>
      <c r="N73" s="290">
        <f>P73+P74</f>
        <v>15</v>
      </c>
      <c r="O73" s="224" t="s">
        <v>234</v>
      </c>
      <c r="P73" s="39">
        <v>7</v>
      </c>
      <c r="Q73" s="20" t="s">
        <v>235</v>
      </c>
      <c r="R73" s="122">
        <v>1</v>
      </c>
      <c r="S73" s="224" t="s">
        <v>236</v>
      </c>
      <c r="T73" s="290">
        <f>R73+R74</f>
        <v>2</v>
      </c>
      <c r="U73" s="218" t="str">
        <f>K58</f>
        <v>J3</v>
      </c>
      <c r="V73" s="218"/>
      <c r="W73" s="218"/>
      <c r="X73" s="218"/>
      <c r="Y73" s="218"/>
      <c r="Z73" s="218"/>
      <c r="AA73" s="218"/>
      <c r="AB73" s="291"/>
      <c r="AC73" s="220" t="s">
        <v>249</v>
      </c>
      <c r="AD73" s="220" t="s">
        <v>248</v>
      </c>
      <c r="AE73" s="220" t="s">
        <v>250</v>
      </c>
      <c r="AF73" s="292">
        <v>4</v>
      </c>
      <c r="AG73" s="289"/>
    </row>
    <row r="74" spans="1:33" ht="18" customHeight="1" x14ac:dyDescent="0.15">
      <c r="A74" s="1"/>
      <c r="B74" s="221"/>
      <c r="C74" s="221"/>
      <c r="D74" s="222"/>
      <c r="E74" s="222"/>
      <c r="F74" s="222"/>
      <c r="G74" s="218"/>
      <c r="H74" s="218"/>
      <c r="I74" s="218"/>
      <c r="J74" s="218"/>
      <c r="K74" s="218"/>
      <c r="L74" s="218"/>
      <c r="M74" s="218"/>
      <c r="N74" s="290"/>
      <c r="O74" s="224"/>
      <c r="P74" s="39">
        <v>8</v>
      </c>
      <c r="Q74" s="20" t="s">
        <v>235</v>
      </c>
      <c r="R74" s="122">
        <v>1</v>
      </c>
      <c r="S74" s="224"/>
      <c r="T74" s="290"/>
      <c r="U74" s="218"/>
      <c r="V74" s="218"/>
      <c r="W74" s="218"/>
      <c r="X74" s="218"/>
      <c r="Y74" s="218"/>
      <c r="Z74" s="218"/>
      <c r="AA74" s="218"/>
      <c r="AB74" s="291"/>
      <c r="AC74" s="220"/>
      <c r="AD74" s="220"/>
      <c r="AE74" s="220"/>
      <c r="AF74" s="292"/>
      <c r="AG74" s="289"/>
    </row>
    <row r="75" spans="1:33" ht="18" customHeight="1" x14ac:dyDescent="0.15">
      <c r="A75" s="1"/>
      <c r="B75" s="221" t="s">
        <v>54</v>
      </c>
      <c r="C75" s="221" t="s">
        <v>5</v>
      </c>
      <c r="D75" s="222">
        <v>0.43055555555555558</v>
      </c>
      <c r="E75" s="222"/>
      <c r="F75" s="222"/>
      <c r="G75" s="218" t="str">
        <f>G58</f>
        <v>J2</v>
      </c>
      <c r="H75" s="218"/>
      <c r="I75" s="218"/>
      <c r="J75" s="218"/>
      <c r="K75" s="218"/>
      <c r="L75" s="218"/>
      <c r="M75" s="218"/>
      <c r="N75" s="290">
        <f>P75+P76</f>
        <v>17</v>
      </c>
      <c r="O75" s="224" t="s">
        <v>234</v>
      </c>
      <c r="P75" s="39">
        <v>9</v>
      </c>
      <c r="Q75" s="20" t="s">
        <v>235</v>
      </c>
      <c r="R75" s="122">
        <v>1</v>
      </c>
      <c r="S75" s="224" t="s">
        <v>236</v>
      </c>
      <c r="T75" s="290">
        <f>R75+R76</f>
        <v>2</v>
      </c>
      <c r="U75" s="218" t="str">
        <f>O58</f>
        <v>J4</v>
      </c>
      <c r="V75" s="218"/>
      <c r="W75" s="218"/>
      <c r="X75" s="218"/>
      <c r="Y75" s="218"/>
      <c r="Z75" s="218"/>
      <c r="AA75" s="218"/>
      <c r="AB75" s="291"/>
      <c r="AC75" s="220" t="s">
        <v>250</v>
      </c>
      <c r="AD75" s="220" t="s">
        <v>248</v>
      </c>
      <c r="AE75" s="220" t="s">
        <v>249</v>
      </c>
      <c r="AF75" s="292">
        <v>3</v>
      </c>
      <c r="AG75" s="289"/>
    </row>
    <row r="76" spans="1:33" ht="18" customHeight="1" x14ac:dyDescent="0.15">
      <c r="A76" s="1"/>
      <c r="B76" s="221"/>
      <c r="C76" s="221"/>
      <c r="D76" s="222"/>
      <c r="E76" s="222"/>
      <c r="F76" s="222"/>
      <c r="G76" s="218"/>
      <c r="H76" s="218"/>
      <c r="I76" s="218"/>
      <c r="J76" s="218"/>
      <c r="K76" s="218"/>
      <c r="L76" s="218"/>
      <c r="M76" s="218"/>
      <c r="N76" s="290"/>
      <c r="O76" s="224"/>
      <c r="P76" s="39">
        <v>8</v>
      </c>
      <c r="Q76" s="20" t="s">
        <v>235</v>
      </c>
      <c r="R76" s="122">
        <v>1</v>
      </c>
      <c r="S76" s="224"/>
      <c r="T76" s="290"/>
      <c r="U76" s="218"/>
      <c r="V76" s="218"/>
      <c r="W76" s="218"/>
      <c r="X76" s="218"/>
      <c r="Y76" s="218"/>
      <c r="Z76" s="218"/>
      <c r="AA76" s="218"/>
      <c r="AB76" s="291"/>
      <c r="AC76" s="220"/>
      <c r="AD76" s="220"/>
      <c r="AE76" s="220"/>
      <c r="AF76" s="292"/>
      <c r="AG76" s="289"/>
    </row>
    <row r="77" spans="1:33" ht="18" customHeight="1" x14ac:dyDescent="0.15">
      <c r="B77" s="221" t="s">
        <v>45</v>
      </c>
      <c r="C77" s="221" t="s">
        <v>0</v>
      </c>
      <c r="D77" s="222">
        <v>0.45833333333333331</v>
      </c>
      <c r="E77" s="222"/>
      <c r="F77" s="222"/>
      <c r="G77" s="218" t="str">
        <f>R58</f>
        <v>J5</v>
      </c>
      <c r="H77" s="218"/>
      <c r="I77" s="218"/>
      <c r="J77" s="218"/>
      <c r="K77" s="218"/>
      <c r="L77" s="218"/>
      <c r="M77" s="218"/>
      <c r="N77" s="290">
        <f>P77+P78</f>
        <v>13</v>
      </c>
      <c r="O77" s="224" t="s">
        <v>234</v>
      </c>
      <c r="P77" s="39">
        <v>7</v>
      </c>
      <c r="Q77" s="20" t="s">
        <v>235</v>
      </c>
      <c r="R77" s="122">
        <v>1</v>
      </c>
      <c r="S77" s="224" t="s">
        <v>236</v>
      </c>
      <c r="T77" s="290">
        <f>R77+R78</f>
        <v>2</v>
      </c>
      <c r="U77" s="218" t="str">
        <f>Z58</f>
        <v>J7</v>
      </c>
      <c r="V77" s="218"/>
      <c r="W77" s="218"/>
      <c r="X77" s="218"/>
      <c r="Y77" s="218"/>
      <c r="Z77" s="218"/>
      <c r="AA77" s="218"/>
      <c r="AB77" s="291"/>
      <c r="AC77" s="220" t="s">
        <v>253</v>
      </c>
      <c r="AD77" s="220" t="s">
        <v>254</v>
      </c>
      <c r="AE77" s="220" t="s">
        <v>255</v>
      </c>
      <c r="AF77" s="220">
        <v>1</v>
      </c>
      <c r="AG77" s="289"/>
    </row>
    <row r="78" spans="1:33" ht="18" customHeight="1" x14ac:dyDescent="0.15">
      <c r="B78" s="221"/>
      <c r="C78" s="221"/>
      <c r="D78" s="222"/>
      <c r="E78" s="222"/>
      <c r="F78" s="222"/>
      <c r="G78" s="218"/>
      <c r="H78" s="218"/>
      <c r="I78" s="218"/>
      <c r="J78" s="218"/>
      <c r="K78" s="218"/>
      <c r="L78" s="218"/>
      <c r="M78" s="218"/>
      <c r="N78" s="290"/>
      <c r="O78" s="224"/>
      <c r="P78" s="39">
        <v>6</v>
      </c>
      <c r="Q78" s="20" t="s">
        <v>235</v>
      </c>
      <c r="R78" s="122">
        <v>1</v>
      </c>
      <c r="S78" s="224"/>
      <c r="T78" s="290"/>
      <c r="U78" s="218"/>
      <c r="V78" s="218"/>
      <c r="W78" s="218"/>
      <c r="X78" s="218"/>
      <c r="Y78" s="218"/>
      <c r="Z78" s="218"/>
      <c r="AA78" s="218"/>
      <c r="AB78" s="291"/>
      <c r="AC78" s="220"/>
      <c r="AD78" s="220"/>
      <c r="AE78" s="220"/>
      <c r="AF78" s="220"/>
      <c r="AG78" s="289"/>
    </row>
    <row r="79" spans="1:33" ht="18" customHeight="1" x14ac:dyDescent="0.15">
      <c r="A79" s="1"/>
      <c r="B79" s="221" t="s">
        <v>45</v>
      </c>
      <c r="C79" s="221" t="s">
        <v>237</v>
      </c>
      <c r="D79" s="222">
        <v>0.4861111111111111</v>
      </c>
      <c r="E79" s="222"/>
      <c r="F79" s="222"/>
      <c r="G79" s="218" t="str">
        <f>C58</f>
        <v>J1</v>
      </c>
      <c r="H79" s="218"/>
      <c r="I79" s="218"/>
      <c r="J79" s="218"/>
      <c r="K79" s="218"/>
      <c r="L79" s="218"/>
      <c r="M79" s="218"/>
      <c r="N79" s="290">
        <f>P79+P80</f>
        <v>9</v>
      </c>
      <c r="O79" s="224" t="s">
        <v>234</v>
      </c>
      <c r="P79" s="39">
        <v>5</v>
      </c>
      <c r="Q79" s="20" t="s">
        <v>235</v>
      </c>
      <c r="R79" s="122">
        <v>1</v>
      </c>
      <c r="S79" s="224" t="s">
        <v>236</v>
      </c>
      <c r="T79" s="290">
        <f>R79+R80</f>
        <v>2</v>
      </c>
      <c r="U79" s="218" t="str">
        <f>O58</f>
        <v>J4</v>
      </c>
      <c r="V79" s="218"/>
      <c r="W79" s="218"/>
      <c r="X79" s="218"/>
      <c r="Y79" s="218"/>
      <c r="Z79" s="218"/>
      <c r="AA79" s="218"/>
      <c r="AB79" s="291"/>
      <c r="AC79" s="220" t="s">
        <v>248</v>
      </c>
      <c r="AD79" s="220" t="s">
        <v>249</v>
      </c>
      <c r="AE79" s="220" t="s">
        <v>250</v>
      </c>
      <c r="AF79" s="292">
        <v>2</v>
      </c>
      <c r="AG79" s="289"/>
    </row>
    <row r="80" spans="1:33" ht="18" customHeight="1" x14ac:dyDescent="0.15">
      <c r="A80" s="1"/>
      <c r="B80" s="221"/>
      <c r="C80" s="221"/>
      <c r="D80" s="222"/>
      <c r="E80" s="222"/>
      <c r="F80" s="222"/>
      <c r="G80" s="218"/>
      <c r="H80" s="218"/>
      <c r="I80" s="218"/>
      <c r="J80" s="218"/>
      <c r="K80" s="218"/>
      <c r="L80" s="218"/>
      <c r="M80" s="218"/>
      <c r="N80" s="290"/>
      <c r="O80" s="224"/>
      <c r="P80" s="39">
        <v>4</v>
      </c>
      <c r="Q80" s="20" t="s">
        <v>235</v>
      </c>
      <c r="R80" s="122">
        <v>1</v>
      </c>
      <c r="S80" s="224"/>
      <c r="T80" s="290"/>
      <c r="U80" s="218"/>
      <c r="V80" s="218"/>
      <c r="W80" s="218"/>
      <c r="X80" s="218"/>
      <c r="Y80" s="218"/>
      <c r="Z80" s="218"/>
      <c r="AA80" s="218"/>
      <c r="AB80" s="291"/>
      <c r="AC80" s="220"/>
      <c r="AD80" s="220"/>
      <c r="AE80" s="220"/>
      <c r="AF80" s="292"/>
      <c r="AG80" s="289"/>
    </row>
    <row r="81" spans="1:33" ht="18" customHeight="1" x14ac:dyDescent="0.15">
      <c r="A81" s="1"/>
      <c r="B81" s="221" t="s">
        <v>54</v>
      </c>
      <c r="C81" s="221" t="s">
        <v>238</v>
      </c>
      <c r="D81" s="222">
        <v>0.4861111111111111</v>
      </c>
      <c r="E81" s="222"/>
      <c r="F81" s="222"/>
      <c r="G81" s="218" t="str">
        <f>G58</f>
        <v>J2</v>
      </c>
      <c r="H81" s="218"/>
      <c r="I81" s="218"/>
      <c r="J81" s="218"/>
      <c r="K81" s="218"/>
      <c r="L81" s="218"/>
      <c r="M81" s="218"/>
      <c r="N81" s="290">
        <f>P81+P82</f>
        <v>5</v>
      </c>
      <c r="O81" s="224" t="s">
        <v>234</v>
      </c>
      <c r="P81" s="39">
        <v>3</v>
      </c>
      <c r="Q81" s="20" t="s">
        <v>235</v>
      </c>
      <c r="R81" s="122">
        <v>1</v>
      </c>
      <c r="S81" s="224" t="s">
        <v>236</v>
      </c>
      <c r="T81" s="290">
        <f>R81+R82</f>
        <v>2</v>
      </c>
      <c r="U81" s="218" t="str">
        <f>K58</f>
        <v>J3</v>
      </c>
      <c r="V81" s="218"/>
      <c r="W81" s="218"/>
      <c r="X81" s="218"/>
      <c r="Y81" s="218"/>
      <c r="Z81" s="218"/>
      <c r="AA81" s="218"/>
      <c r="AB81" s="291"/>
      <c r="AC81" s="220" t="s">
        <v>249</v>
      </c>
      <c r="AD81" s="220" t="s">
        <v>250</v>
      </c>
      <c r="AE81" s="220" t="s">
        <v>248</v>
      </c>
      <c r="AF81" s="292">
        <v>1</v>
      </c>
      <c r="AG81" s="289"/>
    </row>
    <row r="82" spans="1:33" ht="18" customHeight="1" x14ac:dyDescent="0.15">
      <c r="A82" s="1"/>
      <c r="B82" s="221"/>
      <c r="C82" s="221"/>
      <c r="D82" s="222"/>
      <c r="E82" s="222"/>
      <c r="F82" s="222"/>
      <c r="G82" s="218"/>
      <c r="H82" s="218"/>
      <c r="I82" s="218"/>
      <c r="J82" s="218"/>
      <c r="K82" s="218"/>
      <c r="L82" s="218"/>
      <c r="M82" s="218"/>
      <c r="N82" s="290"/>
      <c r="O82" s="224"/>
      <c r="P82" s="39">
        <v>2</v>
      </c>
      <c r="Q82" s="20" t="s">
        <v>235</v>
      </c>
      <c r="R82" s="122">
        <v>1</v>
      </c>
      <c r="S82" s="224"/>
      <c r="T82" s="290"/>
      <c r="U82" s="218"/>
      <c r="V82" s="218"/>
      <c r="W82" s="218"/>
      <c r="X82" s="218"/>
      <c r="Y82" s="218"/>
      <c r="Z82" s="218"/>
      <c r="AA82" s="218"/>
      <c r="AB82" s="291"/>
      <c r="AC82" s="220"/>
      <c r="AD82" s="220"/>
      <c r="AE82" s="220"/>
      <c r="AF82" s="292"/>
      <c r="AG82" s="289"/>
    </row>
    <row r="83" spans="1:33" ht="18" customHeight="1" x14ac:dyDescent="0.15">
      <c r="A83" s="1"/>
      <c r="B83" s="221" t="s">
        <v>45</v>
      </c>
      <c r="C83" s="221" t="s">
        <v>239</v>
      </c>
      <c r="D83" s="222">
        <v>0.51388888888888895</v>
      </c>
      <c r="E83" s="222"/>
      <c r="F83" s="222"/>
      <c r="G83" s="218" t="str">
        <f>V58</f>
        <v>J6</v>
      </c>
      <c r="H83" s="218"/>
      <c r="I83" s="218"/>
      <c r="J83" s="218"/>
      <c r="K83" s="218"/>
      <c r="L83" s="218"/>
      <c r="M83" s="218"/>
      <c r="N83" s="290">
        <f>P83+P84</f>
        <v>2</v>
      </c>
      <c r="O83" s="224" t="s">
        <v>234</v>
      </c>
      <c r="P83" s="39">
        <v>1</v>
      </c>
      <c r="Q83" s="20" t="s">
        <v>235</v>
      </c>
      <c r="R83" s="122">
        <v>1</v>
      </c>
      <c r="S83" s="224" t="s">
        <v>236</v>
      </c>
      <c r="T83" s="290">
        <f>R83+R84</f>
        <v>2</v>
      </c>
      <c r="U83" s="218" t="str">
        <f>Z58</f>
        <v>J7</v>
      </c>
      <c r="V83" s="218"/>
      <c r="W83" s="218"/>
      <c r="X83" s="218"/>
      <c r="Y83" s="218"/>
      <c r="Z83" s="218"/>
      <c r="AA83" s="218"/>
      <c r="AB83" s="291"/>
      <c r="AC83" s="220" t="s">
        <v>254</v>
      </c>
      <c r="AD83" s="220" t="s">
        <v>255</v>
      </c>
      <c r="AE83" s="220" t="s">
        <v>252</v>
      </c>
      <c r="AF83" s="220">
        <v>2</v>
      </c>
      <c r="AG83" s="289"/>
    </row>
    <row r="84" spans="1:33" ht="18" customHeight="1" x14ac:dyDescent="0.15">
      <c r="A84" s="1"/>
      <c r="B84" s="221"/>
      <c r="C84" s="221"/>
      <c r="D84" s="222"/>
      <c r="E84" s="222"/>
      <c r="F84" s="222"/>
      <c r="G84" s="218"/>
      <c r="H84" s="218"/>
      <c r="I84" s="218"/>
      <c r="J84" s="218"/>
      <c r="K84" s="218"/>
      <c r="L84" s="218"/>
      <c r="M84" s="218"/>
      <c r="N84" s="290"/>
      <c r="O84" s="224"/>
      <c r="P84" s="39">
        <v>1</v>
      </c>
      <c r="Q84" s="20" t="s">
        <v>235</v>
      </c>
      <c r="R84" s="122">
        <v>1</v>
      </c>
      <c r="S84" s="224"/>
      <c r="T84" s="290"/>
      <c r="U84" s="218"/>
      <c r="V84" s="218"/>
      <c r="W84" s="218"/>
      <c r="X84" s="218"/>
      <c r="Y84" s="218"/>
      <c r="Z84" s="218"/>
      <c r="AA84" s="218"/>
      <c r="AB84" s="291"/>
      <c r="AC84" s="220"/>
      <c r="AD84" s="220"/>
      <c r="AE84" s="220"/>
      <c r="AF84" s="220"/>
      <c r="AG84" s="289"/>
    </row>
    <row r="85" spans="1:33" ht="6.75" customHeight="1" x14ac:dyDescent="0.15">
      <c r="A85" s="1"/>
      <c r="C85" s="20"/>
      <c r="D85" s="66"/>
      <c r="E85" s="66"/>
      <c r="F85" s="66"/>
      <c r="G85" s="102"/>
      <c r="H85" s="102"/>
      <c r="I85" s="102"/>
      <c r="J85" s="102"/>
      <c r="K85" s="102"/>
      <c r="L85" s="102"/>
      <c r="M85" s="102"/>
      <c r="N85" s="109"/>
      <c r="O85" s="136"/>
      <c r="P85" s="39"/>
      <c r="Q85" s="20"/>
      <c r="R85" s="122"/>
      <c r="S85" s="136"/>
      <c r="T85" s="109"/>
      <c r="U85" s="102"/>
      <c r="V85" s="102"/>
      <c r="W85" s="102"/>
      <c r="X85" s="102"/>
      <c r="Y85" s="102"/>
      <c r="Z85" s="102"/>
      <c r="AA85" s="102"/>
      <c r="AB85" s="58"/>
      <c r="AC85" s="20"/>
      <c r="AD85" s="58"/>
      <c r="AE85" s="58"/>
      <c r="AF85" s="58"/>
      <c r="AG85" s="58"/>
    </row>
    <row r="86" spans="1:33" ht="19.5" customHeight="1" x14ac:dyDescent="0.15">
      <c r="A86" s="1"/>
      <c r="B86" s="279" t="str">
        <f>I54</f>
        <v>J</v>
      </c>
      <c r="C86" s="280"/>
      <c r="D86" s="280"/>
      <c r="E86" s="281"/>
      <c r="F86" s="285" t="str">
        <f>C58</f>
        <v>J1</v>
      </c>
      <c r="G86" s="286"/>
      <c r="H86" s="285" t="str">
        <f>G58</f>
        <v>J2</v>
      </c>
      <c r="I86" s="286"/>
      <c r="J86" s="285" t="str">
        <f>K58</f>
        <v>J3</v>
      </c>
      <c r="K86" s="286"/>
      <c r="L86" s="285" t="str">
        <f>O58</f>
        <v>J4</v>
      </c>
      <c r="M86" s="286"/>
      <c r="N86" s="277" t="s">
        <v>240</v>
      </c>
      <c r="O86" s="277" t="s">
        <v>241</v>
      </c>
      <c r="P86" s="277" t="s">
        <v>242</v>
      </c>
      <c r="Q86" s="17"/>
      <c r="R86" s="279" t="str">
        <f>V54</f>
        <v>JJ</v>
      </c>
      <c r="S86" s="280"/>
      <c r="T86" s="280"/>
      <c r="U86" s="281"/>
      <c r="V86" s="285" t="str">
        <f>R58</f>
        <v>J5</v>
      </c>
      <c r="W86" s="286"/>
      <c r="X86" s="285" t="str">
        <f>V58</f>
        <v>J6</v>
      </c>
      <c r="Y86" s="286"/>
      <c r="Z86" s="285" t="str">
        <f>Z58</f>
        <v>J7</v>
      </c>
      <c r="AA86" s="286"/>
      <c r="AB86" s="277" t="s">
        <v>240</v>
      </c>
      <c r="AC86" s="277" t="s">
        <v>241</v>
      </c>
      <c r="AD86" s="277" t="s">
        <v>242</v>
      </c>
    </row>
    <row r="87" spans="1:33" ht="20.100000000000001" customHeight="1" x14ac:dyDescent="0.15">
      <c r="B87" s="282"/>
      <c r="C87" s="283"/>
      <c r="D87" s="283"/>
      <c r="E87" s="284"/>
      <c r="F87" s="287"/>
      <c r="G87" s="288"/>
      <c r="H87" s="287"/>
      <c r="I87" s="288"/>
      <c r="J87" s="287"/>
      <c r="K87" s="288"/>
      <c r="L87" s="287"/>
      <c r="M87" s="288"/>
      <c r="N87" s="278"/>
      <c r="O87" s="278"/>
      <c r="P87" s="278"/>
      <c r="Q87" s="17"/>
      <c r="R87" s="282"/>
      <c r="S87" s="283"/>
      <c r="T87" s="283"/>
      <c r="U87" s="284"/>
      <c r="V87" s="287"/>
      <c r="W87" s="288"/>
      <c r="X87" s="287"/>
      <c r="Y87" s="288"/>
      <c r="Z87" s="287"/>
      <c r="AA87" s="288"/>
      <c r="AB87" s="278"/>
      <c r="AC87" s="278"/>
      <c r="AD87" s="278"/>
    </row>
    <row r="88" spans="1:33" ht="20.100000000000001" customHeight="1" x14ac:dyDescent="0.15">
      <c r="B88" s="265" t="str">
        <f>C58</f>
        <v>J1</v>
      </c>
      <c r="C88" s="266"/>
      <c r="D88" s="266"/>
      <c r="E88" s="267"/>
      <c r="F88" s="123"/>
      <c r="G88" s="124"/>
      <c r="H88" s="125">
        <f>N67</f>
        <v>3</v>
      </c>
      <c r="I88" s="125">
        <f>T67</f>
        <v>2</v>
      </c>
      <c r="J88" s="125">
        <f>N73</f>
        <v>15</v>
      </c>
      <c r="K88" s="125">
        <f>T73</f>
        <v>2</v>
      </c>
      <c r="L88" s="125">
        <f>N79</f>
        <v>9</v>
      </c>
      <c r="M88" s="125">
        <f>T79</f>
        <v>2</v>
      </c>
      <c r="N88" s="271">
        <f>COUNTIF(F89:M89,"○")*3+COUNTIF(F89:M89,"△")</f>
        <v>9</v>
      </c>
      <c r="O88" s="271">
        <f>F88-G88+H88-I88+J88-K88+L88-M88</f>
        <v>21</v>
      </c>
      <c r="P88" s="271"/>
      <c r="Q88" s="17"/>
      <c r="R88" s="265" t="str">
        <f>R58</f>
        <v>J5</v>
      </c>
      <c r="S88" s="266"/>
      <c r="T88" s="266"/>
      <c r="U88" s="267"/>
      <c r="V88" s="123"/>
      <c r="W88" s="124"/>
      <c r="X88" s="125">
        <f>N71</f>
        <v>11</v>
      </c>
      <c r="Y88" s="125">
        <f>T71</f>
        <v>2</v>
      </c>
      <c r="Z88" s="125">
        <f>N77</f>
        <v>13</v>
      </c>
      <c r="AA88" s="125">
        <f>T77</f>
        <v>2</v>
      </c>
      <c r="AB88" s="275">
        <f>COUNTIF(V89:AA89,"○")*3+COUNTIF(V89:AA89,"△")</f>
        <v>6</v>
      </c>
      <c r="AC88" s="271">
        <f>V88-W88+X88-Y88+Z88-AA88</f>
        <v>20</v>
      </c>
      <c r="AD88" s="271"/>
    </row>
    <row r="89" spans="1:33" ht="20.100000000000001" customHeight="1" x14ac:dyDescent="0.15">
      <c r="B89" s="268"/>
      <c r="C89" s="269"/>
      <c r="D89" s="269"/>
      <c r="E89" s="270"/>
      <c r="F89" s="126"/>
      <c r="G89" s="127"/>
      <c r="H89" s="273" t="str">
        <f>IF(H88&gt;I88,"○",IF(H88&lt;I88,"×",IF(H88=I88,"△")))</f>
        <v>○</v>
      </c>
      <c r="I89" s="274"/>
      <c r="J89" s="273" t="str">
        <f t="shared" ref="J89" si="0">IF(J88&gt;K88,"○",IF(J88&lt;K88,"×",IF(J88=K88,"△")))</f>
        <v>○</v>
      </c>
      <c r="K89" s="274"/>
      <c r="L89" s="273" t="str">
        <f t="shared" ref="L89" si="1">IF(L88&gt;M88,"○",IF(L88&lt;M88,"×",IF(L88=M88,"△")))</f>
        <v>○</v>
      </c>
      <c r="M89" s="274"/>
      <c r="N89" s="272"/>
      <c r="O89" s="272"/>
      <c r="P89" s="272"/>
      <c r="Q89" s="17"/>
      <c r="R89" s="268"/>
      <c r="S89" s="269"/>
      <c r="T89" s="269"/>
      <c r="U89" s="270"/>
      <c r="V89" s="126"/>
      <c r="W89" s="127"/>
      <c r="X89" s="273" t="str">
        <f>IF(X88&gt;Y88,"○",IF(X88&lt;Y88,"×",IF(X88=Y88,"△")))</f>
        <v>○</v>
      </c>
      <c r="Y89" s="274"/>
      <c r="Z89" s="273" t="str">
        <f t="shared" ref="Z89" si="2">IF(Z88&gt;AA88,"○",IF(Z88&lt;AA88,"×",IF(Z88=AA88,"△")))</f>
        <v>○</v>
      </c>
      <c r="AA89" s="274"/>
      <c r="AB89" s="276"/>
      <c r="AC89" s="272"/>
      <c r="AD89" s="272"/>
    </row>
    <row r="90" spans="1:33" ht="20.100000000000001" customHeight="1" x14ac:dyDescent="0.15">
      <c r="B90" s="265" t="str">
        <f>G58</f>
        <v>J2</v>
      </c>
      <c r="C90" s="266"/>
      <c r="D90" s="266"/>
      <c r="E90" s="267"/>
      <c r="F90" s="125">
        <f>T67</f>
        <v>2</v>
      </c>
      <c r="G90" s="125">
        <f>N67</f>
        <v>3</v>
      </c>
      <c r="H90" s="123"/>
      <c r="I90" s="124"/>
      <c r="J90" s="125">
        <f>N81</f>
        <v>5</v>
      </c>
      <c r="K90" s="125">
        <f>T81</f>
        <v>2</v>
      </c>
      <c r="L90" s="125">
        <f>N75</f>
        <v>17</v>
      </c>
      <c r="M90" s="125">
        <f>T75</f>
        <v>2</v>
      </c>
      <c r="N90" s="271">
        <f t="shared" ref="N90" si="3">COUNTIF(F91:M91,"○")*3+COUNTIF(F91:M91,"△")</f>
        <v>6</v>
      </c>
      <c r="O90" s="271">
        <f t="shared" ref="O90" si="4">F90-G90+H90-I90+J90-K90+L90-M90</f>
        <v>17</v>
      </c>
      <c r="P90" s="271"/>
      <c r="Q90" s="17"/>
      <c r="R90" s="265" t="str">
        <f>V58</f>
        <v>J6</v>
      </c>
      <c r="S90" s="266"/>
      <c r="T90" s="266"/>
      <c r="U90" s="267"/>
      <c r="V90" s="125">
        <f>T71</f>
        <v>2</v>
      </c>
      <c r="W90" s="125">
        <f>N71</f>
        <v>11</v>
      </c>
      <c r="X90" s="123"/>
      <c r="Y90" s="124"/>
      <c r="Z90" s="125">
        <f>N83</f>
        <v>2</v>
      </c>
      <c r="AA90" s="125">
        <f>T83</f>
        <v>2</v>
      </c>
      <c r="AB90" s="275">
        <f>COUNTIF(V91:AA91,"○")*3+COUNTIF(V91:AA91,"△")</f>
        <v>1</v>
      </c>
      <c r="AC90" s="271">
        <f>V90-W90+X90-Y90+Z90-AA90</f>
        <v>-9</v>
      </c>
      <c r="AD90" s="271"/>
    </row>
    <row r="91" spans="1:33" ht="20.100000000000001" customHeight="1" x14ac:dyDescent="0.15">
      <c r="B91" s="268"/>
      <c r="C91" s="269"/>
      <c r="D91" s="269"/>
      <c r="E91" s="270"/>
      <c r="F91" s="273" t="str">
        <f>IF(F90&gt;G90,"○",IF(F90&lt;G90,"×",IF(F90=G90,"△")))</f>
        <v>×</v>
      </c>
      <c r="G91" s="274"/>
      <c r="H91" s="126"/>
      <c r="I91" s="127"/>
      <c r="J91" s="273" t="str">
        <f>IF(J90&gt;K90,"○",IF(J90&lt;K90,"×",IF(J90=K90,"△")))</f>
        <v>○</v>
      </c>
      <c r="K91" s="274"/>
      <c r="L91" s="273" t="str">
        <f>IF(L90&gt;M90,"○",IF(L90&lt;M90,"×",IF(L90=M90,"△")))</f>
        <v>○</v>
      </c>
      <c r="M91" s="274"/>
      <c r="N91" s="272"/>
      <c r="O91" s="272"/>
      <c r="P91" s="272"/>
      <c r="Q91" s="17"/>
      <c r="R91" s="268"/>
      <c r="S91" s="269"/>
      <c r="T91" s="269"/>
      <c r="U91" s="270"/>
      <c r="V91" s="273" t="str">
        <f>IF(V90&gt;W90,"○",IF(V90&lt;W90,"×",IF(V90=W90,"△")))</f>
        <v>×</v>
      </c>
      <c r="W91" s="274"/>
      <c r="X91" s="126"/>
      <c r="Y91" s="127"/>
      <c r="Z91" s="273" t="str">
        <f>IF(Z90&gt;AA90,"○",IF(Z90&lt;AA90,"×",IF(Z90=AA90,"△")))</f>
        <v>△</v>
      </c>
      <c r="AA91" s="274"/>
      <c r="AB91" s="276"/>
      <c r="AC91" s="272"/>
      <c r="AD91" s="272"/>
    </row>
    <row r="92" spans="1:33" ht="20.100000000000001" customHeight="1" x14ac:dyDescent="0.15">
      <c r="B92" s="265" t="str">
        <f>K58</f>
        <v>J3</v>
      </c>
      <c r="C92" s="266"/>
      <c r="D92" s="266"/>
      <c r="E92" s="267"/>
      <c r="F92" s="125">
        <f>T73</f>
        <v>2</v>
      </c>
      <c r="G92" s="125">
        <f>N73</f>
        <v>15</v>
      </c>
      <c r="H92" s="125">
        <f>T81</f>
        <v>2</v>
      </c>
      <c r="I92" s="125">
        <f>N81</f>
        <v>5</v>
      </c>
      <c r="J92" s="123"/>
      <c r="K92" s="124"/>
      <c r="L92" s="125">
        <f>N69</f>
        <v>7</v>
      </c>
      <c r="M92" s="125">
        <f>T69</f>
        <v>2</v>
      </c>
      <c r="N92" s="271">
        <f>COUNTIF(F93:M93,"○")*3+COUNTIF(F93:M93,"△")</f>
        <v>3</v>
      </c>
      <c r="O92" s="271">
        <f t="shared" ref="O92" si="5">F92-G92+H92-I92+J92-K92+L92-M92</f>
        <v>-11</v>
      </c>
      <c r="P92" s="271"/>
      <c r="Q92" s="17"/>
      <c r="R92" s="265" t="str">
        <f>Z58</f>
        <v>J7</v>
      </c>
      <c r="S92" s="266"/>
      <c r="T92" s="266"/>
      <c r="U92" s="267"/>
      <c r="V92" s="125">
        <f>T77</f>
        <v>2</v>
      </c>
      <c r="W92" s="125">
        <f>N77</f>
        <v>13</v>
      </c>
      <c r="X92" s="125">
        <f>T83</f>
        <v>2</v>
      </c>
      <c r="Y92" s="125">
        <f>N83</f>
        <v>2</v>
      </c>
      <c r="Z92" s="123"/>
      <c r="AA92" s="124"/>
      <c r="AB92" s="271">
        <f>COUNTIF(V93:AA93,"○")*3+COUNTIF(V93:AA93,"△")</f>
        <v>1</v>
      </c>
      <c r="AC92" s="271">
        <f>V92-W92+X92-Y92+Z92-AA92</f>
        <v>-11</v>
      </c>
      <c r="AD92" s="271"/>
    </row>
    <row r="93" spans="1:33" ht="20.100000000000001" customHeight="1" x14ac:dyDescent="0.15">
      <c r="B93" s="268"/>
      <c r="C93" s="269"/>
      <c r="D93" s="269"/>
      <c r="E93" s="270"/>
      <c r="F93" s="273" t="str">
        <f>IF(F92&gt;G92,"○",IF(F92&lt;G92,"×",IF(F92=G92,"△")))</f>
        <v>×</v>
      </c>
      <c r="G93" s="274"/>
      <c r="H93" s="273" t="str">
        <f>IF(H92&gt;I92,"○",IF(H92&lt;I92,"×",IF(H92=I92,"△")))</f>
        <v>×</v>
      </c>
      <c r="I93" s="274"/>
      <c r="J93" s="126"/>
      <c r="K93" s="127"/>
      <c r="L93" s="273" t="str">
        <f>IF(L92&gt;M92,"○",IF(L92&lt;M92,"×",IF(L92=M92,"△")))</f>
        <v>○</v>
      </c>
      <c r="M93" s="274"/>
      <c r="N93" s="272"/>
      <c r="O93" s="272"/>
      <c r="P93" s="272"/>
      <c r="Q93" s="17"/>
      <c r="R93" s="268"/>
      <c r="S93" s="269"/>
      <c r="T93" s="269"/>
      <c r="U93" s="270"/>
      <c r="V93" s="273" t="str">
        <f t="shared" ref="V93" si="6">IF(V92&gt;W92,"○",IF(V92&lt;W92,"×",IF(V92=W92,"△")))</f>
        <v>×</v>
      </c>
      <c r="W93" s="274"/>
      <c r="X93" s="273" t="str">
        <f t="shared" ref="X93" si="7">IF(X92&gt;Y92,"○",IF(X92&lt;Y92,"×",IF(X92=Y92,"△")))</f>
        <v>△</v>
      </c>
      <c r="Y93" s="274"/>
      <c r="Z93" s="126"/>
      <c r="AA93" s="127"/>
      <c r="AB93" s="272"/>
      <c r="AC93" s="272"/>
      <c r="AD93" s="272"/>
    </row>
    <row r="94" spans="1:33" ht="20.100000000000001" customHeight="1" x14ac:dyDescent="0.15">
      <c r="B94" s="265" t="str">
        <f>O58</f>
        <v>J4</v>
      </c>
      <c r="C94" s="266"/>
      <c r="D94" s="266"/>
      <c r="E94" s="267"/>
      <c r="F94" s="125">
        <f>T79</f>
        <v>2</v>
      </c>
      <c r="G94" s="125">
        <f>N79</f>
        <v>9</v>
      </c>
      <c r="H94" s="125">
        <f>T75</f>
        <v>2</v>
      </c>
      <c r="I94" s="125">
        <f>N75</f>
        <v>17</v>
      </c>
      <c r="J94" s="125">
        <f>T69</f>
        <v>2</v>
      </c>
      <c r="K94" s="125">
        <f>N69</f>
        <v>7</v>
      </c>
      <c r="L94" s="123"/>
      <c r="M94" s="124"/>
      <c r="N94" s="271">
        <f t="shared" ref="N94" si="8">COUNTIF(F95:M95,"○")*3+COUNTIF(F95:M95,"△")</f>
        <v>0</v>
      </c>
      <c r="O94" s="271">
        <f t="shared" ref="O94" si="9">F94-G94+H94-I94+J94-K94+L94-M94</f>
        <v>-27</v>
      </c>
      <c r="P94" s="271"/>
      <c r="Q94" s="17"/>
      <c r="R94" s="135"/>
      <c r="S94" s="135"/>
      <c r="T94" s="128"/>
      <c r="U94" s="128"/>
      <c r="V94" s="128"/>
      <c r="W94" s="128"/>
      <c r="X94" s="128"/>
      <c r="Y94" s="128"/>
      <c r="Z94" s="128"/>
      <c r="AA94" s="128"/>
      <c r="AB94" s="25"/>
    </row>
    <row r="95" spans="1:33" ht="20.100000000000001" customHeight="1" x14ac:dyDescent="0.15">
      <c r="B95" s="268"/>
      <c r="C95" s="269"/>
      <c r="D95" s="269"/>
      <c r="E95" s="270"/>
      <c r="F95" s="273" t="str">
        <f>IF(F94&gt;G94,"○",IF(F94&lt;G94,"×",IF(F94=G94,"△")))</f>
        <v>×</v>
      </c>
      <c r="G95" s="274"/>
      <c r="H95" s="273" t="str">
        <f>IF(H94&gt;I94,"○",IF(H94&lt;I94,"×",IF(H94=I94,"△")))</f>
        <v>×</v>
      </c>
      <c r="I95" s="274"/>
      <c r="J95" s="273" t="str">
        <f>IF(J94&gt;K94,"○",IF(J94&lt;K94,"×",IF(J94=K94,"△")))</f>
        <v>×</v>
      </c>
      <c r="K95" s="274"/>
      <c r="L95" s="126"/>
      <c r="M95" s="127"/>
      <c r="N95" s="272"/>
      <c r="O95" s="272"/>
      <c r="P95" s="272"/>
      <c r="Q95" s="17"/>
      <c r="R95" s="139"/>
      <c r="S95" s="139"/>
      <c r="T95" s="9"/>
      <c r="U95" s="9"/>
      <c r="V95" s="9"/>
      <c r="W95" s="9"/>
      <c r="X95" s="9"/>
      <c r="Y95" s="9"/>
      <c r="Z95" s="22"/>
      <c r="AA95" s="22"/>
      <c r="AB95" s="9"/>
    </row>
    <row r="96" spans="1:33" ht="20.100000000000001" customHeight="1" x14ac:dyDescent="0.15">
      <c r="AA96" s="264"/>
    </row>
    <row r="97" spans="26:27" ht="20.100000000000001" customHeight="1" x14ac:dyDescent="0.15">
      <c r="Z97" s="9"/>
      <c r="AA97" s="264"/>
    </row>
    <row r="98" spans="26:27" ht="20.100000000000001" customHeight="1" x14ac:dyDescent="0.15"/>
  </sheetData>
  <mergeCells count="497"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  <mergeCell ref="V6:W6"/>
    <mergeCell ref="Z6:AA6"/>
    <mergeCell ref="AD6:AE6"/>
    <mergeCell ref="C7:D14"/>
    <mergeCell ref="G7:H14"/>
    <mergeCell ref="K7:L14"/>
    <mergeCell ref="O7:P14"/>
    <mergeCell ref="R7:S14"/>
    <mergeCell ref="V7:W14"/>
    <mergeCell ref="Z7:AA14"/>
    <mergeCell ref="AB16:AB17"/>
    <mergeCell ref="AC16:AC17"/>
    <mergeCell ref="AD16:AD17"/>
    <mergeCell ref="AE16:AE17"/>
    <mergeCell ref="AF16:AF17"/>
    <mergeCell ref="AG16:AG17"/>
    <mergeCell ref="AD7:AE14"/>
    <mergeCell ref="B16:B17"/>
    <mergeCell ref="C16:C17"/>
    <mergeCell ref="D16:F17"/>
    <mergeCell ref="G16:M17"/>
    <mergeCell ref="N16:N17"/>
    <mergeCell ref="O16:O17"/>
    <mergeCell ref="S16:S17"/>
    <mergeCell ref="T16:T17"/>
    <mergeCell ref="U16:AA17"/>
    <mergeCell ref="AE18:AE19"/>
    <mergeCell ref="AF18:AF19"/>
    <mergeCell ref="AG18:AG19"/>
    <mergeCell ref="B20:B21"/>
    <mergeCell ref="C20:C21"/>
    <mergeCell ref="D20:F21"/>
    <mergeCell ref="G20:M21"/>
    <mergeCell ref="N20:N21"/>
    <mergeCell ref="O20:O21"/>
    <mergeCell ref="S20:S21"/>
    <mergeCell ref="S18:S19"/>
    <mergeCell ref="T18:T19"/>
    <mergeCell ref="U18:AA19"/>
    <mergeCell ref="AB18:AB19"/>
    <mergeCell ref="AC18:AC19"/>
    <mergeCell ref="AD18:AD19"/>
    <mergeCell ref="B18:B19"/>
    <mergeCell ref="C18:C19"/>
    <mergeCell ref="D18:F19"/>
    <mergeCell ref="G18:M19"/>
    <mergeCell ref="N18:N19"/>
    <mergeCell ref="O18:O19"/>
    <mergeCell ref="AF20:AF21"/>
    <mergeCell ref="AG20:AG21"/>
    <mergeCell ref="B22:B23"/>
    <mergeCell ref="C22:C23"/>
    <mergeCell ref="D22:F23"/>
    <mergeCell ref="G22:M23"/>
    <mergeCell ref="N22:N23"/>
    <mergeCell ref="O22:O23"/>
    <mergeCell ref="S22:S23"/>
    <mergeCell ref="T22:T23"/>
    <mergeCell ref="T20:T21"/>
    <mergeCell ref="U20:AA21"/>
    <mergeCell ref="AB20:AB21"/>
    <mergeCell ref="AC20:AC21"/>
    <mergeCell ref="AD20:AD21"/>
    <mergeCell ref="AE20:AE21"/>
    <mergeCell ref="AB24:AB25"/>
    <mergeCell ref="AC24:AC25"/>
    <mergeCell ref="AD24:AD25"/>
    <mergeCell ref="AE24:AE25"/>
    <mergeCell ref="AF24:AF25"/>
    <mergeCell ref="AG24:AG25"/>
    <mergeCell ref="AG22:AG23"/>
    <mergeCell ref="B24:B25"/>
    <mergeCell ref="C24:C25"/>
    <mergeCell ref="D24:F25"/>
    <mergeCell ref="G24:M25"/>
    <mergeCell ref="N24:N25"/>
    <mergeCell ref="O24:O25"/>
    <mergeCell ref="S24:S25"/>
    <mergeCell ref="T24:T25"/>
    <mergeCell ref="U24:AA25"/>
    <mergeCell ref="U22:AA23"/>
    <mergeCell ref="AB22:AB23"/>
    <mergeCell ref="AC22:AC23"/>
    <mergeCell ref="AD22:AD23"/>
    <mergeCell ref="AE22:AE23"/>
    <mergeCell ref="AF22:AF23"/>
    <mergeCell ref="AE26:AE27"/>
    <mergeCell ref="AF26:AF27"/>
    <mergeCell ref="AG26:AG27"/>
    <mergeCell ref="B28:B29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B26:B27"/>
    <mergeCell ref="C26:C27"/>
    <mergeCell ref="D26:F27"/>
    <mergeCell ref="G26:M27"/>
    <mergeCell ref="N26:N27"/>
    <mergeCell ref="O26:O27"/>
    <mergeCell ref="AF28:AF29"/>
    <mergeCell ref="AG28:AG29"/>
    <mergeCell ref="B30:B31"/>
    <mergeCell ref="C30:C31"/>
    <mergeCell ref="D30:F31"/>
    <mergeCell ref="G30:M31"/>
    <mergeCell ref="N30:N31"/>
    <mergeCell ref="O30:O31"/>
    <mergeCell ref="S30:S31"/>
    <mergeCell ref="T30:T31"/>
    <mergeCell ref="T28:T29"/>
    <mergeCell ref="U28:AA29"/>
    <mergeCell ref="AB28:AB29"/>
    <mergeCell ref="AC28:AC29"/>
    <mergeCell ref="AD28:AD29"/>
    <mergeCell ref="AE28:AE29"/>
    <mergeCell ref="AB32:AB33"/>
    <mergeCell ref="AC32:AC33"/>
    <mergeCell ref="AD32:AD33"/>
    <mergeCell ref="AE32:AE33"/>
    <mergeCell ref="AF32:AF33"/>
    <mergeCell ref="AG32:AG33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AB30:AB31"/>
    <mergeCell ref="AC30:AC31"/>
    <mergeCell ref="AD30:AD31"/>
    <mergeCell ref="AE30:AE31"/>
    <mergeCell ref="AF30:AF31"/>
    <mergeCell ref="AE34:AE35"/>
    <mergeCell ref="AF34:AF35"/>
    <mergeCell ref="AG34:AG35"/>
    <mergeCell ref="B36:B37"/>
    <mergeCell ref="C36:C37"/>
    <mergeCell ref="D36:F37"/>
    <mergeCell ref="G36:M37"/>
    <mergeCell ref="N36:N37"/>
    <mergeCell ref="O36:O37"/>
    <mergeCell ref="S36:S37"/>
    <mergeCell ref="S34:S35"/>
    <mergeCell ref="T34:T35"/>
    <mergeCell ref="U34:AA35"/>
    <mergeCell ref="AB34:AB35"/>
    <mergeCell ref="AC34:AC35"/>
    <mergeCell ref="AD34:AD35"/>
    <mergeCell ref="B34:B35"/>
    <mergeCell ref="C34:C35"/>
    <mergeCell ref="D34:F35"/>
    <mergeCell ref="G34:M35"/>
    <mergeCell ref="N34:N35"/>
    <mergeCell ref="O34:O35"/>
    <mergeCell ref="AF36:AF37"/>
    <mergeCell ref="AG36:AG37"/>
    <mergeCell ref="B38:B39"/>
    <mergeCell ref="C38:C39"/>
    <mergeCell ref="D38:F39"/>
    <mergeCell ref="G38:M39"/>
    <mergeCell ref="N38:N39"/>
    <mergeCell ref="O38:O39"/>
    <mergeCell ref="S38:S39"/>
    <mergeCell ref="T38:T39"/>
    <mergeCell ref="T36:T37"/>
    <mergeCell ref="U36:AA37"/>
    <mergeCell ref="AB36:AB37"/>
    <mergeCell ref="AC36:AC37"/>
    <mergeCell ref="AD36:AD37"/>
    <mergeCell ref="AE36:AE37"/>
    <mergeCell ref="AG38:AG39"/>
    <mergeCell ref="B41:E42"/>
    <mergeCell ref="F41:G42"/>
    <mergeCell ref="H41:I42"/>
    <mergeCell ref="J41:K42"/>
    <mergeCell ref="L41:M42"/>
    <mergeCell ref="N41:N42"/>
    <mergeCell ref="O41:O42"/>
    <mergeCell ref="P41:P42"/>
    <mergeCell ref="R41:U42"/>
    <mergeCell ref="U38:AA39"/>
    <mergeCell ref="AB38:AB39"/>
    <mergeCell ref="AC38:AC39"/>
    <mergeCell ref="AD38:AD39"/>
    <mergeCell ref="AE38:AE39"/>
    <mergeCell ref="AF38:AF39"/>
    <mergeCell ref="AF41:AF42"/>
    <mergeCell ref="B43:E44"/>
    <mergeCell ref="F43:G44"/>
    <mergeCell ref="N43:N44"/>
    <mergeCell ref="O43:O44"/>
    <mergeCell ref="P43:P44"/>
    <mergeCell ref="R43:U44"/>
    <mergeCell ref="V43:W44"/>
    <mergeCell ref="AD43:AD44"/>
    <mergeCell ref="AE43:AE44"/>
    <mergeCell ref="V41:W42"/>
    <mergeCell ref="X41:Y42"/>
    <mergeCell ref="Z41:AA42"/>
    <mergeCell ref="AB41:AC42"/>
    <mergeCell ref="AD41:AD42"/>
    <mergeCell ref="AE41:AE42"/>
    <mergeCell ref="B45:E46"/>
    <mergeCell ref="H45:I46"/>
    <mergeCell ref="N45:N46"/>
    <mergeCell ref="O45:O46"/>
    <mergeCell ref="P45:P46"/>
    <mergeCell ref="R45:U46"/>
    <mergeCell ref="AF43:AF44"/>
    <mergeCell ref="H44:I44"/>
    <mergeCell ref="J44:K44"/>
    <mergeCell ref="L44:M44"/>
    <mergeCell ref="X44:Y44"/>
    <mergeCell ref="Z44:AA44"/>
    <mergeCell ref="AB44:AC44"/>
    <mergeCell ref="X45:Y46"/>
    <mergeCell ref="AD45:AD46"/>
    <mergeCell ref="AE45:AE46"/>
    <mergeCell ref="AF45:AF46"/>
    <mergeCell ref="F46:G46"/>
    <mergeCell ref="J46:K46"/>
    <mergeCell ref="L46:M46"/>
    <mergeCell ref="V46:W46"/>
    <mergeCell ref="Z46:AA46"/>
    <mergeCell ref="AB46:AC46"/>
    <mergeCell ref="AF47:AF48"/>
    <mergeCell ref="F48:G48"/>
    <mergeCell ref="H48:I48"/>
    <mergeCell ref="L48:M48"/>
    <mergeCell ref="V48:W48"/>
    <mergeCell ref="X48:Y48"/>
    <mergeCell ref="AB48:AC48"/>
    <mergeCell ref="B47:E48"/>
    <mergeCell ref="J47:K48"/>
    <mergeCell ref="N47:N48"/>
    <mergeCell ref="O47:O48"/>
    <mergeCell ref="P47:P48"/>
    <mergeCell ref="R47:U48"/>
    <mergeCell ref="B49:E50"/>
    <mergeCell ref="L49:M50"/>
    <mergeCell ref="N49:N50"/>
    <mergeCell ref="O49:O50"/>
    <mergeCell ref="P49:P50"/>
    <mergeCell ref="R49:U50"/>
    <mergeCell ref="Z47:AA48"/>
    <mergeCell ref="AD47:AD48"/>
    <mergeCell ref="AE47:AE48"/>
    <mergeCell ref="AB49:AC50"/>
    <mergeCell ref="AD49:AD50"/>
    <mergeCell ref="AE49:AE50"/>
    <mergeCell ref="AF49:AF50"/>
    <mergeCell ref="F50:G50"/>
    <mergeCell ref="H50:I50"/>
    <mergeCell ref="J50:K50"/>
    <mergeCell ref="V50:W50"/>
    <mergeCell ref="X50:Y50"/>
    <mergeCell ref="Z50:AA50"/>
    <mergeCell ref="I52:M52"/>
    <mergeCell ref="T52:W52"/>
    <mergeCell ref="X52:AG52"/>
    <mergeCell ref="I54:J54"/>
    <mergeCell ref="V54:W54"/>
    <mergeCell ref="C57:D57"/>
    <mergeCell ref="G57:H57"/>
    <mergeCell ref="K57:L57"/>
    <mergeCell ref="O57:P57"/>
    <mergeCell ref="R57:S57"/>
    <mergeCell ref="G67:M68"/>
    <mergeCell ref="N67:N68"/>
    <mergeCell ref="O67:O68"/>
    <mergeCell ref="S67:S68"/>
    <mergeCell ref="V57:W57"/>
    <mergeCell ref="Z57:AA57"/>
    <mergeCell ref="C58:D65"/>
    <mergeCell ref="G58:H65"/>
    <mergeCell ref="K58:L65"/>
    <mergeCell ref="O58:P65"/>
    <mergeCell ref="R58:S65"/>
    <mergeCell ref="V58:W65"/>
    <mergeCell ref="Z58:AA65"/>
    <mergeCell ref="AB69:AB70"/>
    <mergeCell ref="AC69:AC70"/>
    <mergeCell ref="AD69:AD70"/>
    <mergeCell ref="AE69:AE70"/>
    <mergeCell ref="AF69:AF70"/>
    <mergeCell ref="AG69:AG70"/>
    <mergeCell ref="AF67:AF68"/>
    <mergeCell ref="AG67:AG68"/>
    <mergeCell ref="C69:C70"/>
    <mergeCell ref="D69:F70"/>
    <mergeCell ref="G69:M70"/>
    <mergeCell ref="N69:N70"/>
    <mergeCell ref="O69:O70"/>
    <mergeCell ref="S69:S70"/>
    <mergeCell ref="T69:T70"/>
    <mergeCell ref="U69:AA70"/>
    <mergeCell ref="T67:T68"/>
    <mergeCell ref="U67:AA68"/>
    <mergeCell ref="AB67:AB68"/>
    <mergeCell ref="AC67:AC68"/>
    <mergeCell ref="AD67:AD68"/>
    <mergeCell ref="AE67:AE68"/>
    <mergeCell ref="C67:C68"/>
    <mergeCell ref="D67:F68"/>
    <mergeCell ref="C73:C74"/>
    <mergeCell ref="D73:F74"/>
    <mergeCell ref="G73:M74"/>
    <mergeCell ref="N73:N74"/>
    <mergeCell ref="O73:O74"/>
    <mergeCell ref="S73:S74"/>
    <mergeCell ref="T73:T74"/>
    <mergeCell ref="U73:AA74"/>
    <mergeCell ref="T71:T72"/>
    <mergeCell ref="U71:AA72"/>
    <mergeCell ref="C71:C72"/>
    <mergeCell ref="D71:F72"/>
    <mergeCell ref="G71:M72"/>
    <mergeCell ref="N71:N72"/>
    <mergeCell ref="O71:O72"/>
    <mergeCell ref="S71:S72"/>
    <mergeCell ref="O75:O76"/>
    <mergeCell ref="S75:S76"/>
    <mergeCell ref="AB73:AB74"/>
    <mergeCell ref="AC73:AC74"/>
    <mergeCell ref="AD73:AD74"/>
    <mergeCell ref="AE73:AE74"/>
    <mergeCell ref="AF73:AF74"/>
    <mergeCell ref="AG73:AG74"/>
    <mergeCell ref="AF71:AF72"/>
    <mergeCell ref="AG71:AG72"/>
    <mergeCell ref="AB71:AB72"/>
    <mergeCell ref="AC71:AC72"/>
    <mergeCell ref="AD71:AD72"/>
    <mergeCell ref="AE71:AE72"/>
    <mergeCell ref="AB77:AB78"/>
    <mergeCell ref="AC77:AC78"/>
    <mergeCell ref="AD77:AD78"/>
    <mergeCell ref="AE77:AE78"/>
    <mergeCell ref="AF77:AF78"/>
    <mergeCell ref="AG77:AG78"/>
    <mergeCell ref="AF75:AF76"/>
    <mergeCell ref="AG75:AG76"/>
    <mergeCell ref="C77:C78"/>
    <mergeCell ref="D77:F78"/>
    <mergeCell ref="G77:M78"/>
    <mergeCell ref="N77:N78"/>
    <mergeCell ref="O77:O78"/>
    <mergeCell ref="S77:S78"/>
    <mergeCell ref="T77:T78"/>
    <mergeCell ref="U77:AA78"/>
    <mergeCell ref="T75:T76"/>
    <mergeCell ref="U75:AA76"/>
    <mergeCell ref="AB75:AB76"/>
    <mergeCell ref="AC75:AC76"/>
    <mergeCell ref="AD75:AD76"/>
    <mergeCell ref="AE75:AE76"/>
    <mergeCell ref="C75:C76"/>
    <mergeCell ref="D75:F76"/>
    <mergeCell ref="AB81:AB82"/>
    <mergeCell ref="AC81:AC82"/>
    <mergeCell ref="AD81:AD82"/>
    <mergeCell ref="AE81:AE82"/>
    <mergeCell ref="AF81:AF82"/>
    <mergeCell ref="AG81:AG82"/>
    <mergeCell ref="AF79:AF80"/>
    <mergeCell ref="AG79:AG80"/>
    <mergeCell ref="C81:C82"/>
    <mergeCell ref="D81:F82"/>
    <mergeCell ref="G81:M82"/>
    <mergeCell ref="N81:N82"/>
    <mergeCell ref="O81:O82"/>
    <mergeCell ref="S81:S82"/>
    <mergeCell ref="T81:T82"/>
    <mergeCell ref="U81:AA82"/>
    <mergeCell ref="T79:T80"/>
    <mergeCell ref="U79:AA80"/>
    <mergeCell ref="AB79:AB80"/>
    <mergeCell ref="AC79:AC80"/>
    <mergeCell ref="AD79:AD80"/>
    <mergeCell ref="AE79:AE80"/>
    <mergeCell ref="C79:C80"/>
    <mergeCell ref="D79:F80"/>
    <mergeCell ref="AF83:AF84"/>
    <mergeCell ref="AG83:AG84"/>
    <mergeCell ref="B86:E87"/>
    <mergeCell ref="F86:G87"/>
    <mergeCell ref="H86:I87"/>
    <mergeCell ref="J86:K87"/>
    <mergeCell ref="L86:M87"/>
    <mergeCell ref="N86:N87"/>
    <mergeCell ref="O86:O87"/>
    <mergeCell ref="P86:P87"/>
    <mergeCell ref="T83:T84"/>
    <mergeCell ref="U83:AA84"/>
    <mergeCell ref="AB83:AB84"/>
    <mergeCell ref="AC83:AC84"/>
    <mergeCell ref="AD83:AD84"/>
    <mergeCell ref="AE83:AE84"/>
    <mergeCell ref="C83:C84"/>
    <mergeCell ref="D83:F84"/>
    <mergeCell ref="G83:M84"/>
    <mergeCell ref="N83:N84"/>
    <mergeCell ref="O83:O84"/>
    <mergeCell ref="S83:S84"/>
    <mergeCell ref="AD86:AD87"/>
    <mergeCell ref="B88:E89"/>
    <mergeCell ref="N88:N89"/>
    <mergeCell ref="O88:O89"/>
    <mergeCell ref="P88:P89"/>
    <mergeCell ref="R88:U89"/>
    <mergeCell ref="AB88:AB89"/>
    <mergeCell ref="AC88:AC89"/>
    <mergeCell ref="AD88:AD89"/>
    <mergeCell ref="H89:I89"/>
    <mergeCell ref="R86:U87"/>
    <mergeCell ref="V86:W87"/>
    <mergeCell ref="X86:Y87"/>
    <mergeCell ref="Z86:AA87"/>
    <mergeCell ref="AB86:AB87"/>
    <mergeCell ref="AC86:AC87"/>
    <mergeCell ref="AB90:AB91"/>
    <mergeCell ref="AC90:AC91"/>
    <mergeCell ref="AD90:AD91"/>
    <mergeCell ref="F91:G91"/>
    <mergeCell ref="J91:K91"/>
    <mergeCell ref="L91:M91"/>
    <mergeCell ref="V91:W91"/>
    <mergeCell ref="Z91:AA91"/>
    <mergeCell ref="J89:K89"/>
    <mergeCell ref="L89:M89"/>
    <mergeCell ref="X89:Y89"/>
    <mergeCell ref="Z89:AA89"/>
    <mergeCell ref="N90:N91"/>
    <mergeCell ref="O90:O91"/>
    <mergeCell ref="P90:P91"/>
    <mergeCell ref="R90:U91"/>
    <mergeCell ref="AC92:AC93"/>
    <mergeCell ref="AD92:AD93"/>
    <mergeCell ref="F93:G93"/>
    <mergeCell ref="H93:I93"/>
    <mergeCell ref="L93:M93"/>
    <mergeCell ref="V93:W93"/>
    <mergeCell ref="X93:Y93"/>
    <mergeCell ref="B92:E93"/>
    <mergeCell ref="N92:N93"/>
    <mergeCell ref="O92:O93"/>
    <mergeCell ref="P92:P93"/>
    <mergeCell ref="R92:U93"/>
    <mergeCell ref="AB92:AB93"/>
    <mergeCell ref="B73:B74"/>
    <mergeCell ref="B71:B72"/>
    <mergeCell ref="B69:B70"/>
    <mergeCell ref="B67:B68"/>
    <mergeCell ref="AA96:AA97"/>
    <mergeCell ref="B83:B84"/>
    <mergeCell ref="B81:B82"/>
    <mergeCell ref="B79:B80"/>
    <mergeCell ref="B77:B78"/>
    <mergeCell ref="B75:B76"/>
    <mergeCell ref="B94:E95"/>
    <mergeCell ref="N94:N95"/>
    <mergeCell ref="O94:O95"/>
    <mergeCell ref="P94:P95"/>
    <mergeCell ref="F95:G95"/>
    <mergeCell ref="H95:I95"/>
    <mergeCell ref="J95:K95"/>
    <mergeCell ref="B90:E91"/>
    <mergeCell ref="G79:M80"/>
    <mergeCell ref="N79:N80"/>
    <mergeCell ref="O79:O80"/>
    <mergeCell ref="S79:S80"/>
    <mergeCell ref="G75:M76"/>
    <mergeCell ref="N75:N7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75C54-7CAF-4F15-A1A9-BF1780E6289C}">
  <sheetPr>
    <tabColor rgb="FF00B0F0"/>
    <pageSetUpPr fitToPage="1"/>
  </sheetPr>
  <dimension ref="A1:AG85"/>
  <sheetViews>
    <sheetView view="pageBreakPreview" zoomScale="70" zoomScaleNormal="100" zoomScaleSheetLayoutView="70" workbookViewId="0">
      <selection activeCell="AA58" sqref="AA58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14" t="str">
        <f>U11組合せ!J3</f>
        <v>■第1日　1月13日</v>
      </c>
      <c r="B1" s="319"/>
      <c r="C1" s="319"/>
      <c r="D1" s="319"/>
      <c r="E1" s="319"/>
      <c r="F1" s="319"/>
      <c r="G1" s="319"/>
      <c r="H1" s="319"/>
      <c r="I1" s="226" t="str">
        <f>U11組合せ!S3</f>
        <v>予選リーグ</v>
      </c>
      <c r="J1" s="226"/>
      <c r="K1" s="226"/>
      <c r="L1" s="226"/>
      <c r="M1" s="226"/>
      <c r="N1" s="317"/>
      <c r="O1" s="317"/>
      <c r="P1" s="317"/>
      <c r="Q1" s="317"/>
      <c r="R1" s="317"/>
      <c r="T1" s="227" t="s">
        <v>368</v>
      </c>
      <c r="U1" s="227"/>
      <c r="V1" s="227"/>
      <c r="W1" s="227"/>
      <c r="X1" s="226" t="str">
        <f>U11組合せ!AL94</f>
        <v>K会場</v>
      </c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20.100000000000001" customHeight="1" x14ac:dyDescent="0.15">
      <c r="A2" s="319"/>
      <c r="B2" s="319"/>
      <c r="C2" s="319"/>
      <c r="D2" s="319"/>
      <c r="E2" s="319"/>
      <c r="F2" s="319"/>
      <c r="G2" s="319"/>
      <c r="H2" s="362"/>
      <c r="I2" s="193"/>
      <c r="J2" s="193"/>
      <c r="K2" s="193"/>
      <c r="L2" s="193"/>
      <c r="N2" s="193"/>
      <c r="O2" s="193"/>
      <c r="P2" s="193"/>
      <c r="Q2" s="193"/>
      <c r="R2" s="193"/>
      <c r="T2" s="72"/>
      <c r="U2" s="72"/>
      <c r="V2" s="72"/>
      <c r="W2" s="72"/>
      <c r="X2" s="192"/>
      <c r="Y2" s="192"/>
      <c r="AA2" s="360"/>
      <c r="AB2" s="359"/>
      <c r="AC2" s="359"/>
      <c r="AD2" s="359"/>
      <c r="AE2" s="359"/>
      <c r="AF2" s="359"/>
      <c r="AG2" s="359"/>
    </row>
    <row r="3" spans="1:33" ht="20.100000000000001" customHeight="1" x14ac:dyDescent="0.15">
      <c r="F3" s="350"/>
      <c r="J3" s="361" t="s">
        <v>370</v>
      </c>
      <c r="K3" s="361"/>
      <c r="W3" s="361" t="s">
        <v>371</v>
      </c>
      <c r="X3" s="361"/>
      <c r="Z3" s="360"/>
      <c r="AA3" s="360"/>
      <c r="AB3" s="359"/>
      <c r="AC3" s="359"/>
      <c r="AD3" s="359"/>
      <c r="AE3" s="359"/>
      <c r="AF3" s="359"/>
      <c r="AG3" s="359"/>
    </row>
    <row r="4" spans="1:33" ht="20.100000000000001" customHeight="1" x14ac:dyDescent="0.15">
      <c r="G4" s="83"/>
      <c r="H4" s="83"/>
      <c r="I4" s="83"/>
      <c r="J4" s="80"/>
      <c r="K4" s="83"/>
      <c r="L4" s="83"/>
      <c r="M4" s="83"/>
      <c r="N4" s="83"/>
      <c r="T4" s="83"/>
      <c r="U4" s="83"/>
      <c r="V4" s="83"/>
      <c r="W4" s="83"/>
      <c r="X4" s="82"/>
      <c r="Y4" s="83"/>
      <c r="Z4" s="360"/>
      <c r="AA4" s="360"/>
      <c r="AB4" s="359"/>
      <c r="AC4" s="359"/>
      <c r="AD4" s="359"/>
      <c r="AE4" s="359"/>
      <c r="AF4" s="359"/>
      <c r="AG4" s="359"/>
    </row>
    <row r="5" spans="1:33" ht="20.100000000000001" customHeight="1" x14ac:dyDescent="0.15">
      <c r="F5" s="79"/>
      <c r="H5" s="81"/>
      <c r="J5" s="78"/>
      <c r="K5" s="81"/>
      <c r="N5" s="79"/>
      <c r="S5" s="79"/>
      <c r="V5" s="81"/>
      <c r="W5" s="78"/>
      <c r="Y5" s="81"/>
      <c r="Z5" s="81"/>
      <c r="AA5" s="78"/>
      <c r="AB5" s="73"/>
    </row>
    <row r="6" spans="1:33" ht="20.100000000000001" customHeight="1" x14ac:dyDescent="0.15">
      <c r="B6" s="358"/>
      <c r="C6" s="358"/>
      <c r="D6" s="345"/>
      <c r="E6" s="345"/>
      <c r="F6" s="264">
        <v>1</v>
      </c>
      <c r="G6" s="264"/>
      <c r="H6" s="22"/>
      <c r="I6" s="22"/>
      <c r="J6" s="264">
        <v>2</v>
      </c>
      <c r="K6" s="264"/>
      <c r="L6" s="22"/>
      <c r="M6" s="22"/>
      <c r="N6" s="264">
        <v>3</v>
      </c>
      <c r="O6" s="264"/>
      <c r="P6" s="17"/>
      <c r="Q6" s="22"/>
      <c r="R6" s="22"/>
      <c r="S6" s="264">
        <v>4</v>
      </c>
      <c r="T6" s="264"/>
      <c r="U6" s="22"/>
      <c r="V6" s="22"/>
      <c r="W6" s="264">
        <v>5</v>
      </c>
      <c r="X6" s="264"/>
      <c r="Y6" s="22"/>
      <c r="Z6" s="22"/>
      <c r="AA6" s="264">
        <v>6</v>
      </c>
      <c r="AB6" s="264"/>
      <c r="AC6" s="345"/>
      <c r="AD6" s="345"/>
      <c r="AE6" s="357"/>
      <c r="AF6" s="356"/>
    </row>
    <row r="7" spans="1:33" ht="20.100000000000001" customHeight="1" x14ac:dyDescent="0.15">
      <c r="B7" s="354"/>
      <c r="C7" s="354"/>
      <c r="D7" s="355"/>
      <c r="E7" s="355"/>
      <c r="F7" s="293" t="str">
        <f>U11組合せ!AJ107</f>
        <v>K1</v>
      </c>
      <c r="G7" s="293"/>
      <c r="H7" s="355"/>
      <c r="I7" s="355"/>
      <c r="J7" s="293" t="str">
        <f>U11組合せ!AJ105</f>
        <v>K2</v>
      </c>
      <c r="K7" s="293"/>
      <c r="L7" s="355"/>
      <c r="M7" s="355"/>
      <c r="N7" s="293" t="str">
        <f>U11組合せ!AJ103</f>
        <v>K3</v>
      </c>
      <c r="O7" s="293"/>
      <c r="P7" s="353"/>
      <c r="Q7" s="355"/>
      <c r="R7" s="355"/>
      <c r="S7" s="293" t="str">
        <f>U11組合せ!AJ99</f>
        <v>K4</v>
      </c>
      <c r="T7" s="293"/>
      <c r="U7" s="355"/>
      <c r="V7" s="355"/>
      <c r="W7" s="293" t="str">
        <f>U11組合せ!AJ97</f>
        <v>K5</v>
      </c>
      <c r="X7" s="293"/>
      <c r="Y7" s="355"/>
      <c r="Z7" s="355"/>
      <c r="AA7" s="293" t="str">
        <f>U11組合せ!AJ95</f>
        <v>K6</v>
      </c>
      <c r="AB7" s="293"/>
      <c r="AC7" s="355"/>
      <c r="AD7" s="355"/>
      <c r="AE7" s="352"/>
      <c r="AF7" s="351"/>
    </row>
    <row r="8" spans="1:33" ht="20.100000000000001" customHeight="1" x14ac:dyDescent="0.15">
      <c r="B8" s="354"/>
      <c r="C8" s="354"/>
      <c r="D8" s="355"/>
      <c r="E8" s="355"/>
      <c r="F8" s="293"/>
      <c r="G8" s="293"/>
      <c r="H8" s="355"/>
      <c r="I8" s="355"/>
      <c r="J8" s="293"/>
      <c r="K8" s="293"/>
      <c r="L8" s="355"/>
      <c r="M8" s="355"/>
      <c r="N8" s="293"/>
      <c r="O8" s="293"/>
      <c r="P8" s="353"/>
      <c r="Q8" s="355"/>
      <c r="R8" s="355"/>
      <c r="S8" s="293"/>
      <c r="T8" s="293"/>
      <c r="U8" s="355"/>
      <c r="V8" s="355"/>
      <c r="W8" s="293"/>
      <c r="X8" s="293"/>
      <c r="Y8" s="355"/>
      <c r="Z8" s="355"/>
      <c r="AA8" s="293"/>
      <c r="AB8" s="293"/>
      <c r="AC8" s="355"/>
      <c r="AD8" s="355"/>
      <c r="AE8" s="352"/>
      <c r="AF8" s="351"/>
    </row>
    <row r="9" spans="1:33" ht="20.100000000000001" customHeight="1" x14ac:dyDescent="0.15">
      <c r="B9" s="354"/>
      <c r="C9" s="354"/>
      <c r="D9" s="355"/>
      <c r="E9" s="355"/>
      <c r="F9" s="293"/>
      <c r="G9" s="293"/>
      <c r="H9" s="355"/>
      <c r="I9" s="355"/>
      <c r="J9" s="293"/>
      <c r="K9" s="293"/>
      <c r="L9" s="355"/>
      <c r="M9" s="355"/>
      <c r="N9" s="293"/>
      <c r="O9" s="293"/>
      <c r="P9" s="353"/>
      <c r="Q9" s="355"/>
      <c r="R9" s="355"/>
      <c r="S9" s="293"/>
      <c r="T9" s="293"/>
      <c r="U9" s="355"/>
      <c r="V9" s="355"/>
      <c r="W9" s="293"/>
      <c r="X9" s="293"/>
      <c r="Y9" s="355"/>
      <c r="Z9" s="355"/>
      <c r="AA9" s="293"/>
      <c r="AB9" s="293"/>
      <c r="AC9" s="355"/>
      <c r="AD9" s="355"/>
      <c r="AE9" s="352"/>
      <c r="AF9" s="351"/>
    </row>
    <row r="10" spans="1:33" ht="20.100000000000001" customHeight="1" x14ac:dyDescent="0.15">
      <c r="B10" s="354"/>
      <c r="C10" s="354"/>
      <c r="D10" s="355"/>
      <c r="E10" s="355"/>
      <c r="F10" s="293"/>
      <c r="G10" s="293"/>
      <c r="H10" s="355"/>
      <c r="I10" s="355"/>
      <c r="J10" s="293"/>
      <c r="K10" s="293"/>
      <c r="L10" s="355"/>
      <c r="M10" s="355"/>
      <c r="N10" s="293"/>
      <c r="O10" s="293"/>
      <c r="P10" s="353"/>
      <c r="Q10" s="355"/>
      <c r="R10" s="355"/>
      <c r="S10" s="293"/>
      <c r="T10" s="293"/>
      <c r="U10" s="355"/>
      <c r="V10" s="355"/>
      <c r="W10" s="293"/>
      <c r="X10" s="293"/>
      <c r="Y10" s="355"/>
      <c r="Z10" s="355"/>
      <c r="AA10" s="293"/>
      <c r="AB10" s="293"/>
      <c r="AC10" s="355"/>
      <c r="AD10" s="355"/>
      <c r="AE10" s="352"/>
      <c r="AF10" s="351"/>
    </row>
    <row r="11" spans="1:33" ht="20.100000000000001" customHeight="1" x14ac:dyDescent="0.15">
      <c r="B11" s="354"/>
      <c r="C11" s="354"/>
      <c r="D11" s="355"/>
      <c r="E11" s="355"/>
      <c r="F11" s="293"/>
      <c r="G11" s="293"/>
      <c r="H11" s="355"/>
      <c r="I11" s="355"/>
      <c r="J11" s="293"/>
      <c r="K11" s="293"/>
      <c r="L11" s="355"/>
      <c r="M11" s="355"/>
      <c r="N11" s="293"/>
      <c r="O11" s="293"/>
      <c r="P11" s="353"/>
      <c r="Q11" s="355"/>
      <c r="R11" s="355"/>
      <c r="S11" s="293"/>
      <c r="T11" s="293"/>
      <c r="U11" s="355"/>
      <c r="V11" s="355"/>
      <c r="W11" s="293"/>
      <c r="X11" s="293"/>
      <c r="Y11" s="355"/>
      <c r="Z11" s="355"/>
      <c r="AA11" s="293"/>
      <c r="AB11" s="293"/>
      <c r="AC11" s="355"/>
      <c r="AD11" s="355"/>
      <c r="AE11" s="352"/>
      <c r="AF11" s="351"/>
    </row>
    <row r="12" spans="1:33" ht="20.100000000000001" customHeight="1" x14ac:dyDescent="0.15">
      <c r="B12" s="354"/>
      <c r="C12" s="354"/>
      <c r="D12" s="355"/>
      <c r="E12" s="355"/>
      <c r="F12" s="293"/>
      <c r="G12" s="293"/>
      <c r="H12" s="355"/>
      <c r="I12" s="355"/>
      <c r="J12" s="293"/>
      <c r="K12" s="293"/>
      <c r="L12" s="355"/>
      <c r="M12" s="355"/>
      <c r="N12" s="293"/>
      <c r="O12" s="293"/>
      <c r="P12" s="353"/>
      <c r="Q12" s="355"/>
      <c r="R12" s="355"/>
      <c r="S12" s="293"/>
      <c r="T12" s="293"/>
      <c r="U12" s="355"/>
      <c r="V12" s="355"/>
      <c r="W12" s="293"/>
      <c r="X12" s="293"/>
      <c r="Y12" s="355"/>
      <c r="Z12" s="355"/>
      <c r="AA12" s="293"/>
      <c r="AB12" s="293"/>
      <c r="AC12" s="355"/>
      <c r="AD12" s="355"/>
      <c r="AE12" s="352"/>
      <c r="AF12" s="351"/>
    </row>
    <row r="13" spans="1:33" ht="20.100000000000001" customHeight="1" x14ac:dyDescent="0.15">
      <c r="B13" s="354"/>
      <c r="C13" s="354"/>
      <c r="D13" s="353"/>
      <c r="E13" s="353"/>
      <c r="F13" s="293"/>
      <c r="G13" s="293"/>
      <c r="H13" s="353"/>
      <c r="I13" s="353"/>
      <c r="J13" s="293"/>
      <c r="K13" s="293"/>
      <c r="L13" s="353"/>
      <c r="M13" s="353"/>
      <c r="N13" s="293"/>
      <c r="O13" s="293"/>
      <c r="P13" s="353"/>
      <c r="Q13" s="353"/>
      <c r="R13" s="353"/>
      <c r="S13" s="293"/>
      <c r="T13" s="293"/>
      <c r="U13" s="353"/>
      <c r="V13" s="353"/>
      <c r="W13" s="293"/>
      <c r="X13" s="293"/>
      <c r="Y13" s="353"/>
      <c r="Z13" s="353"/>
      <c r="AA13" s="293"/>
      <c r="AB13" s="293"/>
      <c r="AC13" s="353"/>
      <c r="AD13" s="353"/>
      <c r="AE13" s="352"/>
      <c r="AF13" s="351"/>
    </row>
    <row r="14" spans="1:33" ht="20.100000000000001" customHeight="1" x14ac:dyDescent="0.15">
      <c r="B14" s="354"/>
      <c r="C14" s="354"/>
      <c r="D14" s="353"/>
      <c r="E14" s="353"/>
      <c r="F14" s="293"/>
      <c r="G14" s="293"/>
      <c r="H14" s="353"/>
      <c r="I14" s="353"/>
      <c r="J14" s="293"/>
      <c r="K14" s="293"/>
      <c r="L14" s="353"/>
      <c r="M14" s="353"/>
      <c r="N14" s="293"/>
      <c r="O14" s="293"/>
      <c r="P14" s="353"/>
      <c r="Q14" s="353"/>
      <c r="R14" s="353"/>
      <c r="S14" s="293"/>
      <c r="T14" s="293"/>
      <c r="U14" s="353"/>
      <c r="V14" s="353"/>
      <c r="W14" s="293"/>
      <c r="X14" s="293"/>
      <c r="Y14" s="353"/>
      <c r="Z14" s="353"/>
      <c r="AA14" s="293"/>
      <c r="AB14" s="293"/>
      <c r="AC14" s="353"/>
      <c r="AD14" s="353"/>
      <c r="AE14" s="352"/>
      <c r="AF14" s="351"/>
    </row>
    <row r="15" spans="1:33" ht="20.100000000000001" customHeight="1" x14ac:dyDescent="0.15">
      <c r="C15" s="336"/>
      <c r="D15" s="336"/>
      <c r="G15" s="336"/>
      <c r="H15" s="336"/>
      <c r="K15" s="336"/>
      <c r="L15" s="336"/>
      <c r="O15" s="336"/>
      <c r="P15" s="336"/>
      <c r="T15" s="336"/>
      <c r="U15" s="336"/>
      <c r="X15" s="336"/>
      <c r="Y15" s="336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20.100000000000001" customHeight="1" x14ac:dyDescent="0.15">
      <c r="A16" s="345"/>
      <c r="B16" s="221" t="s">
        <v>1</v>
      </c>
      <c r="C16" s="344">
        <v>0.375</v>
      </c>
      <c r="D16" s="344"/>
      <c r="E16" s="344"/>
      <c r="G16" s="320" t="str">
        <f>F7</f>
        <v>K1</v>
      </c>
      <c r="H16" s="320"/>
      <c r="I16" s="320"/>
      <c r="J16" s="320"/>
      <c r="K16" s="320"/>
      <c r="L16" s="320"/>
      <c r="M16" s="320"/>
      <c r="N16" s="342">
        <f>P16+P17</f>
        <v>0</v>
      </c>
      <c r="O16" s="343" t="s">
        <v>234</v>
      </c>
      <c r="P16" s="35">
        <v>0</v>
      </c>
      <c r="Q16" s="19" t="s">
        <v>355</v>
      </c>
      <c r="R16" s="35">
        <v>0</v>
      </c>
      <c r="S16" s="343" t="s">
        <v>236</v>
      </c>
      <c r="T16" s="342">
        <f>R16+R17</f>
        <v>0</v>
      </c>
      <c r="U16" s="320" t="str">
        <f>J7</f>
        <v>K2</v>
      </c>
      <c r="V16" s="320"/>
      <c r="W16" s="320"/>
      <c r="X16" s="320"/>
      <c r="Y16" s="320"/>
      <c r="Z16" s="320"/>
      <c r="AA16" s="320"/>
      <c r="AB16" s="291"/>
      <c r="AC16" s="341" t="s">
        <v>249</v>
      </c>
      <c r="AD16" s="341" t="s">
        <v>255</v>
      </c>
      <c r="AE16" s="341" t="s">
        <v>248</v>
      </c>
      <c r="AF16" s="341">
        <v>6</v>
      </c>
      <c r="AG16" s="211"/>
    </row>
    <row r="17" spans="1:33" ht="20.100000000000001" customHeight="1" x14ac:dyDescent="0.15">
      <c r="A17" s="345"/>
      <c r="B17" s="221"/>
      <c r="C17" s="344"/>
      <c r="D17" s="344"/>
      <c r="E17" s="344"/>
      <c r="G17" s="320"/>
      <c r="H17" s="320"/>
      <c r="I17" s="320"/>
      <c r="J17" s="320"/>
      <c r="K17" s="320"/>
      <c r="L17" s="320"/>
      <c r="M17" s="320"/>
      <c r="N17" s="342"/>
      <c r="O17" s="343"/>
      <c r="P17" s="35">
        <v>0</v>
      </c>
      <c r="Q17" s="19" t="s">
        <v>355</v>
      </c>
      <c r="R17" s="35">
        <v>0</v>
      </c>
      <c r="S17" s="343"/>
      <c r="T17" s="342"/>
      <c r="U17" s="320"/>
      <c r="V17" s="320"/>
      <c r="W17" s="320"/>
      <c r="X17" s="320"/>
      <c r="Y17" s="320"/>
      <c r="Z17" s="320"/>
      <c r="AA17" s="320"/>
      <c r="AB17" s="291"/>
      <c r="AC17" s="341"/>
      <c r="AD17" s="341"/>
      <c r="AE17" s="341"/>
      <c r="AF17" s="341"/>
      <c r="AG17" s="211"/>
    </row>
    <row r="18" spans="1:33" ht="20.100000000000001" customHeight="1" x14ac:dyDescent="0.15">
      <c r="C18" s="150"/>
      <c r="D18" s="150"/>
      <c r="E18" s="87"/>
      <c r="G18" s="18"/>
      <c r="H18" s="18"/>
      <c r="I18" s="339"/>
      <c r="J18" s="339"/>
      <c r="K18" s="18"/>
      <c r="L18" s="18"/>
      <c r="M18" s="339"/>
      <c r="N18" s="348"/>
      <c r="O18" s="18"/>
      <c r="P18" s="35"/>
      <c r="Q18" s="339"/>
      <c r="R18" s="348"/>
      <c r="S18" s="339"/>
      <c r="T18" s="35"/>
      <c r="U18" s="18"/>
      <c r="V18" s="339"/>
      <c r="W18" s="339"/>
      <c r="X18" s="18"/>
      <c r="Y18" s="18"/>
      <c r="Z18" s="339"/>
      <c r="AA18" s="339"/>
      <c r="AB18" s="37"/>
      <c r="AC18" s="71"/>
      <c r="AD18" s="71"/>
      <c r="AE18" s="347"/>
      <c r="AF18" s="347"/>
      <c r="AG18" s="36"/>
    </row>
    <row r="19" spans="1:33" ht="20.100000000000001" customHeight="1" x14ac:dyDescent="0.15">
      <c r="A19" s="345"/>
      <c r="B19" s="221" t="s">
        <v>2</v>
      </c>
      <c r="C19" s="344">
        <v>0.40277777777777773</v>
      </c>
      <c r="D19" s="344"/>
      <c r="E19" s="344"/>
      <c r="G19" s="320" t="str">
        <f>S7</f>
        <v>K4</v>
      </c>
      <c r="H19" s="320"/>
      <c r="I19" s="320"/>
      <c r="J19" s="320"/>
      <c r="K19" s="320"/>
      <c r="L19" s="320"/>
      <c r="M19" s="320"/>
      <c r="N19" s="342">
        <f>P19+P20</f>
        <v>0</v>
      </c>
      <c r="O19" s="343" t="s">
        <v>234</v>
      </c>
      <c r="P19" s="35">
        <v>0</v>
      </c>
      <c r="Q19" s="19" t="s">
        <v>355</v>
      </c>
      <c r="R19" s="35">
        <v>0</v>
      </c>
      <c r="S19" s="343" t="s">
        <v>236</v>
      </c>
      <c r="T19" s="342">
        <f>R19+R20</f>
        <v>0</v>
      </c>
      <c r="U19" s="320" t="str">
        <f>W7</f>
        <v>K5</v>
      </c>
      <c r="V19" s="320"/>
      <c r="W19" s="320"/>
      <c r="X19" s="320"/>
      <c r="Y19" s="320"/>
      <c r="Z19" s="320"/>
      <c r="AA19" s="320"/>
      <c r="AB19" s="291"/>
      <c r="AC19" s="341" t="s">
        <v>254</v>
      </c>
      <c r="AD19" s="341" t="s">
        <v>252</v>
      </c>
      <c r="AE19" s="341" t="s">
        <v>253</v>
      </c>
      <c r="AF19" s="341">
        <v>3</v>
      </c>
      <c r="AG19" s="211"/>
    </row>
    <row r="20" spans="1:33" ht="20.100000000000001" customHeight="1" x14ac:dyDescent="0.15">
      <c r="A20" s="345"/>
      <c r="B20" s="221"/>
      <c r="C20" s="344"/>
      <c r="D20" s="344"/>
      <c r="E20" s="344"/>
      <c r="G20" s="320"/>
      <c r="H20" s="320"/>
      <c r="I20" s="320"/>
      <c r="J20" s="320"/>
      <c r="K20" s="320"/>
      <c r="L20" s="320"/>
      <c r="M20" s="320"/>
      <c r="N20" s="342"/>
      <c r="O20" s="343"/>
      <c r="P20" s="35">
        <v>0</v>
      </c>
      <c r="Q20" s="19" t="s">
        <v>355</v>
      </c>
      <c r="R20" s="35">
        <v>0</v>
      </c>
      <c r="S20" s="343"/>
      <c r="T20" s="342"/>
      <c r="U20" s="320"/>
      <c r="V20" s="320"/>
      <c r="W20" s="320"/>
      <c r="X20" s="320"/>
      <c r="Y20" s="320"/>
      <c r="Z20" s="320"/>
      <c r="AA20" s="320"/>
      <c r="AB20" s="291"/>
      <c r="AC20" s="341"/>
      <c r="AD20" s="341"/>
      <c r="AE20" s="341"/>
      <c r="AF20" s="341"/>
      <c r="AG20" s="211"/>
    </row>
    <row r="21" spans="1:33" ht="20.100000000000001" customHeight="1" x14ac:dyDescent="0.15">
      <c r="A21" s="345"/>
      <c r="C21" s="150"/>
      <c r="D21" s="150"/>
      <c r="E21" s="87"/>
      <c r="G21" s="18"/>
      <c r="H21" s="18"/>
      <c r="I21" s="339"/>
      <c r="J21" s="339"/>
      <c r="K21" s="18"/>
      <c r="L21" s="18"/>
      <c r="M21" s="339"/>
      <c r="N21" s="348"/>
      <c r="O21" s="18"/>
      <c r="P21" s="35"/>
      <c r="Q21" s="339"/>
      <c r="R21" s="348"/>
      <c r="S21" s="339"/>
      <c r="T21" s="35"/>
      <c r="U21" s="18"/>
      <c r="V21" s="339"/>
      <c r="W21" s="339"/>
      <c r="X21" s="18"/>
      <c r="Y21" s="18"/>
      <c r="Z21" s="339"/>
      <c r="AA21" s="339"/>
      <c r="AB21" s="37"/>
      <c r="AC21" s="71"/>
      <c r="AD21" s="71"/>
      <c r="AE21" s="347"/>
      <c r="AF21" s="347"/>
      <c r="AG21" s="36"/>
    </row>
    <row r="22" spans="1:33" ht="20.100000000000001" customHeight="1" x14ac:dyDescent="0.15">
      <c r="A22" s="345"/>
      <c r="B22" s="221" t="s">
        <v>3</v>
      </c>
      <c r="C22" s="344">
        <v>0.43055555555555558</v>
      </c>
      <c r="D22" s="344"/>
      <c r="E22" s="344"/>
      <c r="G22" s="320" t="str">
        <f>F7</f>
        <v>K1</v>
      </c>
      <c r="H22" s="320"/>
      <c r="I22" s="320"/>
      <c r="J22" s="320"/>
      <c r="K22" s="320"/>
      <c r="L22" s="320"/>
      <c r="M22" s="320"/>
      <c r="N22" s="342">
        <f>P22+P23</f>
        <v>0</v>
      </c>
      <c r="O22" s="343" t="s">
        <v>234</v>
      </c>
      <c r="P22" s="35">
        <v>0</v>
      </c>
      <c r="Q22" s="19" t="s">
        <v>355</v>
      </c>
      <c r="R22" s="35">
        <v>0</v>
      </c>
      <c r="S22" s="343" t="s">
        <v>236</v>
      </c>
      <c r="T22" s="342">
        <f>R22+R23</f>
        <v>0</v>
      </c>
      <c r="U22" s="320" t="str">
        <f>N7</f>
        <v>K3</v>
      </c>
      <c r="V22" s="320"/>
      <c r="W22" s="320"/>
      <c r="X22" s="320"/>
      <c r="Y22" s="320"/>
      <c r="Z22" s="320"/>
      <c r="AA22" s="320"/>
      <c r="AB22" s="291"/>
      <c r="AC22" s="341" t="s">
        <v>248</v>
      </c>
      <c r="AD22" s="341" t="s">
        <v>249</v>
      </c>
      <c r="AE22" s="341" t="s">
        <v>255</v>
      </c>
      <c r="AF22" s="341">
        <v>5</v>
      </c>
      <c r="AG22" s="211"/>
    </row>
    <row r="23" spans="1:33" ht="20.100000000000001" customHeight="1" x14ac:dyDescent="0.15">
      <c r="A23" s="345"/>
      <c r="B23" s="221"/>
      <c r="C23" s="344"/>
      <c r="D23" s="344"/>
      <c r="E23" s="344"/>
      <c r="G23" s="320"/>
      <c r="H23" s="320"/>
      <c r="I23" s="320"/>
      <c r="J23" s="320"/>
      <c r="K23" s="320"/>
      <c r="L23" s="320"/>
      <c r="M23" s="320"/>
      <c r="N23" s="342"/>
      <c r="O23" s="343"/>
      <c r="P23" s="35">
        <v>0</v>
      </c>
      <c r="Q23" s="19" t="s">
        <v>355</v>
      </c>
      <c r="R23" s="35">
        <v>0</v>
      </c>
      <c r="S23" s="343"/>
      <c r="T23" s="342"/>
      <c r="U23" s="320"/>
      <c r="V23" s="320"/>
      <c r="W23" s="320"/>
      <c r="X23" s="320"/>
      <c r="Y23" s="320"/>
      <c r="Z23" s="320"/>
      <c r="AA23" s="320"/>
      <c r="AB23" s="291"/>
      <c r="AC23" s="341"/>
      <c r="AD23" s="341"/>
      <c r="AE23" s="341"/>
      <c r="AF23" s="341"/>
      <c r="AG23" s="211"/>
    </row>
    <row r="24" spans="1:33" ht="20.100000000000001" customHeight="1" x14ac:dyDescent="0.15">
      <c r="A24" s="345"/>
      <c r="B24" s="20"/>
      <c r="C24" s="350"/>
      <c r="D24" s="350"/>
      <c r="E24" s="350"/>
      <c r="G24" s="18"/>
      <c r="H24" s="18"/>
      <c r="I24" s="18"/>
      <c r="J24" s="18"/>
      <c r="K24" s="18"/>
      <c r="L24" s="18"/>
      <c r="M24" s="18"/>
      <c r="N24" s="349"/>
      <c r="O24" s="338"/>
      <c r="P24" s="35"/>
      <c r="Q24" s="339"/>
      <c r="R24" s="348"/>
      <c r="S24" s="338"/>
      <c r="T24" s="349"/>
      <c r="U24" s="18"/>
      <c r="V24" s="18"/>
      <c r="W24" s="18"/>
      <c r="X24" s="18"/>
      <c r="Y24" s="18"/>
      <c r="Z24" s="18"/>
      <c r="AA24" s="18"/>
      <c r="AB24" s="37"/>
      <c r="AC24" s="71"/>
      <c r="AD24" s="71"/>
      <c r="AE24" s="347"/>
      <c r="AF24" s="347"/>
      <c r="AG24" s="36"/>
    </row>
    <row r="25" spans="1:33" ht="20.100000000000001" customHeight="1" x14ac:dyDescent="0.15">
      <c r="A25" s="345"/>
      <c r="B25" s="221" t="s">
        <v>4</v>
      </c>
      <c r="C25" s="344">
        <v>0.45833333333333331</v>
      </c>
      <c r="D25" s="344"/>
      <c r="E25" s="344"/>
      <c r="G25" s="320" t="str">
        <f>S7</f>
        <v>K4</v>
      </c>
      <c r="H25" s="320"/>
      <c r="I25" s="320"/>
      <c r="J25" s="320"/>
      <c r="K25" s="320"/>
      <c r="L25" s="320"/>
      <c r="M25" s="320"/>
      <c r="N25" s="342">
        <f>P25+P26</f>
        <v>0</v>
      </c>
      <c r="O25" s="343" t="s">
        <v>234</v>
      </c>
      <c r="P25" s="35">
        <v>0</v>
      </c>
      <c r="Q25" s="19" t="s">
        <v>355</v>
      </c>
      <c r="R25" s="35">
        <v>0</v>
      </c>
      <c r="S25" s="343" t="s">
        <v>236</v>
      </c>
      <c r="T25" s="342">
        <f>R25+R26</f>
        <v>0</v>
      </c>
      <c r="U25" s="320" t="str">
        <f>AA7</f>
        <v>K6</v>
      </c>
      <c r="V25" s="320"/>
      <c r="W25" s="320"/>
      <c r="X25" s="320"/>
      <c r="Y25" s="320"/>
      <c r="Z25" s="320"/>
      <c r="AA25" s="320"/>
      <c r="AB25" s="291"/>
      <c r="AC25" s="341" t="s">
        <v>253</v>
      </c>
      <c r="AD25" s="341" t="s">
        <v>254</v>
      </c>
      <c r="AE25" s="341" t="s">
        <v>252</v>
      </c>
      <c r="AF25" s="341">
        <v>2</v>
      </c>
      <c r="AG25" s="211"/>
    </row>
    <row r="26" spans="1:33" ht="20.100000000000001" customHeight="1" x14ac:dyDescent="0.15">
      <c r="A26" s="345"/>
      <c r="B26" s="221"/>
      <c r="C26" s="344"/>
      <c r="D26" s="344"/>
      <c r="E26" s="344"/>
      <c r="G26" s="320"/>
      <c r="H26" s="320"/>
      <c r="I26" s="320"/>
      <c r="J26" s="320"/>
      <c r="K26" s="320"/>
      <c r="L26" s="320"/>
      <c r="M26" s="320"/>
      <c r="N26" s="342"/>
      <c r="O26" s="343"/>
      <c r="P26" s="35">
        <v>0</v>
      </c>
      <c r="Q26" s="19" t="s">
        <v>355</v>
      </c>
      <c r="R26" s="35">
        <v>0</v>
      </c>
      <c r="S26" s="343"/>
      <c r="T26" s="342"/>
      <c r="U26" s="320"/>
      <c r="V26" s="320"/>
      <c r="W26" s="320"/>
      <c r="X26" s="320"/>
      <c r="Y26" s="320"/>
      <c r="Z26" s="320"/>
      <c r="AA26" s="320"/>
      <c r="AB26" s="291"/>
      <c r="AC26" s="341"/>
      <c r="AD26" s="341"/>
      <c r="AE26" s="341"/>
      <c r="AF26" s="341"/>
      <c r="AG26" s="211"/>
    </row>
    <row r="27" spans="1:33" ht="20.100000000000001" customHeight="1" x14ac:dyDescent="0.15">
      <c r="A27" s="345"/>
      <c r="C27" s="150"/>
      <c r="D27" s="150"/>
      <c r="E27" s="87"/>
      <c r="G27" s="18"/>
      <c r="H27" s="18"/>
      <c r="I27" s="339"/>
      <c r="J27" s="339"/>
      <c r="K27" s="18"/>
      <c r="L27" s="18"/>
      <c r="M27" s="339"/>
      <c r="N27" s="348"/>
      <c r="O27" s="18"/>
      <c r="P27" s="35"/>
      <c r="Q27" s="339"/>
      <c r="R27" s="348"/>
      <c r="S27" s="339"/>
      <c r="T27" s="35"/>
      <c r="U27" s="18"/>
      <c r="V27" s="339"/>
      <c r="W27" s="339"/>
      <c r="X27" s="18"/>
      <c r="Y27" s="18"/>
      <c r="Z27" s="339"/>
      <c r="AA27" s="339"/>
      <c r="AB27" s="37"/>
      <c r="AC27" s="71"/>
      <c r="AD27" s="71"/>
      <c r="AE27" s="347"/>
      <c r="AF27" s="347"/>
      <c r="AG27" s="36"/>
    </row>
    <row r="28" spans="1:33" ht="20.100000000000001" customHeight="1" x14ac:dyDescent="0.15">
      <c r="A28" s="345"/>
      <c r="B28" s="221" t="s">
        <v>5</v>
      </c>
      <c r="C28" s="344">
        <v>0.4861111111111111</v>
      </c>
      <c r="D28" s="344"/>
      <c r="E28" s="344"/>
      <c r="G28" s="320" t="str">
        <f>J7</f>
        <v>K2</v>
      </c>
      <c r="H28" s="320"/>
      <c r="I28" s="320"/>
      <c r="J28" s="320"/>
      <c r="K28" s="320"/>
      <c r="L28" s="320"/>
      <c r="M28" s="320"/>
      <c r="N28" s="342">
        <f>P28+P29</f>
        <v>0</v>
      </c>
      <c r="O28" s="343" t="s">
        <v>234</v>
      </c>
      <c r="P28" s="35">
        <v>0</v>
      </c>
      <c r="Q28" s="19" t="s">
        <v>355</v>
      </c>
      <c r="R28" s="35">
        <v>0</v>
      </c>
      <c r="S28" s="343" t="s">
        <v>236</v>
      </c>
      <c r="T28" s="342">
        <f>R28+R29</f>
        <v>0</v>
      </c>
      <c r="U28" s="320" t="str">
        <f>N7</f>
        <v>K3</v>
      </c>
      <c r="V28" s="320"/>
      <c r="W28" s="320"/>
      <c r="X28" s="320"/>
      <c r="Y28" s="320"/>
      <c r="Z28" s="320"/>
      <c r="AA28" s="320"/>
      <c r="AB28" s="291"/>
      <c r="AC28" s="341" t="s">
        <v>255</v>
      </c>
      <c r="AD28" s="341" t="s">
        <v>248</v>
      </c>
      <c r="AE28" s="341" t="s">
        <v>249</v>
      </c>
      <c r="AF28" s="341">
        <v>4</v>
      </c>
      <c r="AG28" s="211"/>
    </row>
    <row r="29" spans="1:33" ht="20.100000000000001" customHeight="1" x14ac:dyDescent="0.15">
      <c r="A29" s="345"/>
      <c r="B29" s="221"/>
      <c r="C29" s="344"/>
      <c r="D29" s="344"/>
      <c r="E29" s="344"/>
      <c r="G29" s="320"/>
      <c r="H29" s="320"/>
      <c r="I29" s="320"/>
      <c r="J29" s="320"/>
      <c r="K29" s="320"/>
      <c r="L29" s="320"/>
      <c r="M29" s="320"/>
      <c r="N29" s="342"/>
      <c r="O29" s="343"/>
      <c r="P29" s="35">
        <v>0</v>
      </c>
      <c r="Q29" s="19" t="s">
        <v>355</v>
      </c>
      <c r="R29" s="35">
        <v>0</v>
      </c>
      <c r="S29" s="343"/>
      <c r="T29" s="342"/>
      <c r="U29" s="320"/>
      <c r="V29" s="320"/>
      <c r="W29" s="320"/>
      <c r="X29" s="320"/>
      <c r="Y29" s="320"/>
      <c r="Z29" s="320"/>
      <c r="AA29" s="320"/>
      <c r="AB29" s="291"/>
      <c r="AC29" s="341"/>
      <c r="AD29" s="341"/>
      <c r="AE29" s="341"/>
      <c r="AF29" s="341"/>
      <c r="AG29" s="211"/>
    </row>
    <row r="30" spans="1:33" ht="20.100000000000001" customHeight="1" x14ac:dyDescent="0.15">
      <c r="A30" s="345"/>
      <c r="C30" s="150"/>
      <c r="D30" s="150"/>
      <c r="E30" s="87"/>
      <c r="G30" s="18"/>
      <c r="H30" s="18"/>
      <c r="I30" s="339"/>
      <c r="J30" s="339"/>
      <c r="K30" s="18"/>
      <c r="L30" s="18"/>
      <c r="M30" s="339"/>
      <c r="N30" s="348"/>
      <c r="O30" s="18"/>
      <c r="P30" s="35"/>
      <c r="Q30" s="339"/>
      <c r="R30" s="348"/>
      <c r="S30" s="339"/>
      <c r="T30" s="35"/>
      <c r="U30" s="18"/>
      <c r="V30" s="339"/>
      <c r="W30" s="339"/>
      <c r="X30" s="18"/>
      <c r="Y30" s="18"/>
      <c r="Z30" s="339"/>
      <c r="AA30" s="339"/>
      <c r="AB30" s="37"/>
      <c r="AC30" s="336"/>
      <c r="AD30" s="71"/>
      <c r="AE30" s="71"/>
      <c r="AF30" s="347"/>
      <c r="AG30" s="346"/>
    </row>
    <row r="31" spans="1:33" ht="20.100000000000001" customHeight="1" x14ac:dyDescent="0.15">
      <c r="A31" s="345"/>
      <c r="B31" s="221" t="s">
        <v>0</v>
      </c>
      <c r="C31" s="344">
        <v>0.51388888888888895</v>
      </c>
      <c r="D31" s="344"/>
      <c r="E31" s="344"/>
      <c r="G31" s="320" t="str">
        <f>W7</f>
        <v>K5</v>
      </c>
      <c r="H31" s="320"/>
      <c r="I31" s="320"/>
      <c r="J31" s="320"/>
      <c r="K31" s="320"/>
      <c r="L31" s="320"/>
      <c r="M31" s="320"/>
      <c r="N31" s="342">
        <f>P31+P32</f>
        <v>0</v>
      </c>
      <c r="O31" s="343" t="s">
        <v>234</v>
      </c>
      <c r="P31" s="35">
        <v>0</v>
      </c>
      <c r="Q31" s="19" t="s">
        <v>355</v>
      </c>
      <c r="R31" s="35">
        <v>0</v>
      </c>
      <c r="S31" s="343" t="s">
        <v>236</v>
      </c>
      <c r="T31" s="342">
        <f>R31+R32</f>
        <v>0</v>
      </c>
      <c r="U31" s="320" t="str">
        <f>AA7</f>
        <v>K6</v>
      </c>
      <c r="V31" s="320"/>
      <c r="W31" s="320"/>
      <c r="X31" s="320"/>
      <c r="Y31" s="320"/>
      <c r="Z31" s="320"/>
      <c r="AA31" s="320"/>
      <c r="AB31" s="291"/>
      <c r="AC31" s="341" t="s">
        <v>252</v>
      </c>
      <c r="AD31" s="341" t="s">
        <v>253</v>
      </c>
      <c r="AE31" s="341" t="s">
        <v>254</v>
      </c>
      <c r="AF31" s="341">
        <v>1</v>
      </c>
      <c r="AG31" s="211"/>
    </row>
    <row r="32" spans="1:33" ht="20.100000000000001" customHeight="1" x14ac:dyDescent="0.15">
      <c r="A32" s="345"/>
      <c r="B32" s="221"/>
      <c r="C32" s="344"/>
      <c r="D32" s="344"/>
      <c r="E32" s="344"/>
      <c r="G32" s="320"/>
      <c r="H32" s="320"/>
      <c r="I32" s="320"/>
      <c r="J32" s="320"/>
      <c r="K32" s="320"/>
      <c r="L32" s="320"/>
      <c r="M32" s="320"/>
      <c r="N32" s="342"/>
      <c r="O32" s="343"/>
      <c r="P32" s="35">
        <v>0</v>
      </c>
      <c r="Q32" s="19" t="s">
        <v>355</v>
      </c>
      <c r="R32" s="35">
        <v>0</v>
      </c>
      <c r="S32" s="343"/>
      <c r="T32" s="342"/>
      <c r="U32" s="320"/>
      <c r="V32" s="320"/>
      <c r="W32" s="320"/>
      <c r="X32" s="320"/>
      <c r="Y32" s="320"/>
      <c r="Z32" s="320"/>
      <c r="AA32" s="320"/>
      <c r="AB32" s="291"/>
      <c r="AC32" s="341"/>
      <c r="AD32" s="341"/>
      <c r="AE32" s="341"/>
      <c r="AF32" s="341"/>
      <c r="AG32" s="211"/>
    </row>
    <row r="33" spans="1:33" ht="20.100000000000001" customHeight="1" x14ac:dyDescent="0.15">
      <c r="B33" s="20"/>
      <c r="C33" s="340"/>
      <c r="D33" s="340"/>
      <c r="E33" s="340"/>
      <c r="G33" s="18"/>
      <c r="H33" s="18"/>
      <c r="I33" s="18"/>
      <c r="J33" s="18"/>
      <c r="K33" s="18"/>
      <c r="L33" s="18"/>
      <c r="M33" s="18"/>
      <c r="N33" s="337"/>
      <c r="O33" s="338"/>
      <c r="P33" s="18"/>
      <c r="Q33" s="19"/>
      <c r="R33" s="339"/>
      <c r="S33" s="338"/>
      <c r="T33" s="337"/>
      <c r="U33" s="18"/>
      <c r="V33" s="18"/>
      <c r="W33" s="18"/>
      <c r="X33" s="18"/>
      <c r="Y33" s="18"/>
      <c r="Z33" s="18"/>
      <c r="AA33" s="18"/>
      <c r="AB33" s="336"/>
      <c r="AC33" s="336"/>
      <c r="AF33" s="336"/>
      <c r="AG33" s="336"/>
    </row>
    <row r="34" spans="1:33" ht="20.100000000000001" customHeight="1" x14ac:dyDescent="0.15">
      <c r="C34" s="279" t="str">
        <f>J3 &amp;"リーグ"</f>
        <v>Kリーグ</v>
      </c>
      <c r="D34" s="280"/>
      <c r="E34" s="280"/>
      <c r="F34" s="281"/>
      <c r="G34" s="203" t="str">
        <f>C36</f>
        <v>K1</v>
      </c>
      <c r="H34" s="205"/>
      <c r="I34" s="203" t="str">
        <f>C38</f>
        <v>K2</v>
      </c>
      <c r="J34" s="205"/>
      <c r="K34" s="203" t="str">
        <f>C40</f>
        <v>K3</v>
      </c>
      <c r="L34" s="205"/>
      <c r="M34" s="335" t="s">
        <v>240</v>
      </c>
      <c r="N34" s="335" t="s">
        <v>241</v>
      </c>
      <c r="O34" s="335" t="s">
        <v>354</v>
      </c>
      <c r="P34" s="335" t="s">
        <v>242</v>
      </c>
      <c r="R34" s="212" t="str">
        <f>W3 &amp;"リーグ"</f>
        <v>KKリーグ</v>
      </c>
      <c r="S34" s="213"/>
      <c r="T34" s="213"/>
      <c r="U34" s="214"/>
      <c r="V34" s="203" t="str">
        <f>R36</f>
        <v>K4</v>
      </c>
      <c r="W34" s="205"/>
      <c r="X34" s="203" t="str">
        <f>R38</f>
        <v>K5</v>
      </c>
      <c r="Y34" s="205"/>
      <c r="Z34" s="203" t="str">
        <f>R40</f>
        <v>K6</v>
      </c>
      <c r="AA34" s="205"/>
      <c r="AB34" s="335" t="s">
        <v>240</v>
      </c>
      <c r="AC34" s="335" t="s">
        <v>241</v>
      </c>
      <c r="AD34" s="335" t="s">
        <v>354</v>
      </c>
      <c r="AE34" s="335" t="s">
        <v>242</v>
      </c>
    </row>
    <row r="35" spans="1:33" ht="20.100000000000001" customHeight="1" x14ac:dyDescent="0.15">
      <c r="C35" s="282"/>
      <c r="D35" s="283"/>
      <c r="E35" s="283"/>
      <c r="F35" s="284"/>
      <c r="G35" s="206"/>
      <c r="H35" s="208"/>
      <c r="I35" s="206"/>
      <c r="J35" s="208"/>
      <c r="K35" s="206"/>
      <c r="L35" s="208"/>
      <c r="M35" s="334"/>
      <c r="N35" s="334"/>
      <c r="O35" s="334"/>
      <c r="P35" s="334"/>
      <c r="R35" s="215"/>
      <c r="S35" s="216"/>
      <c r="T35" s="216"/>
      <c r="U35" s="217"/>
      <c r="V35" s="206"/>
      <c r="W35" s="208"/>
      <c r="X35" s="206"/>
      <c r="Y35" s="208"/>
      <c r="Z35" s="206"/>
      <c r="AA35" s="208"/>
      <c r="AB35" s="334"/>
      <c r="AC35" s="334"/>
      <c r="AD35" s="334"/>
      <c r="AE35" s="334"/>
    </row>
    <row r="36" spans="1:33" ht="20.100000000000001" customHeight="1" x14ac:dyDescent="0.15">
      <c r="C36" s="279" t="str">
        <f>F7</f>
        <v>K1</v>
      </c>
      <c r="D36" s="280"/>
      <c r="E36" s="280"/>
      <c r="F36" s="281"/>
      <c r="G36" s="332"/>
      <c r="H36" s="331"/>
      <c r="I36" s="333">
        <f>N16</f>
        <v>0</v>
      </c>
      <c r="J36" s="333">
        <f>T16</f>
        <v>0</v>
      </c>
      <c r="K36" s="333">
        <f>N22</f>
        <v>0</v>
      </c>
      <c r="L36" s="333">
        <f>T22</f>
        <v>0</v>
      </c>
      <c r="M36" s="330">
        <f>COUNTIF(G37:L37,"○")*3+COUNTIF(G37:L37,"△")</f>
        <v>2</v>
      </c>
      <c r="N36" s="329">
        <f>O36-J36-L36</f>
        <v>0</v>
      </c>
      <c r="O36" s="329">
        <f>I36+K36</f>
        <v>0</v>
      </c>
      <c r="P36" s="328"/>
      <c r="R36" s="279" t="str">
        <f>S7</f>
        <v>K4</v>
      </c>
      <c r="S36" s="280"/>
      <c r="T36" s="280"/>
      <c r="U36" s="281"/>
      <c r="V36" s="332"/>
      <c r="W36" s="331"/>
      <c r="X36" s="333">
        <f>N19</f>
        <v>0</v>
      </c>
      <c r="Y36" s="333">
        <f>T19</f>
        <v>0</v>
      </c>
      <c r="Z36" s="333">
        <f>N25</f>
        <v>0</v>
      </c>
      <c r="AA36" s="333">
        <f>T25</f>
        <v>0</v>
      </c>
      <c r="AB36" s="330">
        <f>COUNTIF(V37:AA37,"○")*3+COUNTIF(V37:AA37,"△")</f>
        <v>2</v>
      </c>
      <c r="AC36" s="329">
        <f>AD36-Y36-AA36</f>
        <v>0</v>
      </c>
      <c r="AD36" s="329">
        <f>X36+Z36</f>
        <v>0</v>
      </c>
      <c r="AE36" s="328"/>
    </row>
    <row r="37" spans="1:33" ht="20.100000000000001" customHeight="1" x14ac:dyDescent="0.15">
      <c r="C37" s="282"/>
      <c r="D37" s="283"/>
      <c r="E37" s="283"/>
      <c r="F37" s="284"/>
      <c r="G37" s="325"/>
      <c r="H37" s="324"/>
      <c r="I37" s="327" t="str">
        <f>IF(I36&gt;J36,"○",IF(I36&lt;J36,"×",IF(I36=J36,"△")))</f>
        <v>△</v>
      </c>
      <c r="J37" s="326"/>
      <c r="K37" s="327" t="str">
        <f>IF(K36&gt;L36,"○",IF(K36&lt;L36,"×",IF(K36=L36,"△")))</f>
        <v>△</v>
      </c>
      <c r="L37" s="326"/>
      <c r="M37" s="323"/>
      <c r="N37" s="322"/>
      <c r="O37" s="322"/>
      <c r="P37" s="321"/>
      <c r="R37" s="282"/>
      <c r="S37" s="283"/>
      <c r="T37" s="283"/>
      <c r="U37" s="284"/>
      <c r="V37" s="325"/>
      <c r="W37" s="324"/>
      <c r="X37" s="327" t="str">
        <f>IF(X36&gt;Y36,"○",IF(X36&lt;Y36,"×",IF(X36=Y36,"△")))</f>
        <v>△</v>
      </c>
      <c r="Y37" s="326"/>
      <c r="Z37" s="327" t="str">
        <f>IF(Z36&gt;AA36,"○",IF(Z36&lt;AA36,"×",IF(Z36=AA36,"△")))</f>
        <v>△</v>
      </c>
      <c r="AA37" s="326"/>
      <c r="AB37" s="323"/>
      <c r="AC37" s="322"/>
      <c r="AD37" s="322"/>
      <c r="AE37" s="321"/>
    </row>
    <row r="38" spans="1:33" ht="20.100000000000001" customHeight="1" x14ac:dyDescent="0.15">
      <c r="C38" s="279" t="str">
        <f>J7</f>
        <v>K2</v>
      </c>
      <c r="D38" s="280"/>
      <c r="E38" s="280"/>
      <c r="F38" s="281"/>
      <c r="G38" s="333">
        <f>J36</f>
        <v>0</v>
      </c>
      <c r="H38" s="333">
        <f>I36</f>
        <v>0</v>
      </c>
      <c r="I38" s="332"/>
      <c r="J38" s="331"/>
      <c r="K38" s="333">
        <f>N28</f>
        <v>0</v>
      </c>
      <c r="L38" s="333">
        <f>T28</f>
        <v>0</v>
      </c>
      <c r="M38" s="330">
        <f>COUNTIF(G39:L39,"○")*3+COUNTIF(G39:L39,"△")</f>
        <v>2</v>
      </c>
      <c r="N38" s="329">
        <f>O38-H38-L38</f>
        <v>0</v>
      </c>
      <c r="O38" s="329">
        <f>G38+K38</f>
        <v>0</v>
      </c>
      <c r="P38" s="328"/>
      <c r="R38" s="279" t="str">
        <f>W7</f>
        <v>K5</v>
      </c>
      <c r="S38" s="280"/>
      <c r="T38" s="280"/>
      <c r="U38" s="281"/>
      <c r="V38" s="333">
        <f>Y36</f>
        <v>0</v>
      </c>
      <c r="W38" s="333">
        <f>X36</f>
        <v>0</v>
      </c>
      <c r="X38" s="332"/>
      <c r="Y38" s="331"/>
      <c r="Z38" s="333">
        <f>N31</f>
        <v>0</v>
      </c>
      <c r="AA38" s="333">
        <f>T31</f>
        <v>0</v>
      </c>
      <c r="AB38" s="330">
        <f>COUNTIF(V39:AA39,"○")*3+COUNTIF(V39:AA39,"△")</f>
        <v>2</v>
      </c>
      <c r="AC38" s="329">
        <f>AD38-W38-AA38</f>
        <v>0</v>
      </c>
      <c r="AD38" s="329">
        <f>V38+Z38</f>
        <v>0</v>
      </c>
      <c r="AE38" s="328"/>
    </row>
    <row r="39" spans="1:33" ht="20.100000000000001" customHeight="1" x14ac:dyDescent="0.15">
      <c r="C39" s="282"/>
      <c r="D39" s="283"/>
      <c r="E39" s="283"/>
      <c r="F39" s="284"/>
      <c r="G39" s="327" t="str">
        <f>IF(G38&gt;H38,"○",IF(G38&lt;H38,"×",IF(G38=H38,"△")))</f>
        <v>△</v>
      </c>
      <c r="H39" s="326"/>
      <c r="I39" s="325"/>
      <c r="J39" s="324"/>
      <c r="K39" s="327" t="str">
        <f>IF(K38&gt;L38,"○",IF(K38&lt;L38,"×",IF(K38=L38,"△")))</f>
        <v>△</v>
      </c>
      <c r="L39" s="326"/>
      <c r="M39" s="323"/>
      <c r="N39" s="322"/>
      <c r="O39" s="322"/>
      <c r="P39" s="321"/>
      <c r="R39" s="282"/>
      <c r="S39" s="283"/>
      <c r="T39" s="283"/>
      <c r="U39" s="284"/>
      <c r="V39" s="327" t="str">
        <f>IF(V38&gt;W38,"○",IF(V38&lt;W38,"×",IF(V38=W38,"△")))</f>
        <v>△</v>
      </c>
      <c r="W39" s="326"/>
      <c r="X39" s="325"/>
      <c r="Y39" s="324"/>
      <c r="Z39" s="327" t="str">
        <f>IF(Z38&gt;AA38,"○",IF(Z38&lt;AA38,"×",IF(Z38=AA38,"△")))</f>
        <v>△</v>
      </c>
      <c r="AA39" s="326"/>
      <c r="AB39" s="323"/>
      <c r="AC39" s="322"/>
      <c r="AD39" s="322"/>
      <c r="AE39" s="321"/>
    </row>
    <row r="40" spans="1:33" ht="20.100000000000001" customHeight="1" x14ac:dyDescent="0.15">
      <c r="C40" s="279" t="str">
        <f>N7</f>
        <v>K3</v>
      </c>
      <c r="D40" s="280"/>
      <c r="E40" s="280"/>
      <c r="F40" s="281"/>
      <c r="G40" s="333">
        <f>L36</f>
        <v>0</v>
      </c>
      <c r="H40" s="333">
        <f>K36</f>
        <v>0</v>
      </c>
      <c r="I40" s="333">
        <f>L38</f>
        <v>0</v>
      </c>
      <c r="J40" s="333">
        <f>K38</f>
        <v>0</v>
      </c>
      <c r="K40" s="332"/>
      <c r="L40" s="331"/>
      <c r="M40" s="330">
        <f>COUNTIF(G41:L41,"○")*3+COUNTIF(G41:L41,"△")</f>
        <v>2</v>
      </c>
      <c r="N40" s="329">
        <f>O40-H40-J40</f>
        <v>0</v>
      </c>
      <c r="O40" s="329">
        <f>G40+I40</f>
        <v>0</v>
      </c>
      <c r="P40" s="328"/>
      <c r="R40" s="279" t="str">
        <f>AA7</f>
        <v>K6</v>
      </c>
      <c r="S40" s="280"/>
      <c r="T40" s="280"/>
      <c r="U40" s="281"/>
      <c r="V40" s="333">
        <f>AA36</f>
        <v>0</v>
      </c>
      <c r="W40" s="333">
        <f>Z36</f>
        <v>0</v>
      </c>
      <c r="X40" s="333">
        <f>AA38</f>
        <v>0</v>
      </c>
      <c r="Y40" s="333">
        <f>Z38</f>
        <v>0</v>
      </c>
      <c r="Z40" s="332"/>
      <c r="AA40" s="331"/>
      <c r="AB40" s="330">
        <f>COUNTIF(V41:AA41,"○")*3+COUNTIF(V41:AA41,"△")</f>
        <v>2</v>
      </c>
      <c r="AC40" s="329">
        <f>AD40-W40-Y40</f>
        <v>0</v>
      </c>
      <c r="AD40" s="329">
        <f>V40+X40</f>
        <v>0</v>
      </c>
      <c r="AE40" s="328"/>
    </row>
    <row r="41" spans="1:33" ht="20.100000000000001" customHeight="1" x14ac:dyDescent="0.15">
      <c r="C41" s="282"/>
      <c r="D41" s="283"/>
      <c r="E41" s="283"/>
      <c r="F41" s="284"/>
      <c r="G41" s="327" t="str">
        <f>IF(G40&gt;H40,"○",IF(G40&lt;H40,"×",IF(G40=H40,"△")))</f>
        <v>△</v>
      </c>
      <c r="H41" s="326"/>
      <c r="I41" s="327" t="str">
        <f>IF(I40&gt;J40,"○",IF(I40&lt;J40,"×",IF(I40=J40,"△")))</f>
        <v>△</v>
      </c>
      <c r="J41" s="326"/>
      <c r="K41" s="325"/>
      <c r="L41" s="324"/>
      <c r="M41" s="323"/>
      <c r="N41" s="322"/>
      <c r="O41" s="322"/>
      <c r="P41" s="321"/>
      <c r="R41" s="282"/>
      <c r="S41" s="283"/>
      <c r="T41" s="283"/>
      <c r="U41" s="284"/>
      <c r="V41" s="327" t="str">
        <f>IF(V40&gt;W40,"○",IF(V40&lt;W40,"×",IF(V40=W40,"△")))</f>
        <v>△</v>
      </c>
      <c r="W41" s="326"/>
      <c r="X41" s="327" t="str">
        <f>IF(X40&gt;Y40,"○",IF(X40&lt;Y40,"×",IF(X40=Y40,"△")))</f>
        <v>△</v>
      </c>
      <c r="Y41" s="326"/>
      <c r="Z41" s="325"/>
      <c r="AA41" s="324"/>
      <c r="AB41" s="323"/>
      <c r="AC41" s="322"/>
      <c r="AD41" s="322"/>
      <c r="AE41" s="321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12" t="str">
        <f>A1</f>
        <v>■第1日　1月13日</v>
      </c>
      <c r="B44" s="119"/>
      <c r="C44" s="119"/>
      <c r="D44" s="119"/>
      <c r="E44" s="119"/>
      <c r="F44" s="119"/>
      <c r="G44" s="119"/>
      <c r="H44" s="119"/>
      <c r="I44" s="226" t="str">
        <f>I1</f>
        <v>予選リーグ</v>
      </c>
      <c r="J44" s="226"/>
      <c r="K44" s="226"/>
      <c r="L44" s="226"/>
      <c r="M44" s="226"/>
      <c r="N44" s="317"/>
      <c r="O44" s="317"/>
      <c r="P44" s="317"/>
      <c r="Q44" s="317"/>
      <c r="R44" s="317"/>
      <c r="T44" s="227" t="s">
        <v>369</v>
      </c>
      <c r="U44" s="227"/>
      <c r="V44" s="227"/>
      <c r="W44" s="227"/>
      <c r="X44" s="226" t="str">
        <f>U11組合せ!AL77</f>
        <v>L会場</v>
      </c>
      <c r="Y44" s="226"/>
      <c r="Z44" s="226"/>
      <c r="AA44" s="226"/>
      <c r="AB44" s="226"/>
      <c r="AC44" s="226"/>
      <c r="AD44" s="226"/>
      <c r="AE44" s="226"/>
      <c r="AF44" s="226"/>
      <c r="AG44" s="226"/>
    </row>
    <row r="45" spans="1:33" ht="20.100000000000001" customHeight="1" x14ac:dyDescent="0.15">
      <c r="A45" s="319"/>
      <c r="B45" s="319"/>
      <c r="C45" s="319"/>
      <c r="D45" s="319"/>
      <c r="E45" s="319"/>
      <c r="F45" s="319"/>
      <c r="G45" s="319"/>
      <c r="H45" s="362"/>
      <c r="I45" s="193"/>
      <c r="J45" s="193"/>
      <c r="K45" s="193"/>
      <c r="L45" s="193"/>
      <c r="N45" s="193"/>
      <c r="O45" s="193"/>
      <c r="P45" s="193"/>
      <c r="Q45" s="193"/>
      <c r="R45" s="193"/>
      <c r="T45" s="72"/>
      <c r="U45" s="72"/>
      <c r="V45" s="72"/>
      <c r="W45" s="72"/>
      <c r="X45" s="192"/>
      <c r="Y45" s="192"/>
      <c r="AA45" s="360"/>
      <c r="AB45" s="359"/>
      <c r="AC45" s="359"/>
      <c r="AD45" s="359"/>
      <c r="AE45" s="359"/>
      <c r="AF45" s="359"/>
      <c r="AG45" s="359"/>
    </row>
    <row r="46" spans="1:33" ht="20.100000000000001" customHeight="1" x14ac:dyDescent="0.15">
      <c r="F46" s="350"/>
      <c r="J46" s="361" t="s">
        <v>372</v>
      </c>
      <c r="K46" s="361"/>
      <c r="W46" s="361" t="s">
        <v>373</v>
      </c>
      <c r="X46" s="361"/>
      <c r="Z46" s="360"/>
      <c r="AA46" s="360"/>
      <c r="AB46" s="359"/>
      <c r="AC46" s="359"/>
      <c r="AD46" s="359"/>
      <c r="AE46" s="359"/>
      <c r="AF46" s="359"/>
      <c r="AG46" s="359"/>
    </row>
    <row r="47" spans="1:33" ht="20.100000000000001" customHeight="1" x14ac:dyDescent="0.15">
      <c r="G47" s="83"/>
      <c r="H47" s="83"/>
      <c r="I47" s="83"/>
      <c r="J47" s="80"/>
      <c r="K47" s="83"/>
      <c r="L47" s="83"/>
      <c r="M47" s="83"/>
      <c r="N47" s="83"/>
      <c r="T47" s="83"/>
      <c r="U47" s="83"/>
      <c r="V47" s="83"/>
      <c r="W47" s="83"/>
      <c r="X47" s="82"/>
      <c r="Y47" s="83"/>
      <c r="Z47" s="360"/>
      <c r="AA47" s="360"/>
      <c r="AB47" s="359"/>
      <c r="AC47" s="359"/>
      <c r="AD47" s="359"/>
      <c r="AE47" s="359"/>
      <c r="AF47" s="359"/>
      <c r="AG47" s="359"/>
    </row>
    <row r="48" spans="1:33" ht="20.100000000000001" customHeight="1" x14ac:dyDescent="0.15">
      <c r="F48" s="79"/>
      <c r="H48" s="81"/>
      <c r="J48" s="78"/>
      <c r="K48" s="81"/>
      <c r="N48" s="79"/>
      <c r="S48" s="79"/>
      <c r="V48" s="81"/>
      <c r="W48" s="78"/>
      <c r="Y48" s="81"/>
      <c r="Z48" s="81"/>
      <c r="AA48" s="78"/>
      <c r="AB48" s="73"/>
    </row>
    <row r="49" spans="1:33" ht="20.100000000000001" customHeight="1" x14ac:dyDescent="0.15">
      <c r="B49" s="358"/>
      <c r="C49" s="358"/>
      <c r="D49" s="345"/>
      <c r="E49" s="345"/>
      <c r="F49" s="264">
        <v>1</v>
      </c>
      <c r="G49" s="264"/>
      <c r="H49" s="22"/>
      <c r="I49" s="22"/>
      <c r="J49" s="264">
        <v>2</v>
      </c>
      <c r="K49" s="264"/>
      <c r="L49" s="22"/>
      <c r="M49" s="22"/>
      <c r="N49" s="264">
        <v>3</v>
      </c>
      <c r="O49" s="264"/>
      <c r="P49" s="17"/>
      <c r="Q49" s="22"/>
      <c r="R49" s="22"/>
      <c r="S49" s="264">
        <v>4</v>
      </c>
      <c r="T49" s="264"/>
      <c r="U49" s="22"/>
      <c r="V49" s="22"/>
      <c r="W49" s="264">
        <v>5</v>
      </c>
      <c r="X49" s="264"/>
      <c r="Y49" s="22"/>
      <c r="Z49" s="22"/>
      <c r="AA49" s="264">
        <v>6</v>
      </c>
      <c r="AB49" s="264"/>
      <c r="AC49" s="345"/>
      <c r="AD49" s="345"/>
      <c r="AE49" s="357"/>
      <c r="AF49" s="356"/>
    </row>
    <row r="50" spans="1:33" ht="20.100000000000001" customHeight="1" x14ac:dyDescent="0.15">
      <c r="B50" s="354"/>
      <c r="C50" s="354"/>
      <c r="D50" s="355"/>
      <c r="E50" s="355"/>
      <c r="F50" s="293" t="str">
        <f>U11組合せ!AJ90</f>
        <v>L1</v>
      </c>
      <c r="G50" s="293"/>
      <c r="H50" s="355"/>
      <c r="I50" s="355"/>
      <c r="J50" s="293" t="str">
        <f>U11組合せ!AJ88</f>
        <v>L2</v>
      </c>
      <c r="K50" s="293"/>
      <c r="L50" s="355"/>
      <c r="M50" s="355"/>
      <c r="N50" s="293" t="str">
        <f>U11組合せ!AJ86</f>
        <v>L3</v>
      </c>
      <c r="O50" s="293"/>
      <c r="P50" s="353"/>
      <c r="Q50" s="355"/>
      <c r="R50" s="355"/>
      <c r="S50" s="293" t="str">
        <f>U11組合せ!AJ82</f>
        <v>L4</v>
      </c>
      <c r="T50" s="293"/>
      <c r="U50" s="355"/>
      <c r="V50" s="355"/>
      <c r="W50" s="293" t="str">
        <f>U11組合せ!AJ80</f>
        <v>L5</v>
      </c>
      <c r="X50" s="293"/>
      <c r="Y50" s="355"/>
      <c r="Z50" s="355"/>
      <c r="AA50" s="293" t="str">
        <f>U11組合せ!AJ78</f>
        <v>L6</v>
      </c>
      <c r="AB50" s="293"/>
      <c r="AC50" s="355"/>
      <c r="AD50" s="355"/>
      <c r="AE50" s="352"/>
      <c r="AF50" s="351"/>
    </row>
    <row r="51" spans="1:33" ht="20.100000000000001" customHeight="1" x14ac:dyDescent="0.15">
      <c r="B51" s="354"/>
      <c r="C51" s="354"/>
      <c r="D51" s="355"/>
      <c r="E51" s="355"/>
      <c r="F51" s="293"/>
      <c r="G51" s="293"/>
      <c r="H51" s="355"/>
      <c r="I51" s="355"/>
      <c r="J51" s="293"/>
      <c r="K51" s="293"/>
      <c r="L51" s="355"/>
      <c r="M51" s="355"/>
      <c r="N51" s="293"/>
      <c r="O51" s="293"/>
      <c r="P51" s="353"/>
      <c r="Q51" s="355"/>
      <c r="R51" s="355"/>
      <c r="S51" s="293"/>
      <c r="T51" s="293"/>
      <c r="U51" s="355"/>
      <c r="V51" s="355"/>
      <c r="W51" s="293"/>
      <c r="X51" s="293"/>
      <c r="Y51" s="355"/>
      <c r="Z51" s="355"/>
      <c r="AA51" s="293"/>
      <c r="AB51" s="293"/>
      <c r="AC51" s="355"/>
      <c r="AD51" s="355"/>
      <c r="AE51" s="352"/>
      <c r="AF51" s="351"/>
    </row>
    <row r="52" spans="1:33" ht="20.100000000000001" customHeight="1" x14ac:dyDescent="0.15">
      <c r="B52" s="354"/>
      <c r="C52" s="354"/>
      <c r="D52" s="355"/>
      <c r="E52" s="355"/>
      <c r="F52" s="293"/>
      <c r="G52" s="293"/>
      <c r="H52" s="355"/>
      <c r="I52" s="355"/>
      <c r="J52" s="293"/>
      <c r="K52" s="293"/>
      <c r="L52" s="355"/>
      <c r="M52" s="355"/>
      <c r="N52" s="293"/>
      <c r="O52" s="293"/>
      <c r="P52" s="353"/>
      <c r="Q52" s="355"/>
      <c r="R52" s="355"/>
      <c r="S52" s="293"/>
      <c r="T52" s="293"/>
      <c r="U52" s="355"/>
      <c r="V52" s="355"/>
      <c r="W52" s="293"/>
      <c r="X52" s="293"/>
      <c r="Y52" s="355"/>
      <c r="Z52" s="355"/>
      <c r="AA52" s="293"/>
      <c r="AB52" s="293"/>
      <c r="AC52" s="355"/>
      <c r="AD52" s="355"/>
      <c r="AE52" s="352"/>
      <c r="AF52" s="351"/>
    </row>
    <row r="53" spans="1:33" ht="20.100000000000001" customHeight="1" x14ac:dyDescent="0.15">
      <c r="B53" s="354"/>
      <c r="C53" s="354"/>
      <c r="D53" s="355"/>
      <c r="E53" s="355"/>
      <c r="F53" s="293"/>
      <c r="G53" s="293"/>
      <c r="H53" s="355"/>
      <c r="I53" s="355"/>
      <c r="J53" s="293"/>
      <c r="K53" s="293"/>
      <c r="L53" s="355"/>
      <c r="M53" s="355"/>
      <c r="N53" s="293"/>
      <c r="O53" s="293"/>
      <c r="P53" s="353"/>
      <c r="Q53" s="355"/>
      <c r="R53" s="355"/>
      <c r="S53" s="293"/>
      <c r="T53" s="293"/>
      <c r="U53" s="355"/>
      <c r="V53" s="355"/>
      <c r="W53" s="293"/>
      <c r="X53" s="293"/>
      <c r="Y53" s="355"/>
      <c r="Z53" s="355"/>
      <c r="AA53" s="293"/>
      <c r="AB53" s="293"/>
      <c r="AC53" s="355"/>
      <c r="AD53" s="355"/>
      <c r="AE53" s="352"/>
      <c r="AF53" s="351"/>
    </row>
    <row r="54" spans="1:33" ht="20.100000000000001" customHeight="1" x14ac:dyDescent="0.15">
      <c r="B54" s="354"/>
      <c r="C54" s="354"/>
      <c r="D54" s="355"/>
      <c r="E54" s="355"/>
      <c r="F54" s="293"/>
      <c r="G54" s="293"/>
      <c r="H54" s="355"/>
      <c r="I54" s="355"/>
      <c r="J54" s="293"/>
      <c r="K54" s="293"/>
      <c r="L54" s="355"/>
      <c r="M54" s="355"/>
      <c r="N54" s="293"/>
      <c r="O54" s="293"/>
      <c r="P54" s="353"/>
      <c r="Q54" s="355"/>
      <c r="R54" s="355"/>
      <c r="S54" s="293"/>
      <c r="T54" s="293"/>
      <c r="U54" s="355"/>
      <c r="V54" s="355"/>
      <c r="W54" s="293"/>
      <c r="X54" s="293"/>
      <c r="Y54" s="355"/>
      <c r="Z54" s="355"/>
      <c r="AA54" s="293"/>
      <c r="AB54" s="293"/>
      <c r="AC54" s="355"/>
      <c r="AD54" s="355"/>
      <c r="AE54" s="352"/>
      <c r="AF54" s="351"/>
    </row>
    <row r="55" spans="1:33" ht="20.100000000000001" customHeight="1" x14ac:dyDescent="0.15">
      <c r="B55" s="354"/>
      <c r="C55" s="354"/>
      <c r="D55" s="355"/>
      <c r="E55" s="355"/>
      <c r="F55" s="293"/>
      <c r="G55" s="293"/>
      <c r="H55" s="355"/>
      <c r="I55" s="355"/>
      <c r="J55" s="293"/>
      <c r="K55" s="293"/>
      <c r="L55" s="355"/>
      <c r="M55" s="355"/>
      <c r="N55" s="293"/>
      <c r="O55" s="293"/>
      <c r="P55" s="353"/>
      <c r="Q55" s="355"/>
      <c r="R55" s="355"/>
      <c r="S55" s="293"/>
      <c r="T55" s="293"/>
      <c r="U55" s="355"/>
      <c r="V55" s="355"/>
      <c r="W55" s="293"/>
      <c r="X55" s="293"/>
      <c r="Y55" s="355"/>
      <c r="Z55" s="355"/>
      <c r="AA55" s="293"/>
      <c r="AB55" s="293"/>
      <c r="AC55" s="355"/>
      <c r="AD55" s="355"/>
      <c r="AE55" s="352"/>
      <c r="AF55" s="351"/>
    </row>
    <row r="56" spans="1:33" ht="20.100000000000001" customHeight="1" x14ac:dyDescent="0.15">
      <c r="B56" s="354"/>
      <c r="C56" s="354"/>
      <c r="D56" s="353"/>
      <c r="E56" s="353"/>
      <c r="F56" s="293"/>
      <c r="G56" s="293"/>
      <c r="H56" s="353"/>
      <c r="I56" s="353"/>
      <c r="J56" s="293"/>
      <c r="K56" s="293"/>
      <c r="L56" s="353"/>
      <c r="M56" s="353"/>
      <c r="N56" s="293"/>
      <c r="O56" s="293"/>
      <c r="P56" s="353"/>
      <c r="Q56" s="353"/>
      <c r="R56" s="353"/>
      <c r="S56" s="293"/>
      <c r="T56" s="293"/>
      <c r="U56" s="353"/>
      <c r="V56" s="353"/>
      <c r="W56" s="293"/>
      <c r="X56" s="293"/>
      <c r="Y56" s="353"/>
      <c r="Z56" s="353"/>
      <c r="AA56" s="293"/>
      <c r="AB56" s="293"/>
      <c r="AC56" s="353"/>
      <c r="AD56" s="353"/>
      <c r="AE56" s="352"/>
      <c r="AF56" s="351"/>
    </row>
    <row r="57" spans="1:33" ht="20.100000000000001" customHeight="1" x14ac:dyDescent="0.15">
      <c r="B57" s="354"/>
      <c r="C57" s="354"/>
      <c r="D57" s="353"/>
      <c r="E57" s="353"/>
      <c r="F57" s="293"/>
      <c r="G57" s="293"/>
      <c r="H57" s="353"/>
      <c r="I57" s="353"/>
      <c r="J57" s="293"/>
      <c r="K57" s="293"/>
      <c r="L57" s="353"/>
      <c r="M57" s="353"/>
      <c r="N57" s="293"/>
      <c r="O57" s="293"/>
      <c r="P57" s="353"/>
      <c r="Q57" s="353"/>
      <c r="R57" s="353"/>
      <c r="S57" s="293"/>
      <c r="T57" s="293"/>
      <c r="U57" s="353"/>
      <c r="V57" s="353"/>
      <c r="W57" s="293"/>
      <c r="X57" s="293"/>
      <c r="Y57" s="353"/>
      <c r="Z57" s="353"/>
      <c r="AA57" s="293"/>
      <c r="AB57" s="293"/>
      <c r="AC57" s="353"/>
      <c r="AD57" s="353"/>
      <c r="AE57" s="352"/>
      <c r="AF57" s="351"/>
    </row>
    <row r="58" spans="1:33" ht="20.100000000000001" customHeight="1" x14ac:dyDescent="0.15">
      <c r="C58" s="336"/>
      <c r="D58" s="336"/>
      <c r="G58" s="336"/>
      <c r="H58" s="336"/>
      <c r="K58" s="336"/>
      <c r="L58" s="336"/>
      <c r="O58" s="336"/>
      <c r="P58" s="336"/>
      <c r="T58" s="336"/>
      <c r="U58" s="336"/>
      <c r="X58" s="336"/>
      <c r="Y58" s="336"/>
      <c r="AB58" s="111" t="s">
        <v>257</v>
      </c>
      <c r="AC58" s="191" t="s">
        <v>244</v>
      </c>
      <c r="AD58" s="191" t="s">
        <v>245</v>
      </c>
      <c r="AE58" s="191" t="s">
        <v>245</v>
      </c>
      <c r="AF58" s="191" t="s">
        <v>246</v>
      </c>
      <c r="AG58" s="137" t="s">
        <v>258</v>
      </c>
    </row>
    <row r="59" spans="1:33" ht="20.100000000000001" customHeight="1" x14ac:dyDescent="0.15">
      <c r="A59" s="345"/>
      <c r="B59" s="221" t="s">
        <v>1</v>
      </c>
      <c r="C59" s="344">
        <v>0.375</v>
      </c>
      <c r="D59" s="344"/>
      <c r="E59" s="344"/>
      <c r="G59" s="320" t="str">
        <f>F50</f>
        <v>L1</v>
      </c>
      <c r="H59" s="320"/>
      <c r="I59" s="320"/>
      <c r="J59" s="320"/>
      <c r="K59" s="320"/>
      <c r="L59" s="320"/>
      <c r="M59" s="320"/>
      <c r="N59" s="342">
        <f>P59+P60</f>
        <v>0</v>
      </c>
      <c r="O59" s="343" t="s">
        <v>234</v>
      </c>
      <c r="P59" s="35">
        <v>0</v>
      </c>
      <c r="Q59" s="19" t="s">
        <v>355</v>
      </c>
      <c r="R59" s="35">
        <v>0</v>
      </c>
      <c r="S59" s="343" t="s">
        <v>236</v>
      </c>
      <c r="T59" s="342">
        <f>R59+R60</f>
        <v>0</v>
      </c>
      <c r="U59" s="320" t="str">
        <f>J50</f>
        <v>L2</v>
      </c>
      <c r="V59" s="320"/>
      <c r="W59" s="320"/>
      <c r="X59" s="320"/>
      <c r="Y59" s="320"/>
      <c r="Z59" s="320"/>
      <c r="AA59" s="320"/>
      <c r="AB59" s="291"/>
      <c r="AC59" s="341" t="s">
        <v>249</v>
      </c>
      <c r="AD59" s="341" t="s">
        <v>255</v>
      </c>
      <c r="AE59" s="341" t="s">
        <v>248</v>
      </c>
      <c r="AF59" s="341">
        <v>6</v>
      </c>
      <c r="AG59" s="211"/>
    </row>
    <row r="60" spans="1:33" ht="20.100000000000001" customHeight="1" x14ac:dyDescent="0.15">
      <c r="A60" s="345"/>
      <c r="B60" s="221"/>
      <c r="C60" s="344"/>
      <c r="D60" s="344"/>
      <c r="E60" s="344"/>
      <c r="G60" s="320"/>
      <c r="H60" s="320"/>
      <c r="I60" s="320"/>
      <c r="J60" s="320"/>
      <c r="K60" s="320"/>
      <c r="L60" s="320"/>
      <c r="M60" s="320"/>
      <c r="N60" s="342"/>
      <c r="O60" s="343"/>
      <c r="P60" s="35">
        <v>0</v>
      </c>
      <c r="Q60" s="19" t="s">
        <v>355</v>
      </c>
      <c r="R60" s="35">
        <v>0</v>
      </c>
      <c r="S60" s="343"/>
      <c r="T60" s="342"/>
      <c r="U60" s="320"/>
      <c r="V60" s="320"/>
      <c r="W60" s="320"/>
      <c r="X60" s="320"/>
      <c r="Y60" s="320"/>
      <c r="Z60" s="320"/>
      <c r="AA60" s="320"/>
      <c r="AB60" s="291"/>
      <c r="AC60" s="341"/>
      <c r="AD60" s="341"/>
      <c r="AE60" s="341"/>
      <c r="AF60" s="341"/>
      <c r="AG60" s="211"/>
    </row>
    <row r="61" spans="1:33" ht="20.100000000000001" customHeight="1" x14ac:dyDescent="0.15">
      <c r="C61" s="150"/>
      <c r="D61" s="150"/>
      <c r="E61" s="87"/>
      <c r="G61" s="18"/>
      <c r="H61" s="18"/>
      <c r="I61" s="339"/>
      <c r="J61" s="339"/>
      <c r="K61" s="18"/>
      <c r="L61" s="18"/>
      <c r="M61" s="339"/>
      <c r="N61" s="348"/>
      <c r="O61" s="18"/>
      <c r="P61" s="35"/>
      <c r="Q61" s="339"/>
      <c r="R61" s="348"/>
      <c r="S61" s="339"/>
      <c r="T61" s="35"/>
      <c r="U61" s="18"/>
      <c r="V61" s="339"/>
      <c r="W61" s="339"/>
      <c r="X61" s="18"/>
      <c r="Y61" s="18"/>
      <c r="Z61" s="339"/>
      <c r="AA61" s="339"/>
      <c r="AB61" s="37"/>
      <c r="AC61" s="71"/>
      <c r="AD61" s="71"/>
      <c r="AE61" s="347"/>
      <c r="AF61" s="347"/>
      <c r="AG61" s="36"/>
    </row>
    <row r="62" spans="1:33" ht="20.100000000000001" customHeight="1" x14ac:dyDescent="0.15">
      <c r="A62" s="345"/>
      <c r="B62" s="221" t="s">
        <v>2</v>
      </c>
      <c r="C62" s="344">
        <v>0.40277777777777773</v>
      </c>
      <c r="D62" s="344"/>
      <c r="E62" s="344"/>
      <c r="G62" s="320" t="str">
        <f>S50</f>
        <v>L4</v>
      </c>
      <c r="H62" s="320"/>
      <c r="I62" s="320"/>
      <c r="J62" s="320"/>
      <c r="K62" s="320"/>
      <c r="L62" s="320"/>
      <c r="M62" s="320"/>
      <c r="N62" s="342">
        <f>P62+P63</f>
        <v>0</v>
      </c>
      <c r="O62" s="343" t="s">
        <v>234</v>
      </c>
      <c r="P62" s="35">
        <v>0</v>
      </c>
      <c r="Q62" s="19" t="s">
        <v>355</v>
      </c>
      <c r="R62" s="35">
        <v>0</v>
      </c>
      <c r="S62" s="343" t="s">
        <v>236</v>
      </c>
      <c r="T62" s="342">
        <f>R62+R63</f>
        <v>0</v>
      </c>
      <c r="U62" s="320" t="str">
        <f>W50</f>
        <v>L5</v>
      </c>
      <c r="V62" s="320"/>
      <c r="W62" s="320"/>
      <c r="X62" s="320"/>
      <c r="Y62" s="320"/>
      <c r="Z62" s="320"/>
      <c r="AA62" s="320"/>
      <c r="AB62" s="291"/>
      <c r="AC62" s="341" t="s">
        <v>254</v>
      </c>
      <c r="AD62" s="341" t="s">
        <v>252</v>
      </c>
      <c r="AE62" s="341" t="s">
        <v>253</v>
      </c>
      <c r="AF62" s="341">
        <v>3</v>
      </c>
      <c r="AG62" s="211"/>
    </row>
    <row r="63" spans="1:33" ht="20.100000000000001" customHeight="1" x14ac:dyDescent="0.15">
      <c r="A63" s="345"/>
      <c r="B63" s="221"/>
      <c r="C63" s="344"/>
      <c r="D63" s="344"/>
      <c r="E63" s="344"/>
      <c r="G63" s="320"/>
      <c r="H63" s="320"/>
      <c r="I63" s="320"/>
      <c r="J63" s="320"/>
      <c r="K63" s="320"/>
      <c r="L63" s="320"/>
      <c r="M63" s="320"/>
      <c r="N63" s="342"/>
      <c r="O63" s="343"/>
      <c r="P63" s="35">
        <v>0</v>
      </c>
      <c r="Q63" s="19" t="s">
        <v>355</v>
      </c>
      <c r="R63" s="35">
        <v>0</v>
      </c>
      <c r="S63" s="343"/>
      <c r="T63" s="342"/>
      <c r="U63" s="320"/>
      <c r="V63" s="320"/>
      <c r="W63" s="320"/>
      <c r="X63" s="320"/>
      <c r="Y63" s="320"/>
      <c r="Z63" s="320"/>
      <c r="AA63" s="320"/>
      <c r="AB63" s="291"/>
      <c r="AC63" s="341"/>
      <c r="AD63" s="341"/>
      <c r="AE63" s="341"/>
      <c r="AF63" s="341"/>
      <c r="AG63" s="211"/>
    </row>
    <row r="64" spans="1:33" ht="20.100000000000001" customHeight="1" x14ac:dyDescent="0.15">
      <c r="A64" s="345"/>
      <c r="C64" s="150"/>
      <c r="D64" s="150"/>
      <c r="E64" s="87"/>
      <c r="G64" s="18"/>
      <c r="H64" s="18"/>
      <c r="I64" s="339"/>
      <c r="J64" s="339"/>
      <c r="K64" s="18"/>
      <c r="L64" s="18"/>
      <c r="M64" s="339"/>
      <c r="N64" s="348"/>
      <c r="O64" s="18"/>
      <c r="P64" s="35"/>
      <c r="Q64" s="339"/>
      <c r="R64" s="348"/>
      <c r="S64" s="339"/>
      <c r="T64" s="35"/>
      <c r="U64" s="18"/>
      <c r="V64" s="339"/>
      <c r="W64" s="339"/>
      <c r="X64" s="18"/>
      <c r="Y64" s="18"/>
      <c r="Z64" s="339"/>
      <c r="AA64" s="339"/>
      <c r="AB64" s="37"/>
      <c r="AC64" s="71"/>
      <c r="AD64" s="71"/>
      <c r="AE64" s="347"/>
      <c r="AF64" s="347"/>
      <c r="AG64" s="36"/>
    </row>
    <row r="65" spans="1:33" ht="20.100000000000001" customHeight="1" x14ac:dyDescent="0.15">
      <c r="A65" s="345"/>
      <c r="B65" s="221" t="s">
        <v>3</v>
      </c>
      <c r="C65" s="344">
        <v>0.43055555555555558</v>
      </c>
      <c r="D65" s="344"/>
      <c r="E65" s="344"/>
      <c r="G65" s="320" t="str">
        <f>F50</f>
        <v>L1</v>
      </c>
      <c r="H65" s="320"/>
      <c r="I65" s="320"/>
      <c r="J65" s="320"/>
      <c r="K65" s="320"/>
      <c r="L65" s="320"/>
      <c r="M65" s="320"/>
      <c r="N65" s="342">
        <f>P65+P66</f>
        <v>0</v>
      </c>
      <c r="O65" s="343" t="s">
        <v>234</v>
      </c>
      <c r="P65" s="35">
        <v>0</v>
      </c>
      <c r="Q65" s="19" t="s">
        <v>355</v>
      </c>
      <c r="R65" s="35">
        <v>0</v>
      </c>
      <c r="S65" s="343" t="s">
        <v>236</v>
      </c>
      <c r="T65" s="342">
        <f>R65+R66</f>
        <v>0</v>
      </c>
      <c r="U65" s="320" t="str">
        <f>N50</f>
        <v>L3</v>
      </c>
      <c r="V65" s="320"/>
      <c r="W65" s="320"/>
      <c r="X65" s="320"/>
      <c r="Y65" s="320"/>
      <c r="Z65" s="320"/>
      <c r="AA65" s="320"/>
      <c r="AB65" s="291"/>
      <c r="AC65" s="341" t="s">
        <v>248</v>
      </c>
      <c r="AD65" s="341" t="s">
        <v>249</v>
      </c>
      <c r="AE65" s="341" t="s">
        <v>255</v>
      </c>
      <c r="AF65" s="341">
        <v>5</v>
      </c>
      <c r="AG65" s="211"/>
    </row>
    <row r="66" spans="1:33" ht="20.100000000000001" customHeight="1" x14ac:dyDescent="0.15">
      <c r="A66" s="345"/>
      <c r="B66" s="221"/>
      <c r="C66" s="344"/>
      <c r="D66" s="344"/>
      <c r="E66" s="344"/>
      <c r="G66" s="320"/>
      <c r="H66" s="320"/>
      <c r="I66" s="320"/>
      <c r="J66" s="320"/>
      <c r="K66" s="320"/>
      <c r="L66" s="320"/>
      <c r="M66" s="320"/>
      <c r="N66" s="342"/>
      <c r="O66" s="343"/>
      <c r="P66" s="35">
        <v>0</v>
      </c>
      <c r="Q66" s="19" t="s">
        <v>355</v>
      </c>
      <c r="R66" s="35">
        <v>0</v>
      </c>
      <c r="S66" s="343"/>
      <c r="T66" s="342"/>
      <c r="U66" s="320"/>
      <c r="V66" s="320"/>
      <c r="W66" s="320"/>
      <c r="X66" s="320"/>
      <c r="Y66" s="320"/>
      <c r="Z66" s="320"/>
      <c r="AA66" s="320"/>
      <c r="AB66" s="291"/>
      <c r="AC66" s="341"/>
      <c r="AD66" s="341"/>
      <c r="AE66" s="341"/>
      <c r="AF66" s="341"/>
      <c r="AG66" s="211"/>
    </row>
    <row r="67" spans="1:33" ht="20.100000000000001" customHeight="1" x14ac:dyDescent="0.15">
      <c r="A67" s="345"/>
      <c r="B67" s="20"/>
      <c r="C67" s="350"/>
      <c r="D67" s="350"/>
      <c r="E67" s="350"/>
      <c r="G67" s="18"/>
      <c r="H67" s="18"/>
      <c r="I67" s="18"/>
      <c r="J67" s="18"/>
      <c r="K67" s="18"/>
      <c r="L67" s="18"/>
      <c r="M67" s="18"/>
      <c r="N67" s="349"/>
      <c r="O67" s="338"/>
      <c r="P67" s="35"/>
      <c r="Q67" s="339"/>
      <c r="R67" s="348"/>
      <c r="S67" s="338"/>
      <c r="T67" s="349"/>
      <c r="U67" s="18"/>
      <c r="V67" s="18"/>
      <c r="W67" s="18"/>
      <c r="X67" s="18"/>
      <c r="Y67" s="18"/>
      <c r="Z67" s="18"/>
      <c r="AA67" s="18"/>
      <c r="AB67" s="37"/>
      <c r="AC67" s="71"/>
      <c r="AD67" s="71"/>
      <c r="AE67" s="347"/>
      <c r="AF67" s="347"/>
      <c r="AG67" s="36"/>
    </row>
    <row r="68" spans="1:33" ht="20.100000000000001" customHeight="1" x14ac:dyDescent="0.15">
      <c r="A68" s="345"/>
      <c r="B68" s="221" t="s">
        <v>4</v>
      </c>
      <c r="C68" s="344">
        <v>0.45833333333333331</v>
      </c>
      <c r="D68" s="344"/>
      <c r="E68" s="344"/>
      <c r="G68" s="320" t="str">
        <f>S50</f>
        <v>L4</v>
      </c>
      <c r="H68" s="320"/>
      <c r="I68" s="320"/>
      <c r="J68" s="320"/>
      <c r="K68" s="320"/>
      <c r="L68" s="320"/>
      <c r="M68" s="320"/>
      <c r="N68" s="342">
        <f>P68+P69</f>
        <v>0</v>
      </c>
      <c r="O68" s="343" t="s">
        <v>234</v>
      </c>
      <c r="P68" s="35">
        <v>0</v>
      </c>
      <c r="Q68" s="19" t="s">
        <v>355</v>
      </c>
      <c r="R68" s="35">
        <v>0</v>
      </c>
      <c r="S68" s="343" t="s">
        <v>236</v>
      </c>
      <c r="T68" s="342">
        <f>R68+R69</f>
        <v>0</v>
      </c>
      <c r="U68" s="320" t="str">
        <f>AA50</f>
        <v>L6</v>
      </c>
      <c r="V68" s="320"/>
      <c r="W68" s="320"/>
      <c r="X68" s="320"/>
      <c r="Y68" s="320"/>
      <c r="Z68" s="320"/>
      <c r="AA68" s="320"/>
      <c r="AB68" s="291"/>
      <c r="AC68" s="341" t="s">
        <v>253</v>
      </c>
      <c r="AD68" s="341" t="s">
        <v>254</v>
      </c>
      <c r="AE68" s="341" t="s">
        <v>252</v>
      </c>
      <c r="AF68" s="341">
        <v>2</v>
      </c>
      <c r="AG68" s="211"/>
    </row>
    <row r="69" spans="1:33" ht="20.100000000000001" customHeight="1" x14ac:dyDescent="0.15">
      <c r="A69" s="345"/>
      <c r="B69" s="221"/>
      <c r="C69" s="344"/>
      <c r="D69" s="344"/>
      <c r="E69" s="344"/>
      <c r="G69" s="320"/>
      <c r="H69" s="320"/>
      <c r="I69" s="320"/>
      <c r="J69" s="320"/>
      <c r="K69" s="320"/>
      <c r="L69" s="320"/>
      <c r="M69" s="320"/>
      <c r="N69" s="342"/>
      <c r="O69" s="343"/>
      <c r="P69" s="35">
        <v>0</v>
      </c>
      <c r="Q69" s="19" t="s">
        <v>355</v>
      </c>
      <c r="R69" s="35">
        <v>0</v>
      </c>
      <c r="S69" s="343"/>
      <c r="T69" s="342"/>
      <c r="U69" s="320"/>
      <c r="V69" s="320"/>
      <c r="W69" s="320"/>
      <c r="X69" s="320"/>
      <c r="Y69" s="320"/>
      <c r="Z69" s="320"/>
      <c r="AA69" s="320"/>
      <c r="AB69" s="291"/>
      <c r="AC69" s="341"/>
      <c r="AD69" s="341"/>
      <c r="AE69" s="341"/>
      <c r="AF69" s="341"/>
      <c r="AG69" s="211"/>
    </row>
    <row r="70" spans="1:33" ht="20.100000000000001" customHeight="1" x14ac:dyDescent="0.15">
      <c r="A70" s="345"/>
      <c r="C70" s="150"/>
      <c r="D70" s="150"/>
      <c r="E70" s="87"/>
      <c r="G70" s="18"/>
      <c r="H70" s="18"/>
      <c r="I70" s="339"/>
      <c r="J70" s="339"/>
      <c r="K70" s="18"/>
      <c r="L70" s="18"/>
      <c r="M70" s="339"/>
      <c r="N70" s="348"/>
      <c r="O70" s="18"/>
      <c r="P70" s="35"/>
      <c r="Q70" s="339"/>
      <c r="R70" s="348"/>
      <c r="S70" s="339"/>
      <c r="T70" s="35"/>
      <c r="U70" s="18"/>
      <c r="V70" s="339"/>
      <c r="W70" s="339"/>
      <c r="X70" s="18"/>
      <c r="Y70" s="18"/>
      <c r="Z70" s="339"/>
      <c r="AA70" s="339"/>
      <c r="AB70" s="37"/>
      <c r="AC70" s="71"/>
      <c r="AD70" s="71"/>
      <c r="AE70" s="347"/>
      <c r="AF70" s="347"/>
      <c r="AG70" s="36"/>
    </row>
    <row r="71" spans="1:33" ht="20.100000000000001" customHeight="1" x14ac:dyDescent="0.15">
      <c r="A71" s="345"/>
      <c r="B71" s="221" t="s">
        <v>5</v>
      </c>
      <c r="C71" s="344">
        <v>0.4861111111111111</v>
      </c>
      <c r="D71" s="344"/>
      <c r="E71" s="344"/>
      <c r="G71" s="320" t="str">
        <f>J50</f>
        <v>L2</v>
      </c>
      <c r="H71" s="320"/>
      <c r="I71" s="320"/>
      <c r="J71" s="320"/>
      <c r="K71" s="320"/>
      <c r="L71" s="320"/>
      <c r="M71" s="320"/>
      <c r="N71" s="342">
        <f>P71+P72</f>
        <v>0</v>
      </c>
      <c r="O71" s="343" t="s">
        <v>234</v>
      </c>
      <c r="P71" s="35">
        <v>0</v>
      </c>
      <c r="Q71" s="19" t="s">
        <v>355</v>
      </c>
      <c r="R71" s="35">
        <v>0</v>
      </c>
      <c r="S71" s="343" t="s">
        <v>236</v>
      </c>
      <c r="T71" s="342">
        <f>R71+R72</f>
        <v>0</v>
      </c>
      <c r="U71" s="320" t="str">
        <f>N50</f>
        <v>L3</v>
      </c>
      <c r="V71" s="320"/>
      <c r="W71" s="320"/>
      <c r="X71" s="320"/>
      <c r="Y71" s="320"/>
      <c r="Z71" s="320"/>
      <c r="AA71" s="320"/>
      <c r="AB71" s="291"/>
      <c r="AC71" s="341" t="s">
        <v>255</v>
      </c>
      <c r="AD71" s="341" t="s">
        <v>248</v>
      </c>
      <c r="AE71" s="341" t="s">
        <v>249</v>
      </c>
      <c r="AF71" s="341">
        <v>4</v>
      </c>
      <c r="AG71" s="211"/>
    </row>
    <row r="72" spans="1:33" ht="20.100000000000001" customHeight="1" x14ac:dyDescent="0.15">
      <c r="A72" s="345"/>
      <c r="B72" s="221"/>
      <c r="C72" s="344"/>
      <c r="D72" s="344"/>
      <c r="E72" s="344"/>
      <c r="G72" s="320"/>
      <c r="H72" s="320"/>
      <c r="I72" s="320"/>
      <c r="J72" s="320"/>
      <c r="K72" s="320"/>
      <c r="L72" s="320"/>
      <c r="M72" s="320"/>
      <c r="N72" s="342"/>
      <c r="O72" s="343"/>
      <c r="P72" s="35">
        <v>0</v>
      </c>
      <c r="Q72" s="19" t="s">
        <v>355</v>
      </c>
      <c r="R72" s="35">
        <v>0</v>
      </c>
      <c r="S72" s="343"/>
      <c r="T72" s="342"/>
      <c r="U72" s="320"/>
      <c r="V72" s="320"/>
      <c r="W72" s="320"/>
      <c r="X72" s="320"/>
      <c r="Y72" s="320"/>
      <c r="Z72" s="320"/>
      <c r="AA72" s="320"/>
      <c r="AB72" s="291"/>
      <c r="AC72" s="341"/>
      <c r="AD72" s="341"/>
      <c r="AE72" s="341"/>
      <c r="AF72" s="341"/>
      <c r="AG72" s="211"/>
    </row>
    <row r="73" spans="1:33" ht="20.100000000000001" customHeight="1" x14ac:dyDescent="0.15">
      <c r="A73" s="345"/>
      <c r="C73" s="150"/>
      <c r="D73" s="150"/>
      <c r="E73" s="87"/>
      <c r="G73" s="18"/>
      <c r="H73" s="18"/>
      <c r="I73" s="339"/>
      <c r="J73" s="339"/>
      <c r="K73" s="18"/>
      <c r="L73" s="18"/>
      <c r="M73" s="339"/>
      <c r="N73" s="348"/>
      <c r="O73" s="18"/>
      <c r="P73" s="35"/>
      <c r="Q73" s="339"/>
      <c r="R73" s="348"/>
      <c r="S73" s="339"/>
      <c r="T73" s="35"/>
      <c r="U73" s="18"/>
      <c r="V73" s="339"/>
      <c r="W73" s="339"/>
      <c r="X73" s="18"/>
      <c r="Y73" s="18"/>
      <c r="Z73" s="339"/>
      <c r="AA73" s="339"/>
      <c r="AB73" s="37"/>
      <c r="AC73" s="336"/>
      <c r="AD73" s="71"/>
      <c r="AE73" s="71"/>
      <c r="AF73" s="347"/>
      <c r="AG73" s="346"/>
    </row>
    <row r="74" spans="1:33" ht="20.100000000000001" customHeight="1" x14ac:dyDescent="0.15">
      <c r="A74" s="345"/>
      <c r="B74" s="221" t="s">
        <v>0</v>
      </c>
      <c r="C74" s="344">
        <v>0.51388888888888895</v>
      </c>
      <c r="D74" s="344"/>
      <c r="E74" s="344"/>
      <c r="G74" s="320" t="str">
        <f>W50</f>
        <v>L5</v>
      </c>
      <c r="H74" s="320"/>
      <c r="I74" s="320"/>
      <c r="J74" s="320"/>
      <c r="K74" s="320"/>
      <c r="L74" s="320"/>
      <c r="M74" s="320"/>
      <c r="N74" s="342">
        <f>P74+P75</f>
        <v>0</v>
      </c>
      <c r="O74" s="343" t="s">
        <v>234</v>
      </c>
      <c r="P74" s="35">
        <v>0</v>
      </c>
      <c r="Q74" s="19" t="s">
        <v>355</v>
      </c>
      <c r="R74" s="35">
        <v>0</v>
      </c>
      <c r="S74" s="343" t="s">
        <v>236</v>
      </c>
      <c r="T74" s="342">
        <f>R74+R75</f>
        <v>0</v>
      </c>
      <c r="U74" s="320" t="str">
        <f>AA50</f>
        <v>L6</v>
      </c>
      <c r="V74" s="320"/>
      <c r="W74" s="320"/>
      <c r="X74" s="320"/>
      <c r="Y74" s="320"/>
      <c r="Z74" s="320"/>
      <c r="AA74" s="320"/>
      <c r="AB74" s="291"/>
      <c r="AC74" s="341" t="s">
        <v>252</v>
      </c>
      <c r="AD74" s="341" t="s">
        <v>253</v>
      </c>
      <c r="AE74" s="341" t="s">
        <v>254</v>
      </c>
      <c r="AF74" s="341">
        <v>1</v>
      </c>
      <c r="AG74" s="211"/>
    </row>
    <row r="75" spans="1:33" ht="20.100000000000001" customHeight="1" x14ac:dyDescent="0.15">
      <c r="A75" s="345"/>
      <c r="B75" s="221"/>
      <c r="C75" s="344"/>
      <c r="D75" s="344"/>
      <c r="E75" s="344"/>
      <c r="G75" s="320"/>
      <c r="H75" s="320"/>
      <c r="I75" s="320"/>
      <c r="J75" s="320"/>
      <c r="K75" s="320"/>
      <c r="L75" s="320"/>
      <c r="M75" s="320"/>
      <c r="N75" s="342"/>
      <c r="O75" s="343"/>
      <c r="P75" s="35">
        <v>0</v>
      </c>
      <c r="Q75" s="19" t="s">
        <v>355</v>
      </c>
      <c r="R75" s="35">
        <v>0</v>
      </c>
      <c r="S75" s="343"/>
      <c r="T75" s="342"/>
      <c r="U75" s="320"/>
      <c r="V75" s="320"/>
      <c r="W75" s="320"/>
      <c r="X75" s="320"/>
      <c r="Y75" s="320"/>
      <c r="Z75" s="320"/>
      <c r="AA75" s="320"/>
      <c r="AB75" s="291"/>
      <c r="AC75" s="341"/>
      <c r="AD75" s="341"/>
      <c r="AE75" s="341"/>
      <c r="AF75" s="341"/>
      <c r="AG75" s="211"/>
    </row>
    <row r="76" spans="1:33" ht="20.100000000000001" customHeight="1" x14ac:dyDescent="0.15">
      <c r="B76" s="20"/>
      <c r="C76" s="340"/>
      <c r="D76" s="340"/>
      <c r="E76" s="340"/>
      <c r="G76" s="18"/>
      <c r="H76" s="18"/>
      <c r="I76" s="18"/>
      <c r="J76" s="18"/>
      <c r="K76" s="18"/>
      <c r="L76" s="18"/>
      <c r="M76" s="18"/>
      <c r="N76" s="337"/>
      <c r="O76" s="338"/>
      <c r="P76" s="18"/>
      <c r="Q76" s="19"/>
      <c r="R76" s="339"/>
      <c r="S76" s="338"/>
      <c r="T76" s="337"/>
      <c r="U76" s="18"/>
      <c r="V76" s="18"/>
      <c r="W76" s="18"/>
      <c r="X76" s="18"/>
      <c r="Y76" s="18"/>
      <c r="Z76" s="18"/>
      <c r="AA76" s="18"/>
      <c r="AB76" s="336"/>
      <c r="AC76" s="336"/>
      <c r="AF76" s="336"/>
      <c r="AG76" s="336"/>
    </row>
    <row r="77" spans="1:33" ht="20.100000000000001" customHeight="1" x14ac:dyDescent="0.15">
      <c r="C77" s="279" t="str">
        <f>J46 &amp;"リーグ"</f>
        <v>Lリーグ</v>
      </c>
      <c r="D77" s="280"/>
      <c r="E77" s="280"/>
      <c r="F77" s="281"/>
      <c r="G77" s="203" t="str">
        <f>C79</f>
        <v>L1</v>
      </c>
      <c r="H77" s="205"/>
      <c r="I77" s="203" t="str">
        <f>C81</f>
        <v>L2</v>
      </c>
      <c r="J77" s="205"/>
      <c r="K77" s="203" t="str">
        <f>C83</f>
        <v>L3</v>
      </c>
      <c r="L77" s="205"/>
      <c r="M77" s="335" t="s">
        <v>240</v>
      </c>
      <c r="N77" s="335" t="s">
        <v>241</v>
      </c>
      <c r="O77" s="335" t="s">
        <v>354</v>
      </c>
      <c r="P77" s="335" t="s">
        <v>242</v>
      </c>
      <c r="R77" s="212" t="str">
        <f>W46 &amp;"リーグ"</f>
        <v>LLリーグ</v>
      </c>
      <c r="S77" s="213"/>
      <c r="T77" s="213"/>
      <c r="U77" s="214"/>
      <c r="V77" s="203" t="str">
        <f>R79</f>
        <v>L4</v>
      </c>
      <c r="W77" s="205"/>
      <c r="X77" s="203" t="str">
        <f>R81</f>
        <v>L5</v>
      </c>
      <c r="Y77" s="205"/>
      <c r="Z77" s="203" t="str">
        <f>R83</f>
        <v>L6</v>
      </c>
      <c r="AA77" s="205"/>
      <c r="AB77" s="335" t="s">
        <v>240</v>
      </c>
      <c r="AC77" s="335" t="s">
        <v>241</v>
      </c>
      <c r="AD77" s="335" t="s">
        <v>354</v>
      </c>
      <c r="AE77" s="335" t="s">
        <v>242</v>
      </c>
    </row>
    <row r="78" spans="1:33" ht="20.100000000000001" customHeight="1" x14ac:dyDescent="0.15">
      <c r="C78" s="282"/>
      <c r="D78" s="283"/>
      <c r="E78" s="283"/>
      <c r="F78" s="284"/>
      <c r="G78" s="206"/>
      <c r="H78" s="208"/>
      <c r="I78" s="206"/>
      <c r="J78" s="208"/>
      <c r="K78" s="206"/>
      <c r="L78" s="208"/>
      <c r="M78" s="334"/>
      <c r="N78" s="334"/>
      <c r="O78" s="334"/>
      <c r="P78" s="334"/>
      <c r="R78" s="215"/>
      <c r="S78" s="216"/>
      <c r="T78" s="216"/>
      <c r="U78" s="217"/>
      <c r="V78" s="206"/>
      <c r="W78" s="208"/>
      <c r="X78" s="206"/>
      <c r="Y78" s="208"/>
      <c r="Z78" s="206"/>
      <c r="AA78" s="208"/>
      <c r="AB78" s="334"/>
      <c r="AC78" s="334"/>
      <c r="AD78" s="334"/>
      <c r="AE78" s="334"/>
    </row>
    <row r="79" spans="1:33" ht="20.100000000000001" customHeight="1" x14ac:dyDescent="0.15">
      <c r="C79" s="279" t="str">
        <f>F50</f>
        <v>L1</v>
      </c>
      <c r="D79" s="280"/>
      <c r="E79" s="280"/>
      <c r="F79" s="281"/>
      <c r="G79" s="332"/>
      <c r="H79" s="331"/>
      <c r="I79" s="333">
        <f>N59</f>
        <v>0</v>
      </c>
      <c r="J79" s="333">
        <f>T59</f>
        <v>0</v>
      </c>
      <c r="K79" s="333">
        <f>N65</f>
        <v>0</v>
      </c>
      <c r="L79" s="333">
        <f>T65</f>
        <v>0</v>
      </c>
      <c r="M79" s="330">
        <f>COUNTIF(G80:L80,"○")*3+COUNTIF(G80:L80,"△")</f>
        <v>2</v>
      </c>
      <c r="N79" s="329">
        <f>O79-J79-L79</f>
        <v>0</v>
      </c>
      <c r="O79" s="329">
        <f>I79+K79</f>
        <v>0</v>
      </c>
      <c r="P79" s="328"/>
      <c r="R79" s="279" t="str">
        <f>S50</f>
        <v>L4</v>
      </c>
      <c r="S79" s="280"/>
      <c r="T79" s="280"/>
      <c r="U79" s="281"/>
      <c r="V79" s="332"/>
      <c r="W79" s="331"/>
      <c r="X79" s="333">
        <f>N62</f>
        <v>0</v>
      </c>
      <c r="Y79" s="333">
        <f>T62</f>
        <v>0</v>
      </c>
      <c r="Z79" s="333">
        <f>N68</f>
        <v>0</v>
      </c>
      <c r="AA79" s="333">
        <f>T68</f>
        <v>0</v>
      </c>
      <c r="AB79" s="330">
        <f>COUNTIF(V80:AA80,"○")*3+COUNTIF(V80:AA80,"△")</f>
        <v>2</v>
      </c>
      <c r="AC79" s="329">
        <f>AD79-Y79-AA79</f>
        <v>0</v>
      </c>
      <c r="AD79" s="329">
        <f>X79+Z79</f>
        <v>0</v>
      </c>
      <c r="AE79" s="328"/>
    </row>
    <row r="80" spans="1:33" ht="20.100000000000001" customHeight="1" x14ac:dyDescent="0.15">
      <c r="C80" s="282"/>
      <c r="D80" s="283"/>
      <c r="E80" s="283"/>
      <c r="F80" s="284"/>
      <c r="G80" s="325"/>
      <c r="H80" s="324"/>
      <c r="I80" s="327" t="str">
        <f>IF(I79&gt;J79,"○",IF(I79&lt;J79,"×",IF(I79=J79,"△")))</f>
        <v>△</v>
      </c>
      <c r="J80" s="326"/>
      <c r="K80" s="327" t="str">
        <f>IF(K79&gt;L79,"○",IF(K79&lt;L79,"×",IF(K79=L79,"△")))</f>
        <v>△</v>
      </c>
      <c r="L80" s="326"/>
      <c r="M80" s="323"/>
      <c r="N80" s="322"/>
      <c r="O80" s="322"/>
      <c r="P80" s="321"/>
      <c r="R80" s="282"/>
      <c r="S80" s="283"/>
      <c r="T80" s="283"/>
      <c r="U80" s="284"/>
      <c r="V80" s="325"/>
      <c r="W80" s="324"/>
      <c r="X80" s="327" t="str">
        <f>IF(X79&gt;Y79,"○",IF(X79&lt;Y79,"×",IF(X79=Y79,"△")))</f>
        <v>△</v>
      </c>
      <c r="Y80" s="326"/>
      <c r="Z80" s="327" t="str">
        <f>IF(Z79&gt;AA79,"○",IF(Z79&lt;AA79,"×",IF(Z79=AA79,"△")))</f>
        <v>△</v>
      </c>
      <c r="AA80" s="326"/>
      <c r="AB80" s="323"/>
      <c r="AC80" s="322"/>
      <c r="AD80" s="322"/>
      <c r="AE80" s="321"/>
    </row>
    <row r="81" spans="3:31" ht="20.100000000000001" customHeight="1" x14ac:dyDescent="0.15">
      <c r="C81" s="279" t="str">
        <f>J50</f>
        <v>L2</v>
      </c>
      <c r="D81" s="280"/>
      <c r="E81" s="280"/>
      <c r="F81" s="281"/>
      <c r="G81" s="333">
        <f>J79</f>
        <v>0</v>
      </c>
      <c r="H81" s="333">
        <f>I79</f>
        <v>0</v>
      </c>
      <c r="I81" s="332"/>
      <c r="J81" s="331"/>
      <c r="K81" s="333">
        <f>N71</f>
        <v>0</v>
      </c>
      <c r="L81" s="333">
        <f>T71</f>
        <v>0</v>
      </c>
      <c r="M81" s="330">
        <f>COUNTIF(G82:L82,"○")*3+COUNTIF(G82:L82,"△")</f>
        <v>2</v>
      </c>
      <c r="N81" s="329">
        <f>O81-H81-L81</f>
        <v>0</v>
      </c>
      <c r="O81" s="329">
        <f>G81+K81</f>
        <v>0</v>
      </c>
      <c r="P81" s="328"/>
      <c r="R81" s="279" t="str">
        <f>W50</f>
        <v>L5</v>
      </c>
      <c r="S81" s="280"/>
      <c r="T81" s="280"/>
      <c r="U81" s="281"/>
      <c r="V81" s="333">
        <f>Y79</f>
        <v>0</v>
      </c>
      <c r="W81" s="333">
        <f>X79</f>
        <v>0</v>
      </c>
      <c r="X81" s="332"/>
      <c r="Y81" s="331"/>
      <c r="Z81" s="333">
        <f>N74</f>
        <v>0</v>
      </c>
      <c r="AA81" s="333">
        <f>T74</f>
        <v>0</v>
      </c>
      <c r="AB81" s="330">
        <f>COUNTIF(V82:AA82,"○")*3+COUNTIF(V82:AA82,"△")</f>
        <v>2</v>
      </c>
      <c r="AC81" s="329">
        <f>AD81-W81-AA81</f>
        <v>0</v>
      </c>
      <c r="AD81" s="329">
        <f>V81+Z81</f>
        <v>0</v>
      </c>
      <c r="AE81" s="328"/>
    </row>
    <row r="82" spans="3:31" ht="20.100000000000001" customHeight="1" x14ac:dyDescent="0.15">
      <c r="C82" s="282"/>
      <c r="D82" s="283"/>
      <c r="E82" s="283"/>
      <c r="F82" s="284"/>
      <c r="G82" s="327" t="str">
        <f>IF(G81&gt;H81,"○",IF(G81&lt;H81,"×",IF(G81=H81,"△")))</f>
        <v>△</v>
      </c>
      <c r="H82" s="326"/>
      <c r="I82" s="325"/>
      <c r="J82" s="324"/>
      <c r="K82" s="327" t="str">
        <f>IF(K81&gt;L81,"○",IF(K81&lt;L81,"×",IF(K81=L81,"△")))</f>
        <v>△</v>
      </c>
      <c r="L82" s="326"/>
      <c r="M82" s="323"/>
      <c r="N82" s="322"/>
      <c r="O82" s="322"/>
      <c r="P82" s="321"/>
      <c r="R82" s="282"/>
      <c r="S82" s="283"/>
      <c r="T82" s="283"/>
      <c r="U82" s="284"/>
      <c r="V82" s="327" t="str">
        <f>IF(V81&gt;W81,"○",IF(V81&lt;W81,"×",IF(V81=W81,"△")))</f>
        <v>△</v>
      </c>
      <c r="W82" s="326"/>
      <c r="X82" s="325"/>
      <c r="Y82" s="324"/>
      <c r="Z82" s="327" t="str">
        <f>IF(Z81&gt;AA81,"○",IF(Z81&lt;AA81,"×",IF(Z81=AA81,"△")))</f>
        <v>△</v>
      </c>
      <c r="AA82" s="326"/>
      <c r="AB82" s="323"/>
      <c r="AC82" s="322"/>
      <c r="AD82" s="322"/>
      <c r="AE82" s="321"/>
    </row>
    <row r="83" spans="3:31" ht="20.100000000000001" customHeight="1" x14ac:dyDescent="0.15">
      <c r="C83" s="279" t="str">
        <f>N50</f>
        <v>L3</v>
      </c>
      <c r="D83" s="280"/>
      <c r="E83" s="280"/>
      <c r="F83" s="281"/>
      <c r="G83" s="333">
        <f>L79</f>
        <v>0</v>
      </c>
      <c r="H83" s="333">
        <f>K79</f>
        <v>0</v>
      </c>
      <c r="I83" s="333">
        <f>L81</f>
        <v>0</v>
      </c>
      <c r="J83" s="333">
        <f>K81</f>
        <v>0</v>
      </c>
      <c r="K83" s="332"/>
      <c r="L83" s="331"/>
      <c r="M83" s="330">
        <f>COUNTIF(G84:L84,"○")*3+COUNTIF(G84:L84,"△")</f>
        <v>2</v>
      </c>
      <c r="N83" s="329">
        <f>O83-H83-J83</f>
        <v>0</v>
      </c>
      <c r="O83" s="329">
        <f>G83+I83</f>
        <v>0</v>
      </c>
      <c r="P83" s="328"/>
      <c r="R83" s="279" t="str">
        <f>AA50</f>
        <v>L6</v>
      </c>
      <c r="S83" s="280"/>
      <c r="T83" s="280"/>
      <c r="U83" s="281"/>
      <c r="V83" s="333">
        <f>AA79</f>
        <v>0</v>
      </c>
      <c r="W83" s="333">
        <f>Z79</f>
        <v>0</v>
      </c>
      <c r="X83" s="333">
        <f>AA81</f>
        <v>0</v>
      </c>
      <c r="Y83" s="333">
        <f>Z81</f>
        <v>0</v>
      </c>
      <c r="Z83" s="332"/>
      <c r="AA83" s="331"/>
      <c r="AB83" s="330">
        <f>COUNTIF(V84:AA84,"○")*3+COUNTIF(V84:AA84,"△")</f>
        <v>2</v>
      </c>
      <c r="AC83" s="329">
        <f>AD83-W83-Y83</f>
        <v>0</v>
      </c>
      <c r="AD83" s="329">
        <f>V83+X83</f>
        <v>0</v>
      </c>
      <c r="AE83" s="328"/>
    </row>
    <row r="84" spans="3:31" ht="20.100000000000001" customHeight="1" x14ac:dyDescent="0.15">
      <c r="C84" s="282"/>
      <c r="D84" s="283"/>
      <c r="E84" s="283"/>
      <c r="F84" s="284"/>
      <c r="G84" s="327" t="str">
        <f>IF(G83&gt;H83,"○",IF(G83&lt;H83,"×",IF(G83=H83,"△")))</f>
        <v>△</v>
      </c>
      <c r="H84" s="326"/>
      <c r="I84" s="327" t="str">
        <f>IF(I83&gt;J83,"○",IF(I83&lt;J83,"×",IF(I83=J83,"△")))</f>
        <v>△</v>
      </c>
      <c r="J84" s="326"/>
      <c r="K84" s="325"/>
      <c r="L84" s="324"/>
      <c r="M84" s="323"/>
      <c r="N84" s="322"/>
      <c r="O84" s="322"/>
      <c r="P84" s="321"/>
      <c r="R84" s="282"/>
      <c r="S84" s="283"/>
      <c r="T84" s="283"/>
      <c r="U84" s="284"/>
      <c r="V84" s="327" t="str">
        <f>IF(V83&gt;W83,"○",IF(V83&lt;W83,"×",IF(V83=W83,"△")))</f>
        <v>△</v>
      </c>
      <c r="W84" s="326"/>
      <c r="X84" s="327" t="str">
        <f>IF(X83&gt;Y83,"○",IF(X83&lt;Y83,"×",IF(X83=Y83,"△")))</f>
        <v>△</v>
      </c>
      <c r="Y84" s="326"/>
      <c r="Z84" s="325"/>
      <c r="AA84" s="324"/>
      <c r="AB84" s="323"/>
      <c r="AC84" s="322"/>
      <c r="AD84" s="322"/>
      <c r="AE84" s="321"/>
    </row>
    <row r="85" spans="3:31" ht="20.100000000000001" customHeight="1" x14ac:dyDescent="0.15"/>
  </sheetData>
  <mergeCells count="340">
    <mergeCell ref="G84:H84"/>
    <mergeCell ref="I84:J84"/>
    <mergeCell ref="V84:W84"/>
    <mergeCell ref="X84:Y84"/>
    <mergeCell ref="R83:U84"/>
    <mergeCell ref="Z83:AA84"/>
    <mergeCell ref="AB83:AB84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AB71:AB72"/>
    <mergeCell ref="AC71:AC72"/>
    <mergeCell ref="AD71:AD72"/>
    <mergeCell ref="AE71:AE72"/>
    <mergeCell ref="B71:B72"/>
    <mergeCell ref="C71:E72"/>
    <mergeCell ref="G71:M72"/>
    <mergeCell ref="N71:N72"/>
    <mergeCell ref="O71:O72"/>
    <mergeCell ref="S71:S72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AB65:AB66"/>
    <mergeCell ref="AC65:AC66"/>
    <mergeCell ref="AD65:AD66"/>
    <mergeCell ref="AE65:AE66"/>
    <mergeCell ref="B65:B66"/>
    <mergeCell ref="C65:E66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J46:K46"/>
    <mergeCell ref="W46:X46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I44:M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AB16:AB17"/>
    <mergeCell ref="AC16:AC17"/>
    <mergeCell ref="AD16:AD17"/>
    <mergeCell ref="AE16:AE17"/>
    <mergeCell ref="B16:B17"/>
    <mergeCell ref="C16:E17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I1:M1"/>
    <mergeCell ref="N1:R1"/>
    <mergeCell ref="T1:W1"/>
    <mergeCell ref="X1:AG1"/>
    <mergeCell ref="J3:K3"/>
    <mergeCell ref="W3:X3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6BAF-9B12-4C21-9C01-AA093F69BD56}">
  <sheetPr>
    <tabColor rgb="FF00B0F0"/>
    <pageSetUpPr fitToPage="1"/>
  </sheetPr>
  <dimension ref="A1:AG92"/>
  <sheetViews>
    <sheetView view="pageBreakPreview" topLeftCell="A43" zoomScale="70" zoomScaleNormal="100" zoomScaleSheetLayoutView="70" workbookViewId="0">
      <selection activeCell="Q5" sqref="Q5"/>
    </sheetView>
  </sheetViews>
  <sheetFormatPr defaultColWidth="9" defaultRowHeight="13.5" x14ac:dyDescent="0.15"/>
  <cols>
    <col min="1" max="35" width="5.5" customWidth="1"/>
    <col min="258" max="285" width="5.625" customWidth="1"/>
    <col min="514" max="541" width="5.625" customWidth="1"/>
    <col min="770" max="797" width="5.625" customWidth="1"/>
    <col min="1026" max="1053" width="5.625" customWidth="1"/>
    <col min="1282" max="1309" width="5.625" customWidth="1"/>
    <col min="1538" max="1565" width="5.625" customWidth="1"/>
    <col min="1794" max="1821" width="5.625" customWidth="1"/>
    <col min="2050" max="2077" width="5.625" customWidth="1"/>
    <col min="2306" max="2333" width="5.625" customWidth="1"/>
    <col min="2562" max="2589" width="5.625" customWidth="1"/>
    <col min="2818" max="2845" width="5.625" customWidth="1"/>
    <col min="3074" max="3101" width="5.625" customWidth="1"/>
    <col min="3330" max="3357" width="5.625" customWidth="1"/>
    <col min="3586" max="3613" width="5.625" customWidth="1"/>
    <col min="3842" max="3869" width="5.625" customWidth="1"/>
    <col min="4098" max="4125" width="5.625" customWidth="1"/>
    <col min="4354" max="4381" width="5.625" customWidth="1"/>
    <col min="4610" max="4637" width="5.625" customWidth="1"/>
    <col min="4866" max="4893" width="5.625" customWidth="1"/>
    <col min="5122" max="5149" width="5.625" customWidth="1"/>
    <col min="5378" max="5405" width="5.625" customWidth="1"/>
    <col min="5634" max="5661" width="5.625" customWidth="1"/>
    <col min="5890" max="5917" width="5.625" customWidth="1"/>
    <col min="6146" max="6173" width="5.625" customWidth="1"/>
    <col min="6402" max="6429" width="5.625" customWidth="1"/>
    <col min="6658" max="6685" width="5.625" customWidth="1"/>
    <col min="6914" max="6941" width="5.625" customWidth="1"/>
    <col min="7170" max="7197" width="5.625" customWidth="1"/>
    <col min="7426" max="7453" width="5.625" customWidth="1"/>
    <col min="7682" max="7709" width="5.625" customWidth="1"/>
    <col min="7938" max="7965" width="5.625" customWidth="1"/>
    <col min="8194" max="8221" width="5.625" customWidth="1"/>
    <col min="8450" max="8477" width="5.625" customWidth="1"/>
    <col min="8706" max="8733" width="5.625" customWidth="1"/>
    <col min="8962" max="8989" width="5.625" customWidth="1"/>
    <col min="9218" max="9245" width="5.625" customWidth="1"/>
    <col min="9474" max="9501" width="5.625" customWidth="1"/>
    <col min="9730" max="9757" width="5.625" customWidth="1"/>
    <col min="9986" max="10013" width="5.625" customWidth="1"/>
    <col min="10242" max="10269" width="5.625" customWidth="1"/>
    <col min="10498" max="10525" width="5.625" customWidth="1"/>
    <col min="10754" max="10781" width="5.625" customWidth="1"/>
    <col min="11010" max="11037" width="5.625" customWidth="1"/>
    <col min="11266" max="11293" width="5.625" customWidth="1"/>
    <col min="11522" max="11549" width="5.625" customWidth="1"/>
    <col min="11778" max="11805" width="5.625" customWidth="1"/>
    <col min="12034" max="12061" width="5.625" customWidth="1"/>
    <col min="12290" max="12317" width="5.625" customWidth="1"/>
    <col min="12546" max="12573" width="5.625" customWidth="1"/>
    <col min="12802" max="12829" width="5.625" customWidth="1"/>
    <col min="13058" max="13085" width="5.625" customWidth="1"/>
    <col min="13314" max="13341" width="5.625" customWidth="1"/>
    <col min="13570" max="13597" width="5.625" customWidth="1"/>
    <col min="13826" max="13853" width="5.625" customWidth="1"/>
    <col min="14082" max="14109" width="5.625" customWidth="1"/>
    <col min="14338" max="14365" width="5.625" customWidth="1"/>
    <col min="14594" max="14621" width="5.625" customWidth="1"/>
    <col min="14850" max="14877" width="5.625" customWidth="1"/>
    <col min="15106" max="15133" width="5.625" customWidth="1"/>
    <col min="15362" max="15389" width="5.625" customWidth="1"/>
    <col min="15618" max="15645" width="5.625" customWidth="1"/>
    <col min="15874" max="15901" width="5.625" customWidth="1"/>
    <col min="16130" max="16157" width="5.625" customWidth="1"/>
  </cols>
  <sheetData>
    <row r="1" spans="1:33" ht="21.75" customHeight="1" x14ac:dyDescent="0.15">
      <c r="A1" s="12" t="str">
        <f>U11組合せ!J3</f>
        <v>■第1日　1月13日</v>
      </c>
      <c r="B1" s="119"/>
      <c r="C1" s="119"/>
      <c r="D1" s="119"/>
      <c r="E1" s="119"/>
      <c r="F1" s="119"/>
      <c r="G1" s="119"/>
      <c r="H1" s="119"/>
      <c r="I1" s="226" t="str">
        <f>U11組合せ!S3</f>
        <v>予選リーグ</v>
      </c>
      <c r="J1" s="226"/>
      <c r="K1" s="226"/>
      <c r="L1" s="226"/>
      <c r="M1" s="226"/>
      <c r="N1" s="113"/>
      <c r="O1" s="113"/>
      <c r="P1" s="113"/>
      <c r="Q1" s="113"/>
      <c r="R1" s="113"/>
      <c r="T1" s="227" t="s">
        <v>374</v>
      </c>
      <c r="U1" s="227"/>
      <c r="V1" s="227"/>
      <c r="W1" s="227"/>
      <c r="X1" s="226" t="str">
        <f>U11組合せ!AL60</f>
        <v>M会場</v>
      </c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15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 x14ac:dyDescent="0.15">
      <c r="A3" s="12"/>
      <c r="B3" s="12"/>
      <c r="C3" s="12"/>
      <c r="D3" s="12"/>
      <c r="E3" s="12"/>
      <c r="F3" s="12"/>
      <c r="G3" s="12"/>
      <c r="I3" s="227" t="s">
        <v>376</v>
      </c>
      <c r="J3" s="227"/>
      <c r="M3" s="72"/>
      <c r="R3" s="72"/>
      <c r="S3" s="72"/>
      <c r="T3" s="72"/>
      <c r="U3" s="72"/>
      <c r="V3" s="14"/>
      <c r="X3" s="227" t="s">
        <v>377</v>
      </c>
      <c r="Y3" s="227"/>
      <c r="Z3" s="12"/>
    </row>
    <row r="4" spans="1:33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8"/>
      <c r="Z4" s="1"/>
      <c r="AA4" s="1"/>
      <c r="AB4" s="1"/>
      <c r="AC4" s="1"/>
      <c r="AD4" s="1"/>
    </row>
    <row r="5" spans="1:33" ht="20.100000000000001" customHeight="1" x14ac:dyDescent="0.15">
      <c r="A5" s="1"/>
      <c r="B5" s="1"/>
      <c r="C5" s="1"/>
      <c r="D5" s="46"/>
      <c r="E5" s="15"/>
      <c r="F5" s="15"/>
      <c r="G5" s="132"/>
      <c r="H5" s="121"/>
      <c r="I5" s="120"/>
      <c r="J5" s="15"/>
      <c r="K5" s="16"/>
      <c r="L5" s="46"/>
      <c r="M5" s="15"/>
      <c r="N5" s="15"/>
      <c r="O5" s="16"/>
      <c r="P5" s="1"/>
      <c r="Q5" s="1"/>
      <c r="R5" s="1"/>
      <c r="S5" s="46"/>
      <c r="T5" s="15"/>
      <c r="U5" s="15"/>
      <c r="V5" s="132"/>
      <c r="W5" s="121"/>
      <c r="X5" s="120"/>
      <c r="Y5" s="15"/>
      <c r="Z5" s="16"/>
      <c r="AA5" s="46"/>
      <c r="AB5" s="15"/>
      <c r="AC5" s="15"/>
      <c r="AD5" s="16"/>
    </row>
    <row r="6" spans="1:33" ht="20.100000000000001" customHeight="1" x14ac:dyDescent="0.15">
      <c r="A6" s="1"/>
      <c r="B6" s="1"/>
      <c r="C6" s="221">
        <v>1</v>
      </c>
      <c r="D6" s="221"/>
      <c r="E6" s="20"/>
      <c r="F6" s="1"/>
      <c r="G6" s="221">
        <v>2</v>
      </c>
      <c r="H6" s="221"/>
      <c r="I6" s="20"/>
      <c r="J6" s="1"/>
      <c r="K6" s="221">
        <v>3</v>
      </c>
      <c r="L6" s="221"/>
      <c r="M6" s="20"/>
      <c r="N6" s="1"/>
      <c r="O6" s="221">
        <v>4</v>
      </c>
      <c r="P6" s="221"/>
      <c r="Q6" s="1"/>
      <c r="R6" s="221">
        <v>5</v>
      </c>
      <c r="S6" s="221"/>
      <c r="T6" s="20"/>
      <c r="U6" s="1"/>
      <c r="V6" s="221">
        <v>6</v>
      </c>
      <c r="W6" s="221"/>
      <c r="X6" s="20"/>
      <c r="Y6" s="1"/>
      <c r="Z6" s="221">
        <v>7</v>
      </c>
      <c r="AA6" s="221"/>
      <c r="AB6" s="20"/>
      <c r="AC6" s="1"/>
      <c r="AD6" s="221">
        <v>8</v>
      </c>
      <c r="AE6" s="221"/>
    </row>
    <row r="7" spans="1:33" ht="20.100000000000001" customHeight="1" x14ac:dyDescent="0.15">
      <c r="A7" s="1"/>
      <c r="B7" s="1"/>
      <c r="C7" s="225" t="str">
        <f>U11組合せ!AJ74</f>
        <v>M1</v>
      </c>
      <c r="D7" s="225"/>
      <c r="E7" s="64"/>
      <c r="F7" s="102"/>
      <c r="G7" s="225" t="str">
        <f>U11組合せ!AJ72</f>
        <v>M2</v>
      </c>
      <c r="H7" s="225"/>
      <c r="I7" s="64"/>
      <c r="J7" s="133"/>
      <c r="K7" s="225" t="str">
        <f>U11組合せ!AJ70</f>
        <v>M3</v>
      </c>
      <c r="L7" s="225"/>
      <c r="M7" s="64"/>
      <c r="N7" s="133"/>
      <c r="O7" s="225" t="str">
        <f>U11組合せ!AJ68</f>
        <v>M4</v>
      </c>
      <c r="P7" s="225"/>
      <c r="Q7" s="133"/>
      <c r="R7" s="225" t="str">
        <f>U11組合せ!AJ66</f>
        <v>M5</v>
      </c>
      <c r="S7" s="225"/>
      <c r="T7" s="64"/>
      <c r="U7" s="133"/>
      <c r="V7" s="225" t="str">
        <f>U11組合せ!AJ64</f>
        <v>M6</v>
      </c>
      <c r="W7" s="225"/>
      <c r="X7" s="64"/>
      <c r="Y7" s="133"/>
      <c r="Z7" s="225" t="str">
        <f>U11組合せ!AJ62</f>
        <v>M7</v>
      </c>
      <c r="AA7" s="225"/>
      <c r="AB7" s="64"/>
      <c r="AC7" s="133"/>
      <c r="AD7" s="225" t="str">
        <f>U11組合せ!AJ60</f>
        <v>M8</v>
      </c>
      <c r="AE7" s="225"/>
    </row>
    <row r="8" spans="1:33" ht="20.100000000000001" customHeight="1" x14ac:dyDescent="0.15">
      <c r="A8" s="1"/>
      <c r="B8" s="1"/>
      <c r="C8" s="225"/>
      <c r="D8" s="225"/>
      <c r="E8" s="64"/>
      <c r="F8" s="102"/>
      <c r="G8" s="225"/>
      <c r="H8" s="225"/>
      <c r="I8" s="64"/>
      <c r="J8" s="133"/>
      <c r="K8" s="225"/>
      <c r="L8" s="225"/>
      <c r="M8" s="64"/>
      <c r="N8" s="133"/>
      <c r="O8" s="225"/>
      <c r="P8" s="225"/>
      <c r="Q8" s="133"/>
      <c r="R8" s="225"/>
      <c r="S8" s="225"/>
      <c r="T8" s="64"/>
      <c r="U8" s="133"/>
      <c r="V8" s="225"/>
      <c r="W8" s="225"/>
      <c r="X8" s="64"/>
      <c r="Y8" s="133"/>
      <c r="Z8" s="225"/>
      <c r="AA8" s="225"/>
      <c r="AB8" s="64"/>
      <c r="AC8" s="133"/>
      <c r="AD8" s="225"/>
      <c r="AE8" s="225"/>
    </row>
    <row r="9" spans="1:33" ht="20.100000000000001" customHeight="1" x14ac:dyDescent="0.15">
      <c r="A9" s="1"/>
      <c r="B9" s="1"/>
      <c r="C9" s="225"/>
      <c r="D9" s="225"/>
      <c r="E9" s="64"/>
      <c r="F9" s="102"/>
      <c r="G9" s="225"/>
      <c r="H9" s="225"/>
      <c r="I9" s="64"/>
      <c r="J9" s="133"/>
      <c r="K9" s="225"/>
      <c r="L9" s="225"/>
      <c r="M9" s="64"/>
      <c r="N9" s="133"/>
      <c r="O9" s="225"/>
      <c r="P9" s="225"/>
      <c r="Q9" s="133"/>
      <c r="R9" s="225"/>
      <c r="S9" s="225"/>
      <c r="T9" s="64"/>
      <c r="U9" s="133"/>
      <c r="V9" s="225"/>
      <c r="W9" s="225"/>
      <c r="X9" s="64"/>
      <c r="Y9" s="133"/>
      <c r="Z9" s="225"/>
      <c r="AA9" s="225"/>
      <c r="AB9" s="64"/>
      <c r="AC9" s="133"/>
      <c r="AD9" s="225"/>
      <c r="AE9" s="225"/>
    </row>
    <row r="10" spans="1:33" ht="19.5" customHeight="1" x14ac:dyDescent="0.15">
      <c r="A10" s="1"/>
      <c r="B10" s="1"/>
      <c r="C10" s="225"/>
      <c r="D10" s="225"/>
      <c r="E10" s="64"/>
      <c r="F10" s="102"/>
      <c r="G10" s="225"/>
      <c r="H10" s="225"/>
      <c r="I10" s="64"/>
      <c r="J10" s="133"/>
      <c r="K10" s="225"/>
      <c r="L10" s="225"/>
      <c r="M10" s="64"/>
      <c r="N10" s="133"/>
      <c r="O10" s="225"/>
      <c r="P10" s="225"/>
      <c r="Q10" s="133"/>
      <c r="R10" s="225"/>
      <c r="S10" s="225"/>
      <c r="T10" s="64"/>
      <c r="U10" s="133"/>
      <c r="V10" s="225"/>
      <c r="W10" s="225"/>
      <c r="X10" s="64"/>
      <c r="Y10" s="133"/>
      <c r="Z10" s="225"/>
      <c r="AA10" s="225"/>
      <c r="AB10" s="64"/>
      <c r="AC10" s="133"/>
      <c r="AD10" s="225"/>
      <c r="AE10" s="225"/>
    </row>
    <row r="11" spans="1:33" ht="20.100000000000001" customHeight="1" x14ac:dyDescent="0.15">
      <c r="A11" s="1"/>
      <c r="B11" s="1"/>
      <c r="C11" s="225"/>
      <c r="D11" s="225"/>
      <c r="E11" s="64"/>
      <c r="F11" s="102"/>
      <c r="G11" s="225"/>
      <c r="H11" s="225"/>
      <c r="I11" s="64"/>
      <c r="J11" s="133"/>
      <c r="K11" s="225"/>
      <c r="L11" s="225"/>
      <c r="M11" s="64"/>
      <c r="N11" s="133"/>
      <c r="O11" s="225"/>
      <c r="P11" s="225"/>
      <c r="Q11" s="133"/>
      <c r="R11" s="225"/>
      <c r="S11" s="225"/>
      <c r="T11" s="64"/>
      <c r="U11" s="133"/>
      <c r="V11" s="225"/>
      <c r="W11" s="225"/>
      <c r="X11" s="64"/>
      <c r="Y11" s="133"/>
      <c r="Z11" s="225"/>
      <c r="AA11" s="225"/>
      <c r="AB11" s="64"/>
      <c r="AC11" s="133"/>
      <c r="AD11" s="225"/>
      <c r="AE11" s="225"/>
    </row>
    <row r="12" spans="1:33" ht="20.100000000000001" customHeight="1" x14ac:dyDescent="0.15">
      <c r="A12" s="1"/>
      <c r="B12" s="1"/>
      <c r="C12" s="225"/>
      <c r="D12" s="225"/>
      <c r="E12" s="64"/>
      <c r="F12" s="102"/>
      <c r="G12" s="225"/>
      <c r="H12" s="225"/>
      <c r="I12" s="64"/>
      <c r="J12" s="133"/>
      <c r="K12" s="225"/>
      <c r="L12" s="225"/>
      <c r="M12" s="64"/>
      <c r="N12" s="133"/>
      <c r="O12" s="225"/>
      <c r="P12" s="225"/>
      <c r="Q12" s="133"/>
      <c r="R12" s="225"/>
      <c r="S12" s="225"/>
      <c r="T12" s="64"/>
      <c r="U12" s="133"/>
      <c r="V12" s="225"/>
      <c r="W12" s="225"/>
      <c r="X12" s="64"/>
      <c r="Y12" s="133"/>
      <c r="Z12" s="225"/>
      <c r="AA12" s="225"/>
      <c r="AB12" s="64"/>
      <c r="AC12" s="133"/>
      <c r="AD12" s="225"/>
      <c r="AE12" s="225"/>
    </row>
    <row r="13" spans="1:33" ht="20.100000000000001" customHeight="1" x14ac:dyDescent="0.15">
      <c r="A13" s="1"/>
      <c r="B13" s="1"/>
      <c r="C13" s="225"/>
      <c r="D13" s="225"/>
      <c r="E13" s="64"/>
      <c r="F13" s="102"/>
      <c r="G13" s="225"/>
      <c r="H13" s="225"/>
      <c r="I13" s="64"/>
      <c r="J13" s="133"/>
      <c r="K13" s="225"/>
      <c r="L13" s="225"/>
      <c r="M13" s="64"/>
      <c r="N13" s="133"/>
      <c r="O13" s="225"/>
      <c r="P13" s="225"/>
      <c r="Q13" s="133"/>
      <c r="R13" s="225"/>
      <c r="S13" s="225"/>
      <c r="T13" s="64"/>
      <c r="U13" s="133"/>
      <c r="V13" s="225"/>
      <c r="W13" s="225"/>
      <c r="X13" s="64"/>
      <c r="Y13" s="133"/>
      <c r="Z13" s="225"/>
      <c r="AA13" s="225"/>
      <c r="AB13" s="64"/>
      <c r="AC13" s="133"/>
      <c r="AD13" s="225"/>
      <c r="AE13" s="225"/>
    </row>
    <row r="14" spans="1:33" ht="19.5" customHeight="1" x14ac:dyDescent="0.15">
      <c r="A14" s="1"/>
      <c r="B14" s="1"/>
      <c r="C14" s="225"/>
      <c r="D14" s="225"/>
      <c r="E14" s="64"/>
      <c r="F14" s="102"/>
      <c r="G14" s="225"/>
      <c r="H14" s="225"/>
      <c r="I14" s="64"/>
      <c r="J14" s="133"/>
      <c r="K14" s="225"/>
      <c r="L14" s="225"/>
      <c r="M14" s="64"/>
      <c r="N14" s="133"/>
      <c r="O14" s="225"/>
      <c r="P14" s="225"/>
      <c r="Q14" s="133"/>
      <c r="R14" s="225"/>
      <c r="S14" s="225"/>
      <c r="T14" s="64"/>
      <c r="U14" s="133"/>
      <c r="V14" s="225"/>
      <c r="W14" s="225"/>
      <c r="X14" s="64"/>
      <c r="Y14" s="133"/>
      <c r="Z14" s="225"/>
      <c r="AA14" s="225"/>
      <c r="AB14" s="64"/>
      <c r="AC14" s="133"/>
      <c r="AD14" s="225"/>
      <c r="AE14" s="225"/>
    </row>
    <row r="15" spans="1:33" ht="18.75" x14ac:dyDescent="0.15">
      <c r="B15" s="60" t="s">
        <v>233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13.5" customHeight="1" x14ac:dyDescent="0.15">
      <c r="B16" s="221" t="s">
        <v>247</v>
      </c>
      <c r="C16" s="221" t="s">
        <v>1</v>
      </c>
      <c r="D16" s="222">
        <v>0.375</v>
      </c>
      <c r="E16" s="222"/>
      <c r="F16" s="222"/>
      <c r="G16" s="218" t="str">
        <f>C7</f>
        <v>M1</v>
      </c>
      <c r="H16" s="218"/>
      <c r="I16" s="218"/>
      <c r="J16" s="218"/>
      <c r="K16" s="218"/>
      <c r="L16" s="218"/>
      <c r="M16" s="218"/>
      <c r="N16" s="223">
        <f>P16+P17</f>
        <v>0</v>
      </c>
      <c r="O16" s="363" t="s">
        <v>234</v>
      </c>
      <c r="P16" s="143">
        <v>0</v>
      </c>
      <c r="Q16" s="9" t="s">
        <v>53</v>
      </c>
      <c r="R16" s="143">
        <v>0</v>
      </c>
      <c r="S16" s="363" t="s">
        <v>236</v>
      </c>
      <c r="T16" s="223">
        <f>R16+R17</f>
        <v>0</v>
      </c>
      <c r="U16" s="218" t="str">
        <f>G7</f>
        <v>M2</v>
      </c>
      <c r="V16" s="218"/>
      <c r="W16" s="218"/>
      <c r="X16" s="218"/>
      <c r="Y16" s="218"/>
      <c r="Z16" s="218"/>
      <c r="AA16" s="218"/>
      <c r="AB16" s="219"/>
      <c r="AC16" s="243" t="s">
        <v>248</v>
      </c>
      <c r="AD16" s="243" t="s">
        <v>249</v>
      </c>
      <c r="AE16" s="243" t="s">
        <v>250</v>
      </c>
      <c r="AF16" s="243">
        <v>8</v>
      </c>
      <c r="AG16" s="211"/>
    </row>
    <row r="17" spans="2:33" ht="14.1" customHeight="1" x14ac:dyDescent="0.15">
      <c r="B17" s="221"/>
      <c r="C17" s="221"/>
      <c r="D17" s="222"/>
      <c r="E17" s="222"/>
      <c r="F17" s="222"/>
      <c r="G17" s="218"/>
      <c r="H17" s="218"/>
      <c r="I17" s="218"/>
      <c r="J17" s="218"/>
      <c r="K17" s="218"/>
      <c r="L17" s="218"/>
      <c r="M17" s="218"/>
      <c r="N17" s="223"/>
      <c r="O17" s="363"/>
      <c r="P17" s="143">
        <v>0</v>
      </c>
      <c r="Q17" s="9" t="s">
        <v>53</v>
      </c>
      <c r="R17" s="143">
        <v>0</v>
      </c>
      <c r="S17" s="363"/>
      <c r="T17" s="223"/>
      <c r="U17" s="218"/>
      <c r="V17" s="218"/>
      <c r="W17" s="218"/>
      <c r="X17" s="218"/>
      <c r="Y17" s="218"/>
      <c r="Z17" s="218"/>
      <c r="AA17" s="218"/>
      <c r="AB17" s="219"/>
      <c r="AC17" s="243"/>
      <c r="AD17" s="243"/>
      <c r="AE17" s="243"/>
      <c r="AF17" s="243"/>
      <c r="AG17" s="211"/>
    </row>
    <row r="18" spans="2:33" ht="14.1" customHeight="1" x14ac:dyDescent="0.15">
      <c r="B18" s="221" t="s">
        <v>243</v>
      </c>
      <c r="C18" s="221" t="s">
        <v>1</v>
      </c>
      <c r="D18" s="222">
        <v>0.375</v>
      </c>
      <c r="E18" s="222"/>
      <c r="F18" s="222"/>
      <c r="G18" s="218" t="str">
        <f>K7</f>
        <v>M3</v>
      </c>
      <c r="H18" s="218"/>
      <c r="I18" s="218"/>
      <c r="J18" s="218"/>
      <c r="K18" s="218"/>
      <c r="L18" s="218"/>
      <c r="M18" s="218"/>
      <c r="N18" s="223">
        <f>P18+P19</f>
        <v>0</v>
      </c>
      <c r="O18" s="363" t="s">
        <v>234</v>
      </c>
      <c r="P18" s="143">
        <v>0</v>
      </c>
      <c r="Q18" s="9" t="s">
        <v>53</v>
      </c>
      <c r="R18" s="143">
        <v>0</v>
      </c>
      <c r="S18" s="363" t="s">
        <v>236</v>
      </c>
      <c r="T18" s="223">
        <f>R18+R19</f>
        <v>0</v>
      </c>
      <c r="U18" s="364" t="str">
        <f>O7</f>
        <v>M4</v>
      </c>
      <c r="V18" s="364"/>
      <c r="W18" s="364"/>
      <c r="X18" s="364"/>
      <c r="Y18" s="364"/>
      <c r="Z18" s="364"/>
      <c r="AA18" s="364"/>
      <c r="AB18" s="219"/>
      <c r="AC18" s="243" t="s">
        <v>251</v>
      </c>
      <c r="AD18" s="243" t="s">
        <v>250</v>
      </c>
      <c r="AE18" s="243" t="s">
        <v>249</v>
      </c>
      <c r="AF18" s="243">
        <v>5</v>
      </c>
      <c r="AG18" s="211"/>
    </row>
    <row r="19" spans="2:33" ht="14.1" customHeight="1" x14ac:dyDescent="0.15">
      <c r="B19" s="221"/>
      <c r="C19" s="221"/>
      <c r="D19" s="222"/>
      <c r="E19" s="222"/>
      <c r="F19" s="222"/>
      <c r="G19" s="218"/>
      <c r="H19" s="218"/>
      <c r="I19" s="218"/>
      <c r="J19" s="218"/>
      <c r="K19" s="218"/>
      <c r="L19" s="218"/>
      <c r="M19" s="218"/>
      <c r="N19" s="223"/>
      <c r="O19" s="363"/>
      <c r="P19" s="143">
        <v>0</v>
      </c>
      <c r="Q19" s="9" t="s">
        <v>53</v>
      </c>
      <c r="R19" s="143">
        <v>0</v>
      </c>
      <c r="S19" s="363"/>
      <c r="T19" s="223"/>
      <c r="U19" s="364"/>
      <c r="V19" s="364"/>
      <c r="W19" s="364"/>
      <c r="X19" s="364"/>
      <c r="Y19" s="364"/>
      <c r="Z19" s="364"/>
      <c r="AA19" s="364"/>
      <c r="AB19" s="219"/>
      <c r="AC19" s="243"/>
      <c r="AD19" s="243"/>
      <c r="AE19" s="243"/>
      <c r="AF19" s="243"/>
      <c r="AG19" s="211"/>
    </row>
    <row r="20" spans="2:33" ht="14.1" customHeight="1" x14ac:dyDescent="0.15">
      <c r="B20" s="221" t="s">
        <v>247</v>
      </c>
      <c r="C20" s="221" t="s">
        <v>2</v>
      </c>
      <c r="D20" s="222">
        <v>0.40277777777777773</v>
      </c>
      <c r="E20" s="222"/>
      <c r="F20" s="222"/>
      <c r="G20" s="218" t="str">
        <f>R7</f>
        <v>M5</v>
      </c>
      <c r="H20" s="218"/>
      <c r="I20" s="218"/>
      <c r="J20" s="218"/>
      <c r="K20" s="218"/>
      <c r="L20" s="218"/>
      <c r="M20" s="218"/>
      <c r="N20" s="223">
        <f>P20+P21</f>
        <v>0</v>
      </c>
      <c r="O20" s="363" t="s">
        <v>234</v>
      </c>
      <c r="P20" s="143">
        <v>0</v>
      </c>
      <c r="Q20" s="9" t="s">
        <v>53</v>
      </c>
      <c r="R20" s="143">
        <v>0</v>
      </c>
      <c r="S20" s="363" t="s">
        <v>236</v>
      </c>
      <c r="T20" s="223">
        <f>R20+R21</f>
        <v>0</v>
      </c>
      <c r="U20" s="218" t="str">
        <f>V7</f>
        <v>M6</v>
      </c>
      <c r="V20" s="218"/>
      <c r="W20" s="218"/>
      <c r="X20" s="218"/>
      <c r="Y20" s="218"/>
      <c r="Z20" s="218"/>
      <c r="AA20" s="218"/>
      <c r="AB20" s="219"/>
      <c r="AC20" s="243" t="s">
        <v>252</v>
      </c>
      <c r="AD20" s="243" t="s">
        <v>253</v>
      </c>
      <c r="AE20" s="243" t="s">
        <v>254</v>
      </c>
      <c r="AF20" s="243">
        <v>4</v>
      </c>
      <c r="AG20" s="211"/>
    </row>
    <row r="21" spans="2:33" ht="14.1" customHeight="1" x14ac:dyDescent="0.15">
      <c r="B21" s="221"/>
      <c r="C21" s="221"/>
      <c r="D21" s="222"/>
      <c r="E21" s="222"/>
      <c r="F21" s="222"/>
      <c r="G21" s="218"/>
      <c r="H21" s="218"/>
      <c r="I21" s="218"/>
      <c r="J21" s="218"/>
      <c r="K21" s="218"/>
      <c r="L21" s="218"/>
      <c r="M21" s="218"/>
      <c r="N21" s="223"/>
      <c r="O21" s="363"/>
      <c r="P21" s="143">
        <v>0</v>
      </c>
      <c r="Q21" s="9" t="s">
        <v>53</v>
      </c>
      <c r="R21" s="143">
        <v>0</v>
      </c>
      <c r="S21" s="363"/>
      <c r="T21" s="223"/>
      <c r="U21" s="218"/>
      <c r="V21" s="218"/>
      <c r="W21" s="218"/>
      <c r="X21" s="218"/>
      <c r="Y21" s="218"/>
      <c r="Z21" s="218"/>
      <c r="AA21" s="218"/>
      <c r="AB21" s="219"/>
      <c r="AC21" s="243"/>
      <c r="AD21" s="243"/>
      <c r="AE21" s="243"/>
      <c r="AF21" s="243"/>
      <c r="AG21" s="211"/>
    </row>
    <row r="22" spans="2:33" ht="14.1" customHeight="1" x14ac:dyDescent="0.15">
      <c r="B22" s="221" t="s">
        <v>243</v>
      </c>
      <c r="C22" s="221" t="s">
        <v>2</v>
      </c>
      <c r="D22" s="222">
        <v>0.40277777777777773</v>
      </c>
      <c r="E22" s="222"/>
      <c r="F22" s="222"/>
      <c r="G22" s="364" t="str">
        <f>Z7</f>
        <v>M7</v>
      </c>
      <c r="H22" s="364"/>
      <c r="I22" s="364"/>
      <c r="J22" s="364"/>
      <c r="K22" s="364"/>
      <c r="L22" s="364"/>
      <c r="M22" s="364"/>
      <c r="N22" s="223">
        <f>P22+P23</f>
        <v>0</v>
      </c>
      <c r="O22" s="363" t="s">
        <v>234</v>
      </c>
      <c r="P22" s="143">
        <v>0</v>
      </c>
      <c r="Q22" s="9" t="s">
        <v>53</v>
      </c>
      <c r="R22" s="143">
        <v>0</v>
      </c>
      <c r="S22" s="363" t="s">
        <v>236</v>
      </c>
      <c r="T22" s="223">
        <f>R22+R23</f>
        <v>0</v>
      </c>
      <c r="U22" s="218" t="str">
        <f>AD7</f>
        <v>M8</v>
      </c>
      <c r="V22" s="218"/>
      <c r="W22" s="218"/>
      <c r="X22" s="218"/>
      <c r="Y22" s="218"/>
      <c r="Z22" s="218"/>
      <c r="AA22" s="218"/>
      <c r="AB22" s="219"/>
      <c r="AC22" s="243" t="s">
        <v>255</v>
      </c>
      <c r="AD22" s="243" t="s">
        <v>254</v>
      </c>
      <c r="AE22" s="243" t="s">
        <v>253</v>
      </c>
      <c r="AF22" s="243">
        <v>1</v>
      </c>
      <c r="AG22" s="211"/>
    </row>
    <row r="23" spans="2:33" ht="14.1" customHeight="1" x14ac:dyDescent="0.15">
      <c r="B23" s="221"/>
      <c r="C23" s="221"/>
      <c r="D23" s="222"/>
      <c r="E23" s="222"/>
      <c r="F23" s="222"/>
      <c r="G23" s="364"/>
      <c r="H23" s="364"/>
      <c r="I23" s="364"/>
      <c r="J23" s="364"/>
      <c r="K23" s="364"/>
      <c r="L23" s="364"/>
      <c r="M23" s="364"/>
      <c r="N23" s="223"/>
      <c r="O23" s="363"/>
      <c r="P23" s="143">
        <v>0</v>
      </c>
      <c r="Q23" s="9" t="s">
        <v>53</v>
      </c>
      <c r="R23" s="143">
        <v>0</v>
      </c>
      <c r="S23" s="363"/>
      <c r="T23" s="223"/>
      <c r="U23" s="218"/>
      <c r="V23" s="218"/>
      <c r="W23" s="218"/>
      <c r="X23" s="218"/>
      <c r="Y23" s="218"/>
      <c r="Z23" s="218"/>
      <c r="AA23" s="218"/>
      <c r="AB23" s="219"/>
      <c r="AC23" s="243"/>
      <c r="AD23" s="243"/>
      <c r="AE23" s="243"/>
      <c r="AF23" s="243"/>
      <c r="AG23" s="211"/>
    </row>
    <row r="24" spans="2:33" ht="14.1" customHeight="1" x14ac:dyDescent="0.15">
      <c r="B24" s="221" t="s">
        <v>247</v>
      </c>
      <c r="C24" s="221" t="s">
        <v>3</v>
      </c>
      <c r="D24" s="222">
        <v>0.43055555555555558</v>
      </c>
      <c r="E24" s="222"/>
      <c r="F24" s="222"/>
      <c r="G24" s="218" t="str">
        <f>C7</f>
        <v>M1</v>
      </c>
      <c r="H24" s="218"/>
      <c r="I24" s="218"/>
      <c r="J24" s="218"/>
      <c r="K24" s="218"/>
      <c r="L24" s="218"/>
      <c r="M24" s="218"/>
      <c r="N24" s="223">
        <f>P24+P25</f>
        <v>0</v>
      </c>
      <c r="O24" s="363" t="s">
        <v>234</v>
      </c>
      <c r="P24" s="143">
        <v>0</v>
      </c>
      <c r="Q24" s="9" t="s">
        <v>53</v>
      </c>
      <c r="R24" s="143">
        <v>0</v>
      </c>
      <c r="S24" s="363" t="s">
        <v>236</v>
      </c>
      <c r="T24" s="223">
        <f>R24+R25</f>
        <v>0</v>
      </c>
      <c r="U24" s="218" t="str">
        <f>K7</f>
        <v>M3</v>
      </c>
      <c r="V24" s="218"/>
      <c r="W24" s="218"/>
      <c r="X24" s="218"/>
      <c r="Y24" s="218"/>
      <c r="Z24" s="218"/>
      <c r="AA24" s="218"/>
      <c r="AB24" s="219"/>
      <c r="AC24" s="243" t="s">
        <v>249</v>
      </c>
      <c r="AD24" s="243" t="s">
        <v>248</v>
      </c>
      <c r="AE24" s="243" t="s">
        <v>251</v>
      </c>
      <c r="AF24" s="243">
        <v>7</v>
      </c>
      <c r="AG24" s="211"/>
    </row>
    <row r="25" spans="2:33" ht="14.1" customHeight="1" x14ac:dyDescent="0.15">
      <c r="B25" s="221"/>
      <c r="C25" s="221"/>
      <c r="D25" s="222"/>
      <c r="E25" s="222"/>
      <c r="F25" s="222"/>
      <c r="G25" s="218"/>
      <c r="H25" s="218"/>
      <c r="I25" s="218"/>
      <c r="J25" s="218"/>
      <c r="K25" s="218"/>
      <c r="L25" s="218"/>
      <c r="M25" s="218"/>
      <c r="N25" s="223"/>
      <c r="O25" s="363"/>
      <c r="P25" s="143">
        <v>0</v>
      </c>
      <c r="Q25" s="9" t="s">
        <v>53</v>
      </c>
      <c r="R25" s="143">
        <v>0</v>
      </c>
      <c r="S25" s="363"/>
      <c r="T25" s="223"/>
      <c r="U25" s="218"/>
      <c r="V25" s="218"/>
      <c r="W25" s="218"/>
      <c r="X25" s="218"/>
      <c r="Y25" s="218"/>
      <c r="Z25" s="218"/>
      <c r="AA25" s="218"/>
      <c r="AB25" s="219"/>
      <c r="AC25" s="243"/>
      <c r="AD25" s="243"/>
      <c r="AE25" s="243"/>
      <c r="AF25" s="243"/>
      <c r="AG25" s="211"/>
    </row>
    <row r="26" spans="2:33" ht="14.1" customHeight="1" x14ac:dyDescent="0.15">
      <c r="B26" s="221" t="s">
        <v>243</v>
      </c>
      <c r="C26" s="221" t="s">
        <v>3</v>
      </c>
      <c r="D26" s="222">
        <v>0.43055555555555558</v>
      </c>
      <c r="E26" s="222"/>
      <c r="F26" s="222"/>
      <c r="G26" s="218" t="str">
        <f>G7</f>
        <v>M2</v>
      </c>
      <c r="H26" s="218"/>
      <c r="I26" s="218"/>
      <c r="J26" s="218"/>
      <c r="K26" s="218"/>
      <c r="L26" s="218"/>
      <c r="M26" s="218"/>
      <c r="N26" s="223">
        <f>P26+P27</f>
        <v>0</v>
      </c>
      <c r="O26" s="363" t="s">
        <v>234</v>
      </c>
      <c r="P26" s="143">
        <v>0</v>
      </c>
      <c r="Q26" s="9" t="s">
        <v>53</v>
      </c>
      <c r="R26" s="143">
        <v>0</v>
      </c>
      <c r="S26" s="363" t="s">
        <v>236</v>
      </c>
      <c r="T26" s="223">
        <f>R26+R27</f>
        <v>0</v>
      </c>
      <c r="U26" s="364" t="str">
        <f>O7</f>
        <v>M4</v>
      </c>
      <c r="V26" s="364"/>
      <c r="W26" s="364"/>
      <c r="X26" s="364"/>
      <c r="Y26" s="364"/>
      <c r="Z26" s="364"/>
      <c r="AA26" s="364"/>
      <c r="AB26" s="219"/>
      <c r="AC26" s="243" t="s">
        <v>250</v>
      </c>
      <c r="AD26" s="243" t="s">
        <v>251</v>
      </c>
      <c r="AE26" s="243" t="s">
        <v>248</v>
      </c>
      <c r="AF26" s="243">
        <v>6</v>
      </c>
      <c r="AG26" s="211"/>
    </row>
    <row r="27" spans="2:33" ht="14.1" customHeight="1" x14ac:dyDescent="0.15">
      <c r="B27" s="221"/>
      <c r="C27" s="221"/>
      <c r="D27" s="222"/>
      <c r="E27" s="222"/>
      <c r="F27" s="222"/>
      <c r="G27" s="218"/>
      <c r="H27" s="218"/>
      <c r="I27" s="218"/>
      <c r="J27" s="218"/>
      <c r="K27" s="218"/>
      <c r="L27" s="218"/>
      <c r="M27" s="218"/>
      <c r="N27" s="223"/>
      <c r="O27" s="363"/>
      <c r="P27" s="143">
        <v>0</v>
      </c>
      <c r="Q27" s="9" t="s">
        <v>53</v>
      </c>
      <c r="R27" s="143">
        <v>0</v>
      </c>
      <c r="S27" s="363"/>
      <c r="T27" s="223"/>
      <c r="U27" s="364"/>
      <c r="V27" s="364"/>
      <c r="W27" s="364"/>
      <c r="X27" s="364"/>
      <c r="Y27" s="364"/>
      <c r="Z27" s="364"/>
      <c r="AA27" s="364"/>
      <c r="AB27" s="219"/>
      <c r="AC27" s="243"/>
      <c r="AD27" s="243"/>
      <c r="AE27" s="243"/>
      <c r="AF27" s="243"/>
      <c r="AG27" s="211"/>
    </row>
    <row r="28" spans="2:33" ht="14.1" customHeight="1" x14ac:dyDescent="0.15">
      <c r="B28" s="221" t="s">
        <v>247</v>
      </c>
      <c r="C28" s="221" t="s">
        <v>4</v>
      </c>
      <c r="D28" s="222">
        <v>0.45833333333333331</v>
      </c>
      <c r="E28" s="222"/>
      <c r="F28" s="222"/>
      <c r="G28" s="218" t="str">
        <f>R7</f>
        <v>M5</v>
      </c>
      <c r="H28" s="218"/>
      <c r="I28" s="218"/>
      <c r="J28" s="218"/>
      <c r="K28" s="218"/>
      <c r="L28" s="218"/>
      <c r="M28" s="218"/>
      <c r="N28" s="223">
        <f>P28+P29</f>
        <v>0</v>
      </c>
      <c r="O28" s="363" t="s">
        <v>234</v>
      </c>
      <c r="P28" s="143">
        <v>0</v>
      </c>
      <c r="Q28" s="9" t="s">
        <v>53</v>
      </c>
      <c r="R28" s="143">
        <v>0</v>
      </c>
      <c r="S28" s="363" t="s">
        <v>236</v>
      </c>
      <c r="T28" s="223">
        <f>R28+R29</f>
        <v>0</v>
      </c>
      <c r="U28" s="364" t="str">
        <f>Z7</f>
        <v>M7</v>
      </c>
      <c r="V28" s="364"/>
      <c r="W28" s="364"/>
      <c r="X28" s="364"/>
      <c r="Y28" s="364"/>
      <c r="Z28" s="364"/>
      <c r="AA28" s="364"/>
      <c r="AB28" s="219"/>
      <c r="AC28" s="243" t="s">
        <v>253</v>
      </c>
      <c r="AD28" s="243" t="s">
        <v>252</v>
      </c>
      <c r="AE28" s="243" t="s">
        <v>255</v>
      </c>
      <c r="AF28" s="243">
        <v>3</v>
      </c>
      <c r="AG28" s="211"/>
    </row>
    <row r="29" spans="2:33" ht="14.1" customHeight="1" x14ac:dyDescent="0.15">
      <c r="B29" s="221"/>
      <c r="C29" s="221"/>
      <c r="D29" s="222"/>
      <c r="E29" s="222"/>
      <c r="F29" s="222"/>
      <c r="G29" s="218"/>
      <c r="H29" s="218"/>
      <c r="I29" s="218"/>
      <c r="J29" s="218"/>
      <c r="K29" s="218"/>
      <c r="L29" s="218"/>
      <c r="M29" s="218"/>
      <c r="N29" s="223"/>
      <c r="O29" s="363"/>
      <c r="P29" s="143">
        <v>0</v>
      </c>
      <c r="Q29" s="9" t="s">
        <v>53</v>
      </c>
      <c r="R29" s="143">
        <v>0</v>
      </c>
      <c r="S29" s="363"/>
      <c r="T29" s="223"/>
      <c r="U29" s="364"/>
      <c r="V29" s="364"/>
      <c r="W29" s="364"/>
      <c r="X29" s="364"/>
      <c r="Y29" s="364"/>
      <c r="Z29" s="364"/>
      <c r="AA29" s="364"/>
      <c r="AB29" s="219"/>
      <c r="AC29" s="243"/>
      <c r="AD29" s="243"/>
      <c r="AE29" s="243"/>
      <c r="AF29" s="243"/>
      <c r="AG29" s="211"/>
    </row>
    <row r="30" spans="2:33" ht="14.1" customHeight="1" x14ac:dyDescent="0.15">
      <c r="B30" s="221" t="s">
        <v>243</v>
      </c>
      <c r="C30" s="221" t="s">
        <v>4</v>
      </c>
      <c r="D30" s="222">
        <v>0.45833333333333331</v>
      </c>
      <c r="E30" s="222"/>
      <c r="F30" s="222"/>
      <c r="G30" s="218" t="str">
        <f>V7</f>
        <v>M6</v>
      </c>
      <c r="H30" s="218"/>
      <c r="I30" s="218"/>
      <c r="J30" s="218"/>
      <c r="K30" s="218"/>
      <c r="L30" s="218"/>
      <c r="M30" s="218"/>
      <c r="N30" s="223">
        <f>P30+P31</f>
        <v>0</v>
      </c>
      <c r="O30" s="363" t="s">
        <v>234</v>
      </c>
      <c r="P30" s="143">
        <v>0</v>
      </c>
      <c r="Q30" s="9" t="s">
        <v>53</v>
      </c>
      <c r="R30" s="143">
        <v>0</v>
      </c>
      <c r="S30" s="363" t="s">
        <v>236</v>
      </c>
      <c r="T30" s="223">
        <f>R30+R31</f>
        <v>0</v>
      </c>
      <c r="U30" s="218" t="str">
        <f>AD7</f>
        <v>M8</v>
      </c>
      <c r="V30" s="218"/>
      <c r="W30" s="218"/>
      <c r="X30" s="218"/>
      <c r="Y30" s="218"/>
      <c r="Z30" s="218"/>
      <c r="AA30" s="218"/>
      <c r="AB30" s="219"/>
      <c r="AC30" s="243" t="s">
        <v>254</v>
      </c>
      <c r="AD30" s="243" t="s">
        <v>255</v>
      </c>
      <c r="AE30" s="243" t="s">
        <v>252</v>
      </c>
      <c r="AF30" s="243">
        <v>2</v>
      </c>
      <c r="AG30" s="211"/>
    </row>
    <row r="31" spans="2:33" ht="14.1" customHeight="1" x14ac:dyDescent="0.15">
      <c r="B31" s="221"/>
      <c r="C31" s="221"/>
      <c r="D31" s="222"/>
      <c r="E31" s="222"/>
      <c r="F31" s="222"/>
      <c r="G31" s="218"/>
      <c r="H31" s="218"/>
      <c r="I31" s="218"/>
      <c r="J31" s="218"/>
      <c r="K31" s="218"/>
      <c r="L31" s="218"/>
      <c r="M31" s="218"/>
      <c r="N31" s="223"/>
      <c r="O31" s="363"/>
      <c r="P31" s="143">
        <v>0</v>
      </c>
      <c r="Q31" s="9" t="s">
        <v>53</v>
      </c>
      <c r="R31" s="143">
        <v>0</v>
      </c>
      <c r="S31" s="363"/>
      <c r="T31" s="223"/>
      <c r="U31" s="218"/>
      <c r="V31" s="218"/>
      <c r="W31" s="218"/>
      <c r="X31" s="218"/>
      <c r="Y31" s="218"/>
      <c r="Z31" s="218"/>
      <c r="AA31" s="218"/>
      <c r="AB31" s="219"/>
      <c r="AC31" s="243"/>
      <c r="AD31" s="243"/>
      <c r="AE31" s="243"/>
      <c r="AF31" s="243"/>
      <c r="AG31" s="211"/>
    </row>
    <row r="32" spans="2:33" ht="14.1" customHeight="1" x14ac:dyDescent="0.15">
      <c r="B32" s="221" t="s">
        <v>247</v>
      </c>
      <c r="C32" s="221" t="s">
        <v>5</v>
      </c>
      <c r="D32" s="222">
        <v>0.4861111111111111</v>
      </c>
      <c r="E32" s="222"/>
      <c r="F32" s="222"/>
      <c r="G32" s="218" t="str">
        <f>C7</f>
        <v>M1</v>
      </c>
      <c r="H32" s="218"/>
      <c r="I32" s="218"/>
      <c r="J32" s="218"/>
      <c r="K32" s="218"/>
      <c r="L32" s="218"/>
      <c r="M32" s="218"/>
      <c r="N32" s="223">
        <f>P32+P33</f>
        <v>0</v>
      </c>
      <c r="O32" s="363" t="s">
        <v>234</v>
      </c>
      <c r="P32" s="143">
        <v>0</v>
      </c>
      <c r="Q32" s="9" t="s">
        <v>53</v>
      </c>
      <c r="R32" s="143">
        <v>0</v>
      </c>
      <c r="S32" s="363" t="s">
        <v>236</v>
      </c>
      <c r="T32" s="223">
        <f>R32+R33</f>
        <v>0</v>
      </c>
      <c r="U32" s="364" t="str">
        <f>O7</f>
        <v>M4</v>
      </c>
      <c r="V32" s="364"/>
      <c r="W32" s="364"/>
      <c r="X32" s="364"/>
      <c r="Y32" s="364"/>
      <c r="Z32" s="364"/>
      <c r="AA32" s="364"/>
      <c r="AB32" s="219"/>
      <c r="AC32" s="243" t="s">
        <v>248</v>
      </c>
      <c r="AD32" s="243" t="s">
        <v>249</v>
      </c>
      <c r="AE32" s="243" t="s">
        <v>250</v>
      </c>
      <c r="AF32" s="243">
        <v>8</v>
      </c>
      <c r="AG32" s="211"/>
    </row>
    <row r="33" spans="2:33" ht="14.1" customHeight="1" x14ac:dyDescent="0.15">
      <c r="B33" s="221"/>
      <c r="C33" s="221"/>
      <c r="D33" s="222"/>
      <c r="E33" s="222"/>
      <c r="F33" s="222"/>
      <c r="G33" s="218"/>
      <c r="H33" s="218"/>
      <c r="I33" s="218"/>
      <c r="J33" s="218"/>
      <c r="K33" s="218"/>
      <c r="L33" s="218"/>
      <c r="M33" s="218"/>
      <c r="N33" s="223"/>
      <c r="O33" s="363"/>
      <c r="P33" s="143">
        <v>0</v>
      </c>
      <c r="Q33" s="9" t="s">
        <v>53</v>
      </c>
      <c r="R33" s="143">
        <v>0</v>
      </c>
      <c r="S33" s="363"/>
      <c r="T33" s="223"/>
      <c r="U33" s="364"/>
      <c r="V33" s="364"/>
      <c r="W33" s="364"/>
      <c r="X33" s="364"/>
      <c r="Y33" s="364"/>
      <c r="Z33" s="364"/>
      <c r="AA33" s="364"/>
      <c r="AB33" s="219"/>
      <c r="AC33" s="243"/>
      <c r="AD33" s="243"/>
      <c r="AE33" s="243"/>
      <c r="AF33" s="243"/>
      <c r="AG33" s="211"/>
    </row>
    <row r="34" spans="2:33" ht="14.1" customHeight="1" x14ac:dyDescent="0.15">
      <c r="B34" s="221" t="s">
        <v>243</v>
      </c>
      <c r="C34" s="221" t="s">
        <v>5</v>
      </c>
      <c r="D34" s="222">
        <v>0.4861111111111111</v>
      </c>
      <c r="E34" s="222"/>
      <c r="F34" s="222"/>
      <c r="G34" s="218" t="str">
        <f>G7</f>
        <v>M2</v>
      </c>
      <c r="H34" s="218"/>
      <c r="I34" s="218"/>
      <c r="J34" s="218"/>
      <c r="K34" s="218"/>
      <c r="L34" s="218"/>
      <c r="M34" s="218"/>
      <c r="N34" s="223">
        <f>P34+P35</f>
        <v>0</v>
      </c>
      <c r="O34" s="363" t="s">
        <v>234</v>
      </c>
      <c r="P34" s="143">
        <v>0</v>
      </c>
      <c r="Q34" s="9" t="s">
        <v>53</v>
      </c>
      <c r="R34" s="143">
        <v>0</v>
      </c>
      <c r="S34" s="363" t="s">
        <v>236</v>
      </c>
      <c r="T34" s="223">
        <f>R34+R35</f>
        <v>0</v>
      </c>
      <c r="U34" s="218" t="str">
        <f>K7</f>
        <v>M3</v>
      </c>
      <c r="V34" s="218"/>
      <c r="W34" s="218"/>
      <c r="X34" s="218"/>
      <c r="Y34" s="218"/>
      <c r="Z34" s="218"/>
      <c r="AA34" s="218"/>
      <c r="AB34" s="219"/>
      <c r="AC34" s="243" t="s">
        <v>251</v>
      </c>
      <c r="AD34" s="243" t="s">
        <v>250</v>
      </c>
      <c r="AE34" s="243" t="s">
        <v>249</v>
      </c>
      <c r="AF34" s="243">
        <v>5</v>
      </c>
      <c r="AG34" s="211"/>
    </row>
    <row r="35" spans="2:33" ht="14.1" customHeight="1" x14ac:dyDescent="0.15">
      <c r="B35" s="221"/>
      <c r="C35" s="221"/>
      <c r="D35" s="222"/>
      <c r="E35" s="222"/>
      <c r="F35" s="222"/>
      <c r="G35" s="218"/>
      <c r="H35" s="218"/>
      <c r="I35" s="218"/>
      <c r="J35" s="218"/>
      <c r="K35" s="218"/>
      <c r="L35" s="218"/>
      <c r="M35" s="218"/>
      <c r="N35" s="223"/>
      <c r="O35" s="363"/>
      <c r="P35" s="143">
        <v>0</v>
      </c>
      <c r="Q35" s="9" t="s">
        <v>53</v>
      </c>
      <c r="R35" s="143">
        <v>0</v>
      </c>
      <c r="S35" s="363"/>
      <c r="T35" s="223"/>
      <c r="U35" s="218"/>
      <c r="V35" s="218"/>
      <c r="W35" s="218"/>
      <c r="X35" s="218"/>
      <c r="Y35" s="218"/>
      <c r="Z35" s="218"/>
      <c r="AA35" s="218"/>
      <c r="AB35" s="219"/>
      <c r="AC35" s="243"/>
      <c r="AD35" s="243"/>
      <c r="AE35" s="243"/>
      <c r="AF35" s="243"/>
      <c r="AG35" s="211"/>
    </row>
    <row r="36" spans="2:33" ht="14.1" customHeight="1" x14ac:dyDescent="0.15">
      <c r="B36" s="221" t="s">
        <v>247</v>
      </c>
      <c r="C36" s="221" t="s">
        <v>0</v>
      </c>
      <c r="D36" s="222">
        <v>0.51388888888888895</v>
      </c>
      <c r="E36" s="222"/>
      <c r="F36" s="222"/>
      <c r="G36" s="218" t="str">
        <f>R7</f>
        <v>M5</v>
      </c>
      <c r="H36" s="218"/>
      <c r="I36" s="218"/>
      <c r="J36" s="218"/>
      <c r="K36" s="218"/>
      <c r="L36" s="218"/>
      <c r="M36" s="218"/>
      <c r="N36" s="223">
        <f>P36+P37</f>
        <v>0</v>
      </c>
      <c r="O36" s="363" t="s">
        <v>234</v>
      </c>
      <c r="P36" s="143">
        <v>0</v>
      </c>
      <c r="Q36" s="9" t="s">
        <v>53</v>
      </c>
      <c r="R36" s="143">
        <v>0</v>
      </c>
      <c r="S36" s="363" t="s">
        <v>236</v>
      </c>
      <c r="T36" s="223">
        <f>R36+R37</f>
        <v>0</v>
      </c>
      <c r="U36" s="218" t="str">
        <f>AD7</f>
        <v>M8</v>
      </c>
      <c r="V36" s="218"/>
      <c r="W36" s="218"/>
      <c r="X36" s="218"/>
      <c r="Y36" s="218"/>
      <c r="Z36" s="218"/>
      <c r="AA36" s="218"/>
      <c r="AB36" s="219"/>
      <c r="AC36" s="243" t="s">
        <v>252</v>
      </c>
      <c r="AD36" s="243" t="s">
        <v>253</v>
      </c>
      <c r="AE36" s="243" t="s">
        <v>254</v>
      </c>
      <c r="AF36" s="243">
        <v>4</v>
      </c>
      <c r="AG36" s="211"/>
    </row>
    <row r="37" spans="2:33" ht="14.1" customHeight="1" x14ac:dyDescent="0.15">
      <c r="B37" s="221"/>
      <c r="C37" s="221"/>
      <c r="D37" s="222"/>
      <c r="E37" s="222"/>
      <c r="F37" s="222"/>
      <c r="G37" s="218"/>
      <c r="H37" s="218"/>
      <c r="I37" s="218"/>
      <c r="J37" s="218"/>
      <c r="K37" s="218"/>
      <c r="L37" s="218"/>
      <c r="M37" s="218"/>
      <c r="N37" s="223"/>
      <c r="O37" s="363"/>
      <c r="P37" s="143">
        <v>0</v>
      </c>
      <c r="Q37" s="9" t="s">
        <v>53</v>
      </c>
      <c r="R37" s="143">
        <v>0</v>
      </c>
      <c r="S37" s="363"/>
      <c r="T37" s="223"/>
      <c r="U37" s="218"/>
      <c r="V37" s="218"/>
      <c r="W37" s="218"/>
      <c r="X37" s="218"/>
      <c r="Y37" s="218"/>
      <c r="Z37" s="218"/>
      <c r="AA37" s="218"/>
      <c r="AB37" s="219"/>
      <c r="AC37" s="243"/>
      <c r="AD37" s="243"/>
      <c r="AE37" s="243"/>
      <c r="AF37" s="243"/>
      <c r="AG37" s="211"/>
    </row>
    <row r="38" spans="2:33" ht="14.1" customHeight="1" x14ac:dyDescent="0.15">
      <c r="B38" s="221" t="s">
        <v>243</v>
      </c>
      <c r="C38" s="221" t="s">
        <v>0</v>
      </c>
      <c r="D38" s="222">
        <v>0.51388888888888895</v>
      </c>
      <c r="E38" s="222"/>
      <c r="F38" s="222"/>
      <c r="G38" s="218" t="str">
        <f>V7</f>
        <v>M6</v>
      </c>
      <c r="H38" s="218"/>
      <c r="I38" s="218"/>
      <c r="J38" s="218"/>
      <c r="K38" s="218"/>
      <c r="L38" s="218"/>
      <c r="M38" s="218"/>
      <c r="N38" s="223">
        <f>P38+P39</f>
        <v>0</v>
      </c>
      <c r="O38" s="363" t="s">
        <v>234</v>
      </c>
      <c r="P38" s="143">
        <v>0</v>
      </c>
      <c r="Q38" s="9" t="s">
        <v>53</v>
      </c>
      <c r="R38" s="143">
        <v>0</v>
      </c>
      <c r="S38" s="363" t="s">
        <v>236</v>
      </c>
      <c r="T38" s="223">
        <f>R38+R39</f>
        <v>0</v>
      </c>
      <c r="U38" s="364" t="str">
        <f>Z7</f>
        <v>M7</v>
      </c>
      <c r="V38" s="364"/>
      <c r="W38" s="364"/>
      <c r="X38" s="364"/>
      <c r="Y38" s="364"/>
      <c r="Z38" s="364"/>
      <c r="AA38" s="364"/>
      <c r="AB38" s="219"/>
      <c r="AC38" s="243" t="s">
        <v>255</v>
      </c>
      <c r="AD38" s="243" t="s">
        <v>254</v>
      </c>
      <c r="AE38" s="243" t="s">
        <v>253</v>
      </c>
      <c r="AF38" s="243">
        <v>1</v>
      </c>
      <c r="AG38" s="211"/>
    </row>
    <row r="39" spans="2:33" ht="14.1" customHeight="1" x14ac:dyDescent="0.15">
      <c r="B39" s="221"/>
      <c r="C39" s="221"/>
      <c r="D39" s="222"/>
      <c r="E39" s="222"/>
      <c r="F39" s="222"/>
      <c r="G39" s="218"/>
      <c r="H39" s="218"/>
      <c r="I39" s="218"/>
      <c r="J39" s="218"/>
      <c r="K39" s="218"/>
      <c r="L39" s="218"/>
      <c r="M39" s="218"/>
      <c r="N39" s="223"/>
      <c r="O39" s="363"/>
      <c r="P39" s="143">
        <v>0</v>
      </c>
      <c r="Q39" s="9" t="s">
        <v>53</v>
      </c>
      <c r="R39" s="143">
        <v>0</v>
      </c>
      <c r="S39" s="363"/>
      <c r="T39" s="223"/>
      <c r="U39" s="364"/>
      <c r="V39" s="364"/>
      <c r="W39" s="364"/>
      <c r="X39" s="364"/>
      <c r="Y39" s="364"/>
      <c r="Z39" s="364"/>
      <c r="AA39" s="364"/>
      <c r="AB39" s="219"/>
      <c r="AC39" s="243"/>
      <c r="AD39" s="243"/>
      <c r="AE39" s="243"/>
      <c r="AF39" s="243"/>
      <c r="AG39" s="211"/>
    </row>
    <row r="40" spans="2:33" ht="8.1" customHeight="1" x14ac:dyDescent="0.15"/>
    <row r="41" spans="2:33" ht="19.5" customHeight="1" x14ac:dyDescent="0.15">
      <c r="B41" s="212" t="str">
        <f>I3 &amp;"リーグ"</f>
        <v>Mリーグ</v>
      </c>
      <c r="C41" s="213"/>
      <c r="D41" s="213"/>
      <c r="E41" s="214"/>
      <c r="F41" s="203" t="str">
        <f>B43</f>
        <v>M1</v>
      </c>
      <c r="G41" s="205"/>
      <c r="H41" s="203" t="str">
        <f>B45</f>
        <v>M2</v>
      </c>
      <c r="I41" s="205"/>
      <c r="J41" s="203" t="str">
        <f>B47</f>
        <v>M3</v>
      </c>
      <c r="K41" s="205"/>
      <c r="L41" s="203" t="str">
        <f>B49</f>
        <v>M4</v>
      </c>
      <c r="M41" s="205"/>
      <c r="N41" s="209" t="s">
        <v>240</v>
      </c>
      <c r="O41" s="209" t="s">
        <v>241</v>
      </c>
      <c r="P41" s="209" t="s">
        <v>242</v>
      </c>
      <c r="Q41" s="134"/>
      <c r="R41" s="212" t="str">
        <f>X3 &amp;"リーグ"</f>
        <v>MMリーグ</v>
      </c>
      <c r="S41" s="213"/>
      <c r="T41" s="213"/>
      <c r="U41" s="214"/>
      <c r="V41" s="203" t="str">
        <f>R7</f>
        <v>M5</v>
      </c>
      <c r="W41" s="205"/>
      <c r="X41" s="203" t="str">
        <f>V7</f>
        <v>M6</v>
      </c>
      <c r="Y41" s="205"/>
      <c r="Z41" s="203" t="str">
        <f>Z7</f>
        <v>M7</v>
      </c>
      <c r="AA41" s="205"/>
      <c r="AB41" s="203" t="str">
        <f>AD7</f>
        <v>M8</v>
      </c>
      <c r="AC41" s="205"/>
      <c r="AD41" s="209" t="s">
        <v>240</v>
      </c>
      <c r="AE41" s="209" t="s">
        <v>241</v>
      </c>
      <c r="AF41" s="209" t="s">
        <v>242</v>
      </c>
    </row>
    <row r="42" spans="2:33" ht="20.100000000000001" customHeight="1" x14ac:dyDescent="0.15">
      <c r="B42" s="215"/>
      <c r="C42" s="216"/>
      <c r="D42" s="216"/>
      <c r="E42" s="217"/>
      <c r="F42" s="206"/>
      <c r="G42" s="208"/>
      <c r="H42" s="206"/>
      <c r="I42" s="208"/>
      <c r="J42" s="206"/>
      <c r="K42" s="208"/>
      <c r="L42" s="206"/>
      <c r="M42" s="208"/>
      <c r="N42" s="210"/>
      <c r="O42" s="210"/>
      <c r="P42" s="210"/>
      <c r="Q42" s="134"/>
      <c r="R42" s="215"/>
      <c r="S42" s="216"/>
      <c r="T42" s="216"/>
      <c r="U42" s="217"/>
      <c r="V42" s="206"/>
      <c r="W42" s="208"/>
      <c r="X42" s="206"/>
      <c r="Y42" s="208"/>
      <c r="Z42" s="206"/>
      <c r="AA42" s="208"/>
      <c r="AB42" s="206"/>
      <c r="AC42" s="208"/>
      <c r="AD42" s="210"/>
      <c r="AE42" s="210"/>
      <c r="AF42" s="210"/>
    </row>
    <row r="43" spans="2:33" ht="20.100000000000001" customHeight="1" x14ac:dyDescent="0.15">
      <c r="B43" s="203" t="str">
        <f>C7</f>
        <v>M1</v>
      </c>
      <c r="C43" s="204"/>
      <c r="D43" s="204"/>
      <c r="E43" s="205"/>
      <c r="F43" s="195"/>
      <c r="G43" s="196"/>
      <c r="H43" s="138">
        <f>N16</f>
        <v>0</v>
      </c>
      <c r="I43" s="138">
        <f>T16</f>
        <v>0</v>
      </c>
      <c r="J43" s="138">
        <f>N24</f>
        <v>0</v>
      </c>
      <c r="K43" s="138">
        <f>T24</f>
        <v>0</v>
      </c>
      <c r="L43" s="138">
        <f>N32</f>
        <v>0</v>
      </c>
      <c r="M43" s="138">
        <f>T32</f>
        <v>0</v>
      </c>
      <c r="N43" s="199">
        <f>COUNTIF(F44:M44,"○")*3+COUNTIF(F44:M44,"△")</f>
        <v>3</v>
      </c>
      <c r="O43" s="199">
        <f>H43-I43+J43-K43+L43-M43</f>
        <v>0</v>
      </c>
      <c r="P43" s="365"/>
      <c r="Q43" s="20"/>
      <c r="R43" s="203" t="str">
        <f>R7</f>
        <v>M5</v>
      </c>
      <c r="S43" s="204"/>
      <c r="T43" s="204"/>
      <c r="U43" s="205"/>
      <c r="V43" s="195"/>
      <c r="W43" s="196"/>
      <c r="X43" s="138">
        <f>N20</f>
        <v>0</v>
      </c>
      <c r="Y43" s="138">
        <f>T20</f>
        <v>0</v>
      </c>
      <c r="Z43" s="138">
        <f>N28</f>
        <v>0</v>
      </c>
      <c r="AA43" s="138">
        <f>T28</f>
        <v>0</v>
      </c>
      <c r="AB43" s="138">
        <f>N36</f>
        <v>0</v>
      </c>
      <c r="AC43" s="138">
        <f>T36</f>
        <v>0</v>
      </c>
      <c r="AD43" s="199">
        <f>COUNTIF(V44:AC44,"○")*3+COUNTIF(V44:AC44,"△")</f>
        <v>3</v>
      </c>
      <c r="AE43" s="199">
        <f>X43-Y43+Z43-AA43+AB43-AC43</f>
        <v>0</v>
      </c>
      <c r="AF43" s="365"/>
    </row>
    <row r="44" spans="2:33" ht="20.100000000000001" customHeight="1" x14ac:dyDescent="0.15">
      <c r="B44" s="206"/>
      <c r="C44" s="207"/>
      <c r="D44" s="207"/>
      <c r="E44" s="208"/>
      <c r="F44" s="197"/>
      <c r="G44" s="198"/>
      <c r="H44" s="201" t="str">
        <f>IF(H43&gt;I43,"○",IF(H43&lt;I43,"×",IF(H43=I43,"△")))</f>
        <v>△</v>
      </c>
      <c r="I44" s="202"/>
      <c r="J44" s="201" t="str">
        <f>IF(J43&gt;K43,"○",IF(J43&lt;K43,"×",IF(J43=K43,"△")))</f>
        <v>△</v>
      </c>
      <c r="K44" s="202"/>
      <c r="L44" s="201" t="str">
        <f>IF(L43&gt;M43,"○",IF(L43&lt;M43,"×",IF(L43=M43,"△")))</f>
        <v>△</v>
      </c>
      <c r="M44" s="202"/>
      <c r="N44" s="200"/>
      <c r="O44" s="200"/>
      <c r="P44" s="366"/>
      <c r="Q44" s="20"/>
      <c r="R44" s="206"/>
      <c r="S44" s="207"/>
      <c r="T44" s="207"/>
      <c r="U44" s="208"/>
      <c r="V44" s="197"/>
      <c r="W44" s="198"/>
      <c r="X44" s="201" t="str">
        <f>IF(X43&gt;Y43,"○",IF(X43&lt;Y43,"×",IF(X43=Y43,"△")))</f>
        <v>△</v>
      </c>
      <c r="Y44" s="202"/>
      <c r="Z44" s="201" t="str">
        <f>IF(Z43&gt;AA43,"○",IF(Z43&lt;AA43,"×",IF(Z43=AA43,"△")))</f>
        <v>△</v>
      </c>
      <c r="AA44" s="202"/>
      <c r="AB44" s="201" t="str">
        <f>IF(AB43&gt;AC43,"○",IF(AB43&lt;AC43,"×",IF(AB43=AC43,"△")))</f>
        <v>△</v>
      </c>
      <c r="AC44" s="202"/>
      <c r="AD44" s="200"/>
      <c r="AE44" s="200"/>
      <c r="AF44" s="366"/>
    </row>
    <row r="45" spans="2:33" ht="20.100000000000001" customHeight="1" x14ac:dyDescent="0.15">
      <c r="B45" s="203" t="str">
        <f>G7</f>
        <v>M2</v>
      </c>
      <c r="C45" s="204"/>
      <c r="D45" s="204"/>
      <c r="E45" s="205"/>
      <c r="F45" s="138">
        <f>I43</f>
        <v>0</v>
      </c>
      <c r="G45" s="138">
        <f>H43</f>
        <v>0</v>
      </c>
      <c r="H45" s="195"/>
      <c r="I45" s="196"/>
      <c r="J45" s="138">
        <f>N34</f>
        <v>0</v>
      </c>
      <c r="K45" s="138">
        <f>T34</f>
        <v>0</v>
      </c>
      <c r="L45" s="138">
        <f>N26</f>
        <v>0</v>
      </c>
      <c r="M45" s="138">
        <f>T26</f>
        <v>0</v>
      </c>
      <c r="N45" s="199">
        <f>COUNTIF(F46:M46,"○")*3+COUNTIF(F46:M46,"△")</f>
        <v>3</v>
      </c>
      <c r="O45" s="199">
        <f>F45-G45+J45-K45+L45-M45</f>
        <v>0</v>
      </c>
      <c r="P45" s="365"/>
      <c r="Q45" s="20"/>
      <c r="R45" s="203" t="str">
        <f>V7</f>
        <v>M6</v>
      </c>
      <c r="S45" s="204"/>
      <c r="T45" s="204"/>
      <c r="U45" s="205"/>
      <c r="V45" s="138">
        <f>Y43</f>
        <v>0</v>
      </c>
      <c r="W45" s="138">
        <f>X43</f>
        <v>0</v>
      </c>
      <c r="X45" s="195"/>
      <c r="Y45" s="196"/>
      <c r="Z45" s="138">
        <f>N38</f>
        <v>0</v>
      </c>
      <c r="AA45" s="138">
        <f>T38</f>
        <v>0</v>
      </c>
      <c r="AB45" s="138">
        <f>N30</f>
        <v>0</v>
      </c>
      <c r="AC45" s="138">
        <f>T30</f>
        <v>0</v>
      </c>
      <c r="AD45" s="199">
        <f>COUNTIF(V46:AC46,"○")*3+COUNTIF(V46:AC46,"△")</f>
        <v>3</v>
      </c>
      <c r="AE45" s="199">
        <f>V45-W45+Z45-AA45+AB45-AC45</f>
        <v>0</v>
      </c>
      <c r="AF45" s="365"/>
    </row>
    <row r="46" spans="2:33" ht="20.100000000000001" customHeight="1" x14ac:dyDescent="0.15">
      <c r="B46" s="206"/>
      <c r="C46" s="207"/>
      <c r="D46" s="207"/>
      <c r="E46" s="208"/>
      <c r="F46" s="201" t="str">
        <f>IF(F45&gt;G45,"○",IF(F45&lt;G45,"×",IF(F45=G45,"△")))</f>
        <v>△</v>
      </c>
      <c r="G46" s="202"/>
      <c r="H46" s="197"/>
      <c r="I46" s="198"/>
      <c r="J46" s="201" t="str">
        <f>IF(J45&gt;K45,"○",IF(J45&lt;K45,"×",IF(J45=K45,"△")))</f>
        <v>△</v>
      </c>
      <c r="K46" s="202"/>
      <c r="L46" s="201" t="str">
        <f>IF(L45&gt;M45,"○",IF(L45&lt;M45,"×",IF(L45=M45,"△")))</f>
        <v>△</v>
      </c>
      <c r="M46" s="202"/>
      <c r="N46" s="200"/>
      <c r="O46" s="200"/>
      <c r="P46" s="366"/>
      <c r="Q46" s="20"/>
      <c r="R46" s="206"/>
      <c r="S46" s="207"/>
      <c r="T46" s="207"/>
      <c r="U46" s="208"/>
      <c r="V46" s="201" t="str">
        <f>IF(V45&gt;W45,"○",IF(V45&lt;W45,"×",IF(V45=W45,"△")))</f>
        <v>△</v>
      </c>
      <c r="W46" s="202"/>
      <c r="X46" s="197"/>
      <c r="Y46" s="198"/>
      <c r="Z46" s="201" t="str">
        <f>IF(Z45&gt;AA45,"○",IF(Z45&lt;AA45,"×",IF(Z45=AA45,"△")))</f>
        <v>△</v>
      </c>
      <c r="AA46" s="202"/>
      <c r="AB46" s="201" t="str">
        <f>IF(AB45&gt;AC45,"○",IF(AB45&lt;AC45,"×",IF(AB45=AC45,"△")))</f>
        <v>△</v>
      </c>
      <c r="AC46" s="202"/>
      <c r="AD46" s="200"/>
      <c r="AE46" s="200"/>
      <c r="AF46" s="366"/>
    </row>
    <row r="47" spans="2:33" ht="20.100000000000001" customHeight="1" x14ac:dyDescent="0.15">
      <c r="B47" s="203" t="str">
        <f>K7</f>
        <v>M3</v>
      </c>
      <c r="C47" s="204"/>
      <c r="D47" s="204"/>
      <c r="E47" s="205"/>
      <c r="F47" s="138">
        <f>K43</f>
        <v>0</v>
      </c>
      <c r="G47" s="138">
        <f>J43</f>
        <v>0</v>
      </c>
      <c r="H47" s="138">
        <f>K45</f>
        <v>0</v>
      </c>
      <c r="I47" s="138">
        <f>J45</f>
        <v>0</v>
      </c>
      <c r="J47" s="195"/>
      <c r="K47" s="196"/>
      <c r="L47" s="138">
        <f>N18</f>
        <v>0</v>
      </c>
      <c r="M47" s="138">
        <f>T18</f>
        <v>0</v>
      </c>
      <c r="N47" s="199">
        <f>COUNTIF(F48:M48,"○")*3+COUNTIF(F48:M48,"△")</f>
        <v>3</v>
      </c>
      <c r="O47" s="199">
        <f>F47-G47+H47-I47+L47-M47</f>
        <v>0</v>
      </c>
      <c r="P47" s="365"/>
      <c r="Q47" s="20"/>
      <c r="R47" s="203" t="str">
        <f>Z7</f>
        <v>M7</v>
      </c>
      <c r="S47" s="204"/>
      <c r="T47" s="204"/>
      <c r="U47" s="205"/>
      <c r="V47" s="138">
        <f>AA43</f>
        <v>0</v>
      </c>
      <c r="W47" s="138">
        <f>Z43</f>
        <v>0</v>
      </c>
      <c r="X47" s="138">
        <f>AA45</f>
        <v>0</v>
      </c>
      <c r="Y47" s="138">
        <f>Z45</f>
        <v>0</v>
      </c>
      <c r="Z47" s="195"/>
      <c r="AA47" s="196"/>
      <c r="AB47" s="138">
        <f>N22</f>
        <v>0</v>
      </c>
      <c r="AC47" s="138">
        <f>T22</f>
        <v>0</v>
      </c>
      <c r="AD47" s="199">
        <f>COUNTIF(V48:AC48,"○")*3+COUNTIF(V48:AC48,"△")</f>
        <v>3</v>
      </c>
      <c r="AE47" s="199">
        <f>V47-W47+X47-Y47+AB47-AC47</f>
        <v>0</v>
      </c>
      <c r="AF47" s="365"/>
    </row>
    <row r="48" spans="2:33" ht="20.100000000000001" customHeight="1" x14ac:dyDescent="0.15">
      <c r="B48" s="206"/>
      <c r="C48" s="207"/>
      <c r="D48" s="207"/>
      <c r="E48" s="208"/>
      <c r="F48" s="201" t="str">
        <f>IF(F47&gt;G47,"○",IF(F47&lt;G47,"×",IF(F47=G47,"△")))</f>
        <v>△</v>
      </c>
      <c r="G48" s="202"/>
      <c r="H48" s="201" t="str">
        <f>IF(H47&gt;I47,"○",IF(H47&lt;I47,"×",IF(H47=I47,"△")))</f>
        <v>△</v>
      </c>
      <c r="I48" s="202"/>
      <c r="J48" s="197"/>
      <c r="K48" s="198"/>
      <c r="L48" s="201" t="str">
        <f>IF(L47&gt;M47,"○",IF(L47&lt;M47,"×",IF(L47=M47,"△")))</f>
        <v>△</v>
      </c>
      <c r="M48" s="202"/>
      <c r="N48" s="200"/>
      <c r="O48" s="200"/>
      <c r="P48" s="366"/>
      <c r="Q48" s="20"/>
      <c r="R48" s="206"/>
      <c r="S48" s="207"/>
      <c r="T48" s="207"/>
      <c r="U48" s="208"/>
      <c r="V48" s="201" t="str">
        <f>IF(V47&gt;W47,"○",IF(V47&lt;W47,"×",IF(V47=W47,"△")))</f>
        <v>△</v>
      </c>
      <c r="W48" s="202"/>
      <c r="X48" s="201" t="str">
        <f>IF(X47&gt;Y47,"○",IF(X47&lt;Y47,"×",IF(X47=Y47,"△")))</f>
        <v>△</v>
      </c>
      <c r="Y48" s="202"/>
      <c r="Z48" s="197"/>
      <c r="AA48" s="198"/>
      <c r="AB48" s="201" t="str">
        <f>IF(AB47&gt;AC47,"○",IF(AB47&lt;AC47,"×",IF(AB47=AC47,"△")))</f>
        <v>△</v>
      </c>
      <c r="AC48" s="202"/>
      <c r="AD48" s="200"/>
      <c r="AE48" s="200"/>
      <c r="AF48" s="366"/>
    </row>
    <row r="49" spans="1:33" ht="20.100000000000001" customHeight="1" x14ac:dyDescent="0.15">
      <c r="B49" s="203" t="str">
        <f>O7</f>
        <v>M4</v>
      </c>
      <c r="C49" s="204"/>
      <c r="D49" s="204"/>
      <c r="E49" s="205"/>
      <c r="F49" s="138">
        <f>M43</f>
        <v>0</v>
      </c>
      <c r="G49" s="138">
        <f>L43</f>
        <v>0</v>
      </c>
      <c r="H49" s="138">
        <f>M45</f>
        <v>0</v>
      </c>
      <c r="I49" s="138">
        <f>L45</f>
        <v>0</v>
      </c>
      <c r="J49" s="138">
        <f>M47</f>
        <v>0</v>
      </c>
      <c r="K49" s="138">
        <f>L47</f>
        <v>0</v>
      </c>
      <c r="L49" s="195"/>
      <c r="M49" s="196"/>
      <c r="N49" s="199">
        <f>COUNTIF(F50:M50,"○")*3+COUNTIF(F50:M50,"△")</f>
        <v>3</v>
      </c>
      <c r="O49" s="199">
        <f>F49-G49+H49-I49+J49-K49</f>
        <v>0</v>
      </c>
      <c r="P49" s="365"/>
      <c r="Q49" s="20"/>
      <c r="R49" s="203" t="str">
        <f>AD7</f>
        <v>M8</v>
      </c>
      <c r="S49" s="204"/>
      <c r="T49" s="204"/>
      <c r="U49" s="205"/>
      <c r="V49" s="138">
        <f>AC43</f>
        <v>0</v>
      </c>
      <c r="W49" s="138">
        <f>AB43</f>
        <v>0</v>
      </c>
      <c r="X49" s="138">
        <f>AC45</f>
        <v>0</v>
      </c>
      <c r="Y49" s="138">
        <f>AB45</f>
        <v>0</v>
      </c>
      <c r="Z49" s="138">
        <f>AC47</f>
        <v>0</v>
      </c>
      <c r="AA49" s="138">
        <f>AB47</f>
        <v>0</v>
      </c>
      <c r="AB49" s="195"/>
      <c r="AC49" s="196"/>
      <c r="AD49" s="199">
        <f>COUNTIF(V50:AC50,"○")*3+COUNTIF(V50:AC50,"△")</f>
        <v>3</v>
      </c>
      <c r="AE49" s="199">
        <f>V49-W49+X49-Y49+Z49-AA49</f>
        <v>0</v>
      </c>
      <c r="AF49" s="365"/>
    </row>
    <row r="50" spans="1:33" ht="20.100000000000001" customHeight="1" x14ac:dyDescent="0.15">
      <c r="B50" s="206"/>
      <c r="C50" s="207"/>
      <c r="D50" s="207"/>
      <c r="E50" s="208"/>
      <c r="F50" s="201" t="str">
        <f>IF(F49&gt;G49,"○",IF(F49&lt;G49,"×",IF(F49=G49,"△")))</f>
        <v>△</v>
      </c>
      <c r="G50" s="202"/>
      <c r="H50" s="201" t="str">
        <f>IF(H49&gt;I49,"○",IF(H49&lt;I49,"×",IF(H49=I49,"△")))</f>
        <v>△</v>
      </c>
      <c r="I50" s="202"/>
      <c r="J50" s="201" t="str">
        <f>IF(J49&gt;K49,"○",IF(J49&lt;K49,"×",IF(J49=K49,"△")))</f>
        <v>△</v>
      </c>
      <c r="K50" s="202"/>
      <c r="L50" s="197"/>
      <c r="M50" s="198"/>
      <c r="N50" s="200"/>
      <c r="O50" s="200"/>
      <c r="P50" s="366"/>
      <c r="Q50" s="20"/>
      <c r="R50" s="206"/>
      <c r="S50" s="207"/>
      <c r="T50" s="207"/>
      <c r="U50" s="208"/>
      <c r="V50" s="201" t="str">
        <f>IF(V49&gt;W49,"○",IF(V49&lt;W49,"×",IF(V49=W49,"△")))</f>
        <v>△</v>
      </c>
      <c r="W50" s="202"/>
      <c r="X50" s="201" t="str">
        <f>IF(X49&gt;Y49,"○",IF(X49&lt;Y49,"×",IF(X49=Y49,"△")))</f>
        <v>△</v>
      </c>
      <c r="Y50" s="202"/>
      <c r="Z50" s="201" t="str">
        <f>IF(Z49&gt;AA49,"○",IF(Z49&lt;AA49,"×",IF(Z49=AA49,"△")))</f>
        <v>△</v>
      </c>
      <c r="AA50" s="202"/>
      <c r="AB50" s="197"/>
      <c r="AC50" s="198"/>
      <c r="AD50" s="200"/>
      <c r="AE50" s="200"/>
      <c r="AF50" s="366"/>
    </row>
    <row r="51" spans="1:33" ht="20.100000000000001" customHeight="1" x14ac:dyDescent="0.15"/>
    <row r="52" spans="1:33" ht="21.95" customHeight="1" x14ac:dyDescent="0.15">
      <c r="A52" s="12" t="str">
        <f>A1</f>
        <v>■第1日　1月13日</v>
      </c>
      <c r="B52" s="119"/>
      <c r="C52" s="119"/>
      <c r="D52" s="119"/>
      <c r="E52" s="119"/>
      <c r="F52" s="119"/>
      <c r="G52" s="119"/>
      <c r="H52" s="119"/>
      <c r="I52" s="226" t="str">
        <f>I1</f>
        <v>予選リーグ</v>
      </c>
      <c r="J52" s="226"/>
      <c r="K52" s="226"/>
      <c r="L52" s="226"/>
      <c r="M52" s="226"/>
      <c r="N52" s="317"/>
      <c r="O52" s="317"/>
      <c r="P52" s="317"/>
      <c r="Q52" s="317"/>
      <c r="R52" s="317"/>
      <c r="T52" s="227" t="s">
        <v>375</v>
      </c>
      <c r="U52" s="227"/>
      <c r="V52" s="227"/>
      <c r="W52" s="227"/>
      <c r="X52" s="226" t="str">
        <f>U11組合せ!AL43</f>
        <v>N会場</v>
      </c>
      <c r="Y52" s="226"/>
      <c r="Z52" s="226"/>
      <c r="AA52" s="226"/>
      <c r="AB52" s="226"/>
      <c r="AC52" s="226"/>
      <c r="AD52" s="226"/>
      <c r="AE52" s="226"/>
      <c r="AF52" s="226"/>
      <c r="AG52" s="226"/>
    </row>
    <row r="53" spans="1:33" ht="20.100000000000001" customHeight="1" x14ac:dyDescent="0.15">
      <c r="A53" s="319"/>
      <c r="B53" s="319"/>
      <c r="C53" s="319"/>
      <c r="D53" s="319"/>
      <c r="E53" s="319"/>
      <c r="F53" s="319"/>
      <c r="G53" s="319"/>
      <c r="H53" s="362"/>
      <c r="I53" s="193"/>
      <c r="J53" s="193"/>
      <c r="K53" s="193"/>
      <c r="L53" s="193"/>
      <c r="N53" s="193"/>
      <c r="O53" s="193"/>
      <c r="P53" s="193"/>
      <c r="Q53" s="193"/>
      <c r="R53" s="193"/>
      <c r="T53" s="72"/>
      <c r="U53" s="72"/>
      <c r="V53" s="72"/>
      <c r="W53" s="72"/>
      <c r="X53" s="192"/>
      <c r="Y53" s="192"/>
      <c r="AA53" s="360"/>
      <c r="AB53" s="359"/>
      <c r="AC53" s="359"/>
      <c r="AD53" s="359"/>
      <c r="AE53" s="359"/>
      <c r="AF53" s="359"/>
      <c r="AG53" s="359"/>
    </row>
    <row r="54" spans="1:33" ht="20.100000000000001" customHeight="1" x14ac:dyDescent="0.15">
      <c r="F54" s="350"/>
      <c r="J54" s="361" t="s">
        <v>378</v>
      </c>
      <c r="K54" s="361"/>
      <c r="W54" s="361" t="s">
        <v>379</v>
      </c>
      <c r="X54" s="361"/>
      <c r="Z54" s="360"/>
      <c r="AA54" s="360"/>
      <c r="AB54" s="359"/>
      <c r="AC54" s="359"/>
      <c r="AD54" s="359"/>
      <c r="AE54" s="359"/>
      <c r="AF54" s="359"/>
      <c r="AG54" s="359"/>
    </row>
    <row r="55" spans="1:33" ht="20.100000000000001" customHeight="1" x14ac:dyDescent="0.15">
      <c r="G55" s="83"/>
      <c r="H55" s="83"/>
      <c r="I55" s="83"/>
      <c r="J55" s="80"/>
      <c r="K55" s="83"/>
      <c r="L55" s="83"/>
      <c r="M55" s="83"/>
      <c r="N55" s="83"/>
      <c r="T55" s="83"/>
      <c r="U55" s="83"/>
      <c r="V55" s="83"/>
      <c r="W55" s="83"/>
      <c r="X55" s="82"/>
      <c r="Y55" s="83"/>
      <c r="Z55" s="360"/>
      <c r="AA55" s="360"/>
      <c r="AB55" s="359"/>
      <c r="AC55" s="359"/>
      <c r="AD55" s="359"/>
      <c r="AE55" s="359"/>
      <c r="AF55" s="359"/>
      <c r="AG55" s="359"/>
    </row>
    <row r="56" spans="1:33" ht="20.100000000000001" customHeight="1" x14ac:dyDescent="0.15">
      <c r="F56" s="79"/>
      <c r="H56" s="81"/>
      <c r="J56" s="78"/>
      <c r="K56" s="81"/>
      <c r="N56" s="79"/>
      <c r="S56" s="79"/>
      <c r="V56" s="81"/>
      <c r="W56" s="78"/>
      <c r="Y56" s="81"/>
      <c r="Z56" s="81"/>
      <c r="AA56" s="78"/>
      <c r="AB56" s="73"/>
    </row>
    <row r="57" spans="1:33" ht="20.100000000000001" customHeight="1" x14ac:dyDescent="0.15">
      <c r="B57" s="358"/>
      <c r="C57" s="358"/>
      <c r="D57" s="345"/>
      <c r="E57" s="345"/>
      <c r="F57" s="264">
        <v>1</v>
      </c>
      <c r="G57" s="264"/>
      <c r="H57" s="22"/>
      <c r="I57" s="22"/>
      <c r="J57" s="264">
        <v>2</v>
      </c>
      <c r="K57" s="264"/>
      <c r="L57" s="22"/>
      <c r="M57" s="22"/>
      <c r="N57" s="264">
        <v>3</v>
      </c>
      <c r="O57" s="264"/>
      <c r="P57" s="17"/>
      <c r="Q57" s="22"/>
      <c r="R57" s="22"/>
      <c r="S57" s="264">
        <v>4</v>
      </c>
      <c r="T57" s="264"/>
      <c r="U57" s="22"/>
      <c r="V57" s="22"/>
      <c r="W57" s="264">
        <v>5</v>
      </c>
      <c r="X57" s="264"/>
      <c r="Y57" s="22"/>
      <c r="Z57" s="22"/>
      <c r="AA57" s="264">
        <v>6</v>
      </c>
      <c r="AB57" s="264"/>
      <c r="AC57" s="345"/>
      <c r="AD57" s="345"/>
      <c r="AE57" s="357"/>
      <c r="AF57" s="356"/>
    </row>
    <row r="58" spans="1:33" ht="20.100000000000001" customHeight="1" x14ac:dyDescent="0.15">
      <c r="B58" s="354"/>
      <c r="C58" s="354"/>
      <c r="D58" s="355"/>
      <c r="E58" s="355"/>
      <c r="F58" s="293" t="str">
        <f>U11組合せ!AJ56</f>
        <v>N1</v>
      </c>
      <c r="G58" s="293"/>
      <c r="H58" s="355"/>
      <c r="I58" s="355"/>
      <c r="J58" s="293" t="str">
        <f>U11組合せ!AJ54</f>
        <v>N2</v>
      </c>
      <c r="K58" s="293"/>
      <c r="L58" s="355"/>
      <c r="M58" s="355"/>
      <c r="N58" s="293" t="str">
        <f>U11組合せ!AJ52</f>
        <v>N3</v>
      </c>
      <c r="O58" s="293"/>
      <c r="P58" s="353"/>
      <c r="Q58" s="355"/>
      <c r="R58" s="355"/>
      <c r="S58" s="293" t="str">
        <f>U11組合せ!AJ48</f>
        <v>N4</v>
      </c>
      <c r="T58" s="293"/>
      <c r="U58" s="355"/>
      <c r="V58" s="355"/>
      <c r="W58" s="293" t="str">
        <f>U11組合せ!AJ46</f>
        <v>N5</v>
      </c>
      <c r="X58" s="293"/>
      <c r="Y58" s="355"/>
      <c r="Z58" s="355"/>
      <c r="AA58" s="293" t="str">
        <f>U11組合せ!AJ44</f>
        <v>N6</v>
      </c>
      <c r="AB58" s="293"/>
      <c r="AC58" s="355"/>
      <c r="AD58" s="355"/>
      <c r="AE58" s="352"/>
      <c r="AF58" s="351"/>
    </row>
    <row r="59" spans="1:33" ht="20.100000000000001" customHeight="1" x14ac:dyDescent="0.15">
      <c r="B59" s="354"/>
      <c r="C59" s="354"/>
      <c r="D59" s="355"/>
      <c r="E59" s="355"/>
      <c r="F59" s="293"/>
      <c r="G59" s="293"/>
      <c r="H59" s="355"/>
      <c r="I59" s="355"/>
      <c r="J59" s="293"/>
      <c r="K59" s="293"/>
      <c r="L59" s="355"/>
      <c r="M59" s="355"/>
      <c r="N59" s="293"/>
      <c r="O59" s="293"/>
      <c r="P59" s="353"/>
      <c r="Q59" s="355"/>
      <c r="R59" s="355"/>
      <c r="S59" s="293"/>
      <c r="T59" s="293"/>
      <c r="U59" s="355"/>
      <c r="V59" s="355"/>
      <c r="W59" s="293"/>
      <c r="X59" s="293"/>
      <c r="Y59" s="355"/>
      <c r="Z59" s="355"/>
      <c r="AA59" s="293"/>
      <c r="AB59" s="293"/>
      <c r="AC59" s="355"/>
      <c r="AD59" s="355"/>
      <c r="AE59" s="352"/>
      <c r="AF59" s="351"/>
    </row>
    <row r="60" spans="1:33" ht="20.100000000000001" customHeight="1" x14ac:dyDescent="0.15">
      <c r="B60" s="354"/>
      <c r="C60" s="354"/>
      <c r="D60" s="355"/>
      <c r="E60" s="355"/>
      <c r="F60" s="293"/>
      <c r="G60" s="293"/>
      <c r="H60" s="355"/>
      <c r="I60" s="355"/>
      <c r="J60" s="293"/>
      <c r="K60" s="293"/>
      <c r="L60" s="355"/>
      <c r="M60" s="355"/>
      <c r="N60" s="293"/>
      <c r="O60" s="293"/>
      <c r="P60" s="353"/>
      <c r="Q60" s="355"/>
      <c r="R60" s="355"/>
      <c r="S60" s="293"/>
      <c r="T60" s="293"/>
      <c r="U60" s="355"/>
      <c r="V60" s="355"/>
      <c r="W60" s="293"/>
      <c r="X60" s="293"/>
      <c r="Y60" s="355"/>
      <c r="Z60" s="355"/>
      <c r="AA60" s="293"/>
      <c r="AB60" s="293"/>
      <c r="AC60" s="355"/>
      <c r="AD60" s="355"/>
      <c r="AE60" s="352"/>
      <c r="AF60" s="351"/>
    </row>
    <row r="61" spans="1:33" ht="20.100000000000001" customHeight="1" x14ac:dyDescent="0.15">
      <c r="B61" s="354"/>
      <c r="C61" s="354"/>
      <c r="D61" s="355"/>
      <c r="E61" s="355"/>
      <c r="F61" s="293"/>
      <c r="G61" s="293"/>
      <c r="H61" s="355"/>
      <c r="I61" s="355"/>
      <c r="J61" s="293"/>
      <c r="K61" s="293"/>
      <c r="L61" s="355"/>
      <c r="M61" s="355"/>
      <c r="N61" s="293"/>
      <c r="O61" s="293"/>
      <c r="P61" s="353"/>
      <c r="Q61" s="355"/>
      <c r="R61" s="355"/>
      <c r="S61" s="293"/>
      <c r="T61" s="293"/>
      <c r="U61" s="355"/>
      <c r="V61" s="355"/>
      <c r="W61" s="293"/>
      <c r="X61" s="293"/>
      <c r="Y61" s="355"/>
      <c r="Z61" s="355"/>
      <c r="AA61" s="293"/>
      <c r="AB61" s="293"/>
      <c r="AC61" s="355"/>
      <c r="AD61" s="355"/>
      <c r="AE61" s="352"/>
      <c r="AF61" s="351"/>
    </row>
    <row r="62" spans="1:33" ht="20.100000000000001" customHeight="1" x14ac:dyDescent="0.15">
      <c r="B62" s="354"/>
      <c r="C62" s="354"/>
      <c r="D62" s="355"/>
      <c r="E62" s="355"/>
      <c r="F62" s="293"/>
      <c r="G62" s="293"/>
      <c r="H62" s="355"/>
      <c r="I62" s="355"/>
      <c r="J62" s="293"/>
      <c r="K62" s="293"/>
      <c r="L62" s="355"/>
      <c r="M62" s="355"/>
      <c r="N62" s="293"/>
      <c r="O62" s="293"/>
      <c r="P62" s="353"/>
      <c r="Q62" s="355"/>
      <c r="R62" s="355"/>
      <c r="S62" s="293"/>
      <c r="T62" s="293"/>
      <c r="U62" s="355"/>
      <c r="V62" s="355"/>
      <c r="W62" s="293"/>
      <c r="X62" s="293"/>
      <c r="Y62" s="355"/>
      <c r="Z62" s="355"/>
      <c r="AA62" s="293"/>
      <c r="AB62" s="293"/>
      <c r="AC62" s="355"/>
      <c r="AD62" s="355"/>
      <c r="AE62" s="352"/>
      <c r="AF62" s="351"/>
    </row>
    <row r="63" spans="1:33" ht="20.100000000000001" customHeight="1" x14ac:dyDescent="0.15">
      <c r="B63" s="354"/>
      <c r="C63" s="354"/>
      <c r="D63" s="355"/>
      <c r="E63" s="355"/>
      <c r="F63" s="293"/>
      <c r="G63" s="293"/>
      <c r="H63" s="355"/>
      <c r="I63" s="355"/>
      <c r="J63" s="293"/>
      <c r="K63" s="293"/>
      <c r="L63" s="355"/>
      <c r="M63" s="355"/>
      <c r="N63" s="293"/>
      <c r="O63" s="293"/>
      <c r="P63" s="353"/>
      <c r="Q63" s="355"/>
      <c r="R63" s="355"/>
      <c r="S63" s="293"/>
      <c r="T63" s="293"/>
      <c r="U63" s="355"/>
      <c r="V63" s="355"/>
      <c r="W63" s="293"/>
      <c r="X63" s="293"/>
      <c r="Y63" s="355"/>
      <c r="Z63" s="355"/>
      <c r="AA63" s="293"/>
      <c r="AB63" s="293"/>
      <c r="AC63" s="355"/>
      <c r="AD63" s="355"/>
      <c r="AE63" s="352"/>
      <c r="AF63" s="351"/>
    </row>
    <row r="64" spans="1:33" ht="20.100000000000001" customHeight="1" x14ac:dyDescent="0.15">
      <c r="B64" s="354"/>
      <c r="C64" s="354"/>
      <c r="D64" s="353"/>
      <c r="E64" s="353"/>
      <c r="F64" s="293"/>
      <c r="G64" s="293"/>
      <c r="H64" s="353"/>
      <c r="I64" s="353"/>
      <c r="J64" s="293"/>
      <c r="K64" s="293"/>
      <c r="L64" s="353"/>
      <c r="M64" s="353"/>
      <c r="N64" s="293"/>
      <c r="O64" s="293"/>
      <c r="P64" s="353"/>
      <c r="Q64" s="353"/>
      <c r="R64" s="353"/>
      <c r="S64" s="293"/>
      <c r="T64" s="293"/>
      <c r="U64" s="353"/>
      <c r="V64" s="353"/>
      <c r="W64" s="293"/>
      <c r="X64" s="293"/>
      <c r="Y64" s="353"/>
      <c r="Z64" s="353"/>
      <c r="AA64" s="293"/>
      <c r="AB64" s="293"/>
      <c r="AC64" s="353"/>
      <c r="AD64" s="353"/>
      <c r="AE64" s="352"/>
      <c r="AF64" s="351"/>
    </row>
    <row r="65" spans="1:33" ht="20.100000000000001" customHeight="1" x14ac:dyDescent="0.15">
      <c r="B65" s="354"/>
      <c r="C65" s="354"/>
      <c r="D65" s="353"/>
      <c r="E65" s="353"/>
      <c r="F65" s="293"/>
      <c r="G65" s="293"/>
      <c r="H65" s="353"/>
      <c r="I65" s="353"/>
      <c r="J65" s="293"/>
      <c r="K65" s="293"/>
      <c r="L65" s="353"/>
      <c r="M65" s="353"/>
      <c r="N65" s="293"/>
      <c r="O65" s="293"/>
      <c r="P65" s="353"/>
      <c r="Q65" s="353"/>
      <c r="R65" s="353"/>
      <c r="S65" s="293"/>
      <c r="T65" s="293"/>
      <c r="U65" s="353"/>
      <c r="V65" s="353"/>
      <c r="W65" s="293"/>
      <c r="X65" s="293"/>
      <c r="Y65" s="353"/>
      <c r="Z65" s="353"/>
      <c r="AA65" s="293"/>
      <c r="AB65" s="293"/>
      <c r="AC65" s="353"/>
      <c r="AD65" s="353"/>
      <c r="AE65" s="352"/>
      <c r="AF65" s="351"/>
    </row>
    <row r="66" spans="1:33" ht="20.100000000000001" customHeight="1" x14ac:dyDescent="0.15">
      <c r="C66" s="336"/>
      <c r="D66" s="336"/>
      <c r="G66" s="336"/>
      <c r="H66" s="336"/>
      <c r="K66" s="336"/>
      <c r="L66" s="336"/>
      <c r="O66" s="336"/>
      <c r="P66" s="336"/>
      <c r="T66" s="336"/>
      <c r="U66" s="336"/>
      <c r="X66" s="336"/>
      <c r="Y66" s="336"/>
      <c r="AB66" s="111" t="s">
        <v>257</v>
      </c>
      <c r="AC66" s="191" t="s">
        <v>244</v>
      </c>
      <c r="AD66" s="191" t="s">
        <v>245</v>
      </c>
      <c r="AE66" s="191" t="s">
        <v>245</v>
      </c>
      <c r="AF66" s="191" t="s">
        <v>246</v>
      </c>
      <c r="AG66" s="137" t="s">
        <v>258</v>
      </c>
    </row>
    <row r="67" spans="1:33" ht="20.100000000000001" customHeight="1" x14ac:dyDescent="0.15">
      <c r="A67" s="345"/>
      <c r="B67" s="221" t="s">
        <v>1</v>
      </c>
      <c r="C67" s="344">
        <v>0.375</v>
      </c>
      <c r="D67" s="344"/>
      <c r="E67" s="344"/>
      <c r="G67" s="320" t="str">
        <f>F58</f>
        <v>N1</v>
      </c>
      <c r="H67" s="320"/>
      <c r="I67" s="320"/>
      <c r="J67" s="320"/>
      <c r="K67" s="320"/>
      <c r="L67" s="320"/>
      <c r="M67" s="320"/>
      <c r="N67" s="342">
        <f>P67+P68</f>
        <v>0</v>
      </c>
      <c r="O67" s="343" t="s">
        <v>234</v>
      </c>
      <c r="P67" s="35">
        <v>0</v>
      </c>
      <c r="Q67" s="19" t="s">
        <v>355</v>
      </c>
      <c r="R67" s="35">
        <v>0</v>
      </c>
      <c r="S67" s="343" t="s">
        <v>236</v>
      </c>
      <c r="T67" s="342">
        <f>R67+R68</f>
        <v>0</v>
      </c>
      <c r="U67" s="320" t="str">
        <f>J58</f>
        <v>N2</v>
      </c>
      <c r="V67" s="320"/>
      <c r="W67" s="320"/>
      <c r="X67" s="320"/>
      <c r="Y67" s="320"/>
      <c r="Z67" s="320"/>
      <c r="AA67" s="320"/>
      <c r="AB67" s="291"/>
      <c r="AC67" s="341" t="s">
        <v>249</v>
      </c>
      <c r="AD67" s="341" t="s">
        <v>255</v>
      </c>
      <c r="AE67" s="341" t="s">
        <v>248</v>
      </c>
      <c r="AF67" s="341">
        <v>6</v>
      </c>
      <c r="AG67" s="211"/>
    </row>
    <row r="68" spans="1:33" ht="20.100000000000001" customHeight="1" x14ac:dyDescent="0.15">
      <c r="A68" s="345"/>
      <c r="B68" s="221"/>
      <c r="C68" s="344"/>
      <c r="D68" s="344"/>
      <c r="E68" s="344"/>
      <c r="G68" s="320"/>
      <c r="H68" s="320"/>
      <c r="I68" s="320"/>
      <c r="J68" s="320"/>
      <c r="K68" s="320"/>
      <c r="L68" s="320"/>
      <c r="M68" s="320"/>
      <c r="N68" s="342"/>
      <c r="O68" s="343"/>
      <c r="P68" s="35">
        <v>0</v>
      </c>
      <c r="Q68" s="19" t="s">
        <v>355</v>
      </c>
      <c r="R68" s="35">
        <v>0</v>
      </c>
      <c r="S68" s="343"/>
      <c r="T68" s="342"/>
      <c r="U68" s="320"/>
      <c r="V68" s="320"/>
      <c r="W68" s="320"/>
      <c r="X68" s="320"/>
      <c r="Y68" s="320"/>
      <c r="Z68" s="320"/>
      <c r="AA68" s="320"/>
      <c r="AB68" s="291"/>
      <c r="AC68" s="341"/>
      <c r="AD68" s="341"/>
      <c r="AE68" s="341"/>
      <c r="AF68" s="341"/>
      <c r="AG68" s="211"/>
    </row>
    <row r="69" spans="1:33" ht="20.100000000000001" customHeight="1" x14ac:dyDescent="0.15">
      <c r="C69" s="150"/>
      <c r="D69" s="150"/>
      <c r="E69" s="87"/>
      <c r="G69" s="18"/>
      <c r="H69" s="18"/>
      <c r="I69" s="339"/>
      <c r="J69" s="339"/>
      <c r="K69" s="18"/>
      <c r="L69" s="18"/>
      <c r="M69" s="339"/>
      <c r="N69" s="348"/>
      <c r="O69" s="18"/>
      <c r="P69" s="35"/>
      <c r="Q69" s="339"/>
      <c r="R69" s="348"/>
      <c r="S69" s="339"/>
      <c r="T69" s="35"/>
      <c r="U69" s="18"/>
      <c r="V69" s="339"/>
      <c r="W69" s="339"/>
      <c r="X69" s="18"/>
      <c r="Y69" s="18"/>
      <c r="Z69" s="339"/>
      <c r="AA69" s="339"/>
      <c r="AB69" s="37"/>
      <c r="AC69" s="71"/>
      <c r="AD69" s="71"/>
      <c r="AE69" s="347"/>
      <c r="AF69" s="347"/>
      <c r="AG69" s="36"/>
    </row>
    <row r="70" spans="1:33" ht="20.100000000000001" customHeight="1" x14ac:dyDescent="0.15">
      <c r="A70" s="345"/>
      <c r="B70" s="221" t="s">
        <v>2</v>
      </c>
      <c r="C70" s="344">
        <v>0.40277777777777773</v>
      </c>
      <c r="D70" s="344"/>
      <c r="E70" s="344"/>
      <c r="G70" s="320" t="str">
        <f>S58</f>
        <v>N4</v>
      </c>
      <c r="H70" s="320"/>
      <c r="I70" s="320"/>
      <c r="J70" s="320"/>
      <c r="K70" s="320"/>
      <c r="L70" s="320"/>
      <c r="M70" s="320"/>
      <c r="N70" s="342">
        <f>P70+P71</f>
        <v>0</v>
      </c>
      <c r="O70" s="343" t="s">
        <v>234</v>
      </c>
      <c r="P70" s="35">
        <v>0</v>
      </c>
      <c r="Q70" s="19" t="s">
        <v>355</v>
      </c>
      <c r="R70" s="35">
        <v>0</v>
      </c>
      <c r="S70" s="343" t="s">
        <v>236</v>
      </c>
      <c r="T70" s="342">
        <f>R70+R71</f>
        <v>0</v>
      </c>
      <c r="U70" s="320" t="str">
        <f>W58</f>
        <v>N5</v>
      </c>
      <c r="V70" s="320"/>
      <c r="W70" s="320"/>
      <c r="X70" s="320"/>
      <c r="Y70" s="320"/>
      <c r="Z70" s="320"/>
      <c r="AA70" s="320"/>
      <c r="AB70" s="291"/>
      <c r="AC70" s="341" t="s">
        <v>254</v>
      </c>
      <c r="AD70" s="341" t="s">
        <v>252</v>
      </c>
      <c r="AE70" s="341" t="s">
        <v>253</v>
      </c>
      <c r="AF70" s="341">
        <v>3</v>
      </c>
      <c r="AG70" s="211"/>
    </row>
    <row r="71" spans="1:33" ht="20.100000000000001" customHeight="1" x14ac:dyDescent="0.15">
      <c r="A71" s="345"/>
      <c r="B71" s="221"/>
      <c r="C71" s="344"/>
      <c r="D71" s="344"/>
      <c r="E71" s="344"/>
      <c r="G71" s="320"/>
      <c r="H71" s="320"/>
      <c r="I71" s="320"/>
      <c r="J71" s="320"/>
      <c r="K71" s="320"/>
      <c r="L71" s="320"/>
      <c r="M71" s="320"/>
      <c r="N71" s="342"/>
      <c r="O71" s="343"/>
      <c r="P71" s="35">
        <v>0</v>
      </c>
      <c r="Q71" s="19" t="s">
        <v>355</v>
      </c>
      <c r="R71" s="35">
        <v>0</v>
      </c>
      <c r="S71" s="343"/>
      <c r="T71" s="342"/>
      <c r="U71" s="320"/>
      <c r="V71" s="320"/>
      <c r="W71" s="320"/>
      <c r="X71" s="320"/>
      <c r="Y71" s="320"/>
      <c r="Z71" s="320"/>
      <c r="AA71" s="320"/>
      <c r="AB71" s="291"/>
      <c r="AC71" s="341"/>
      <c r="AD71" s="341"/>
      <c r="AE71" s="341"/>
      <c r="AF71" s="341"/>
      <c r="AG71" s="211"/>
    </row>
    <row r="72" spans="1:33" ht="20.100000000000001" customHeight="1" x14ac:dyDescent="0.15">
      <c r="A72" s="345"/>
      <c r="C72" s="150"/>
      <c r="D72" s="150"/>
      <c r="E72" s="87"/>
      <c r="G72" s="18"/>
      <c r="H72" s="18"/>
      <c r="I72" s="339"/>
      <c r="J72" s="339"/>
      <c r="K72" s="18"/>
      <c r="L72" s="18"/>
      <c r="M72" s="339"/>
      <c r="N72" s="348"/>
      <c r="O72" s="18"/>
      <c r="P72" s="35"/>
      <c r="Q72" s="339"/>
      <c r="R72" s="348"/>
      <c r="S72" s="339"/>
      <c r="T72" s="35"/>
      <c r="U72" s="18"/>
      <c r="V72" s="339"/>
      <c r="W72" s="339"/>
      <c r="X72" s="18"/>
      <c r="Y72" s="18"/>
      <c r="Z72" s="339"/>
      <c r="AA72" s="339"/>
      <c r="AB72" s="37"/>
      <c r="AC72" s="71"/>
      <c r="AD72" s="71"/>
      <c r="AE72" s="347"/>
      <c r="AF72" s="347"/>
      <c r="AG72" s="36"/>
    </row>
    <row r="73" spans="1:33" ht="20.100000000000001" customHeight="1" x14ac:dyDescent="0.15">
      <c r="A73" s="345"/>
      <c r="B73" s="221" t="s">
        <v>3</v>
      </c>
      <c r="C73" s="344">
        <v>0.43055555555555558</v>
      </c>
      <c r="D73" s="344"/>
      <c r="E73" s="344"/>
      <c r="G73" s="320" t="str">
        <f>F58</f>
        <v>N1</v>
      </c>
      <c r="H73" s="320"/>
      <c r="I73" s="320"/>
      <c r="J73" s="320"/>
      <c r="K73" s="320"/>
      <c r="L73" s="320"/>
      <c r="M73" s="320"/>
      <c r="N73" s="342">
        <f>P73+P74</f>
        <v>0</v>
      </c>
      <c r="O73" s="343" t="s">
        <v>234</v>
      </c>
      <c r="P73" s="35">
        <v>0</v>
      </c>
      <c r="Q73" s="19" t="s">
        <v>355</v>
      </c>
      <c r="R73" s="35">
        <v>0</v>
      </c>
      <c r="S73" s="343" t="s">
        <v>236</v>
      </c>
      <c r="T73" s="342">
        <f>R73+R74</f>
        <v>0</v>
      </c>
      <c r="U73" s="320" t="str">
        <f>N58</f>
        <v>N3</v>
      </c>
      <c r="V73" s="320"/>
      <c r="W73" s="320"/>
      <c r="X73" s="320"/>
      <c r="Y73" s="320"/>
      <c r="Z73" s="320"/>
      <c r="AA73" s="320"/>
      <c r="AB73" s="291"/>
      <c r="AC73" s="341" t="s">
        <v>248</v>
      </c>
      <c r="AD73" s="341" t="s">
        <v>249</v>
      </c>
      <c r="AE73" s="341" t="s">
        <v>255</v>
      </c>
      <c r="AF73" s="341">
        <v>5</v>
      </c>
      <c r="AG73" s="211"/>
    </row>
    <row r="74" spans="1:33" ht="20.100000000000001" customHeight="1" x14ac:dyDescent="0.15">
      <c r="A74" s="345"/>
      <c r="B74" s="221"/>
      <c r="C74" s="344"/>
      <c r="D74" s="344"/>
      <c r="E74" s="344"/>
      <c r="G74" s="320"/>
      <c r="H74" s="320"/>
      <c r="I74" s="320"/>
      <c r="J74" s="320"/>
      <c r="K74" s="320"/>
      <c r="L74" s="320"/>
      <c r="M74" s="320"/>
      <c r="N74" s="342"/>
      <c r="O74" s="343"/>
      <c r="P74" s="35">
        <v>0</v>
      </c>
      <c r="Q74" s="19" t="s">
        <v>355</v>
      </c>
      <c r="R74" s="35">
        <v>0</v>
      </c>
      <c r="S74" s="343"/>
      <c r="T74" s="342"/>
      <c r="U74" s="320"/>
      <c r="V74" s="320"/>
      <c r="W74" s="320"/>
      <c r="X74" s="320"/>
      <c r="Y74" s="320"/>
      <c r="Z74" s="320"/>
      <c r="AA74" s="320"/>
      <c r="AB74" s="291"/>
      <c r="AC74" s="341"/>
      <c r="AD74" s="341"/>
      <c r="AE74" s="341"/>
      <c r="AF74" s="341"/>
      <c r="AG74" s="211"/>
    </row>
    <row r="75" spans="1:33" ht="20.100000000000001" customHeight="1" x14ac:dyDescent="0.15">
      <c r="A75" s="345"/>
      <c r="B75" s="20"/>
      <c r="C75" s="350"/>
      <c r="D75" s="350"/>
      <c r="E75" s="350"/>
      <c r="G75" s="18"/>
      <c r="H75" s="18"/>
      <c r="I75" s="18"/>
      <c r="J75" s="18"/>
      <c r="K75" s="18"/>
      <c r="L75" s="18"/>
      <c r="M75" s="18"/>
      <c r="N75" s="349"/>
      <c r="O75" s="338"/>
      <c r="P75" s="35"/>
      <c r="Q75" s="339"/>
      <c r="R75" s="348"/>
      <c r="S75" s="338"/>
      <c r="T75" s="349"/>
      <c r="U75" s="18"/>
      <c r="V75" s="18"/>
      <c r="W75" s="18"/>
      <c r="X75" s="18"/>
      <c r="Y75" s="18"/>
      <c r="Z75" s="18"/>
      <c r="AA75" s="18"/>
      <c r="AB75" s="37"/>
      <c r="AC75" s="71"/>
      <c r="AD75" s="71"/>
      <c r="AE75" s="347"/>
      <c r="AF75" s="347"/>
      <c r="AG75" s="36"/>
    </row>
    <row r="76" spans="1:33" ht="20.100000000000001" customHeight="1" x14ac:dyDescent="0.15">
      <c r="A76" s="345"/>
      <c r="B76" s="221" t="s">
        <v>4</v>
      </c>
      <c r="C76" s="344">
        <v>0.45833333333333331</v>
      </c>
      <c r="D76" s="344"/>
      <c r="E76" s="344"/>
      <c r="G76" s="320" t="str">
        <f>S58</f>
        <v>N4</v>
      </c>
      <c r="H76" s="320"/>
      <c r="I76" s="320"/>
      <c r="J76" s="320"/>
      <c r="K76" s="320"/>
      <c r="L76" s="320"/>
      <c r="M76" s="320"/>
      <c r="N76" s="342">
        <f>P76+P77</f>
        <v>0</v>
      </c>
      <c r="O76" s="343" t="s">
        <v>234</v>
      </c>
      <c r="P76" s="35">
        <v>0</v>
      </c>
      <c r="Q76" s="19" t="s">
        <v>355</v>
      </c>
      <c r="R76" s="35">
        <v>0</v>
      </c>
      <c r="S76" s="343" t="s">
        <v>236</v>
      </c>
      <c r="T76" s="342">
        <f>R76+R77</f>
        <v>0</v>
      </c>
      <c r="U76" s="320" t="str">
        <f>AA58</f>
        <v>N6</v>
      </c>
      <c r="V76" s="320"/>
      <c r="W76" s="320"/>
      <c r="X76" s="320"/>
      <c r="Y76" s="320"/>
      <c r="Z76" s="320"/>
      <c r="AA76" s="320"/>
      <c r="AB76" s="291"/>
      <c r="AC76" s="341" t="s">
        <v>253</v>
      </c>
      <c r="AD76" s="341" t="s">
        <v>254</v>
      </c>
      <c r="AE76" s="341" t="s">
        <v>252</v>
      </c>
      <c r="AF76" s="341">
        <v>2</v>
      </c>
      <c r="AG76" s="211"/>
    </row>
    <row r="77" spans="1:33" ht="20.100000000000001" customHeight="1" x14ac:dyDescent="0.15">
      <c r="A77" s="345"/>
      <c r="B77" s="221"/>
      <c r="C77" s="344"/>
      <c r="D77" s="344"/>
      <c r="E77" s="344"/>
      <c r="G77" s="320"/>
      <c r="H77" s="320"/>
      <c r="I77" s="320"/>
      <c r="J77" s="320"/>
      <c r="K77" s="320"/>
      <c r="L77" s="320"/>
      <c r="M77" s="320"/>
      <c r="N77" s="342"/>
      <c r="O77" s="343"/>
      <c r="P77" s="35">
        <v>0</v>
      </c>
      <c r="Q77" s="19" t="s">
        <v>355</v>
      </c>
      <c r="R77" s="35">
        <v>0</v>
      </c>
      <c r="S77" s="343"/>
      <c r="T77" s="342"/>
      <c r="U77" s="320"/>
      <c r="V77" s="320"/>
      <c r="W77" s="320"/>
      <c r="X77" s="320"/>
      <c r="Y77" s="320"/>
      <c r="Z77" s="320"/>
      <c r="AA77" s="320"/>
      <c r="AB77" s="291"/>
      <c r="AC77" s="341"/>
      <c r="AD77" s="341"/>
      <c r="AE77" s="341"/>
      <c r="AF77" s="341"/>
      <c r="AG77" s="211"/>
    </row>
    <row r="78" spans="1:33" ht="20.100000000000001" customHeight="1" x14ac:dyDescent="0.15">
      <c r="A78" s="345"/>
      <c r="C78" s="150"/>
      <c r="D78" s="150"/>
      <c r="E78" s="87"/>
      <c r="G78" s="18"/>
      <c r="H78" s="18"/>
      <c r="I78" s="339"/>
      <c r="J78" s="339"/>
      <c r="K78" s="18"/>
      <c r="L78" s="18"/>
      <c r="M78" s="339"/>
      <c r="N78" s="348"/>
      <c r="O78" s="18"/>
      <c r="P78" s="35"/>
      <c r="Q78" s="339"/>
      <c r="R78" s="348"/>
      <c r="S78" s="339"/>
      <c r="T78" s="35"/>
      <c r="U78" s="18"/>
      <c r="V78" s="339"/>
      <c r="W78" s="339"/>
      <c r="X78" s="18"/>
      <c r="Y78" s="18"/>
      <c r="Z78" s="339"/>
      <c r="AA78" s="339"/>
      <c r="AB78" s="37"/>
      <c r="AC78" s="71"/>
      <c r="AD78" s="71"/>
      <c r="AE78" s="347"/>
      <c r="AF78" s="347"/>
      <c r="AG78" s="36"/>
    </row>
    <row r="79" spans="1:33" ht="20.100000000000001" customHeight="1" x14ac:dyDescent="0.15">
      <c r="A79" s="345"/>
      <c r="B79" s="221" t="s">
        <v>5</v>
      </c>
      <c r="C79" s="344">
        <v>0.4861111111111111</v>
      </c>
      <c r="D79" s="344"/>
      <c r="E79" s="344"/>
      <c r="G79" s="320" t="str">
        <f>J58</f>
        <v>N2</v>
      </c>
      <c r="H79" s="320"/>
      <c r="I79" s="320"/>
      <c r="J79" s="320"/>
      <c r="K79" s="320"/>
      <c r="L79" s="320"/>
      <c r="M79" s="320"/>
      <c r="N79" s="342">
        <f>P79+P80</f>
        <v>0</v>
      </c>
      <c r="O79" s="343" t="s">
        <v>234</v>
      </c>
      <c r="P79" s="35">
        <v>0</v>
      </c>
      <c r="Q79" s="19" t="s">
        <v>355</v>
      </c>
      <c r="R79" s="35">
        <v>0</v>
      </c>
      <c r="S79" s="343" t="s">
        <v>236</v>
      </c>
      <c r="T79" s="342">
        <f>R79+R80</f>
        <v>0</v>
      </c>
      <c r="U79" s="320" t="str">
        <f>N58</f>
        <v>N3</v>
      </c>
      <c r="V79" s="320"/>
      <c r="W79" s="320"/>
      <c r="X79" s="320"/>
      <c r="Y79" s="320"/>
      <c r="Z79" s="320"/>
      <c r="AA79" s="320"/>
      <c r="AB79" s="291"/>
      <c r="AC79" s="341" t="s">
        <v>255</v>
      </c>
      <c r="AD79" s="341" t="s">
        <v>248</v>
      </c>
      <c r="AE79" s="341" t="s">
        <v>249</v>
      </c>
      <c r="AF79" s="341">
        <v>4</v>
      </c>
      <c r="AG79" s="211"/>
    </row>
    <row r="80" spans="1:33" ht="20.100000000000001" customHeight="1" x14ac:dyDescent="0.15">
      <c r="A80" s="345"/>
      <c r="B80" s="221"/>
      <c r="C80" s="344"/>
      <c r="D80" s="344"/>
      <c r="E80" s="344"/>
      <c r="G80" s="320"/>
      <c r="H80" s="320"/>
      <c r="I80" s="320"/>
      <c r="J80" s="320"/>
      <c r="K80" s="320"/>
      <c r="L80" s="320"/>
      <c r="M80" s="320"/>
      <c r="N80" s="342"/>
      <c r="O80" s="343"/>
      <c r="P80" s="35">
        <v>0</v>
      </c>
      <c r="Q80" s="19" t="s">
        <v>355</v>
      </c>
      <c r="R80" s="35">
        <v>0</v>
      </c>
      <c r="S80" s="343"/>
      <c r="T80" s="342"/>
      <c r="U80" s="320"/>
      <c r="V80" s="320"/>
      <c r="W80" s="320"/>
      <c r="X80" s="320"/>
      <c r="Y80" s="320"/>
      <c r="Z80" s="320"/>
      <c r="AA80" s="320"/>
      <c r="AB80" s="291"/>
      <c r="AC80" s="341"/>
      <c r="AD80" s="341"/>
      <c r="AE80" s="341"/>
      <c r="AF80" s="341"/>
      <c r="AG80" s="211"/>
    </row>
    <row r="81" spans="1:33" ht="20.100000000000001" customHeight="1" x14ac:dyDescent="0.15">
      <c r="A81" s="345"/>
      <c r="C81" s="150"/>
      <c r="D81" s="150"/>
      <c r="E81" s="87"/>
      <c r="G81" s="18"/>
      <c r="H81" s="18"/>
      <c r="I81" s="339"/>
      <c r="J81" s="339"/>
      <c r="K81" s="18"/>
      <c r="L81" s="18"/>
      <c r="M81" s="339"/>
      <c r="N81" s="348"/>
      <c r="O81" s="18"/>
      <c r="P81" s="35"/>
      <c r="Q81" s="339"/>
      <c r="R81" s="348"/>
      <c r="S81" s="339"/>
      <c r="T81" s="35"/>
      <c r="U81" s="18"/>
      <c r="V81" s="339"/>
      <c r="W81" s="339"/>
      <c r="X81" s="18"/>
      <c r="Y81" s="18"/>
      <c r="Z81" s="339"/>
      <c r="AA81" s="339"/>
      <c r="AB81" s="37"/>
      <c r="AC81" s="336"/>
      <c r="AD81" s="71"/>
      <c r="AE81" s="71"/>
      <c r="AF81" s="347"/>
      <c r="AG81" s="346"/>
    </row>
    <row r="82" spans="1:33" ht="20.100000000000001" customHeight="1" x14ac:dyDescent="0.15">
      <c r="A82" s="345"/>
      <c r="B82" s="221" t="s">
        <v>0</v>
      </c>
      <c r="C82" s="344">
        <v>0.51388888888888895</v>
      </c>
      <c r="D82" s="344"/>
      <c r="E82" s="344"/>
      <c r="G82" s="320" t="str">
        <f>W58</f>
        <v>N5</v>
      </c>
      <c r="H82" s="320"/>
      <c r="I82" s="320"/>
      <c r="J82" s="320"/>
      <c r="K82" s="320"/>
      <c r="L82" s="320"/>
      <c r="M82" s="320"/>
      <c r="N82" s="342">
        <f>P82+P83</f>
        <v>0</v>
      </c>
      <c r="O82" s="343" t="s">
        <v>234</v>
      </c>
      <c r="P82" s="35">
        <v>0</v>
      </c>
      <c r="Q82" s="19" t="s">
        <v>355</v>
      </c>
      <c r="R82" s="35">
        <v>0</v>
      </c>
      <c r="S82" s="343" t="s">
        <v>236</v>
      </c>
      <c r="T82" s="342">
        <f>R82+R83</f>
        <v>0</v>
      </c>
      <c r="U82" s="320" t="str">
        <f>AA58</f>
        <v>N6</v>
      </c>
      <c r="V82" s="320"/>
      <c r="W82" s="320"/>
      <c r="X82" s="320"/>
      <c r="Y82" s="320"/>
      <c r="Z82" s="320"/>
      <c r="AA82" s="320"/>
      <c r="AB82" s="291"/>
      <c r="AC82" s="341" t="s">
        <v>252</v>
      </c>
      <c r="AD82" s="341" t="s">
        <v>253</v>
      </c>
      <c r="AE82" s="341" t="s">
        <v>254</v>
      </c>
      <c r="AF82" s="341">
        <v>1</v>
      </c>
      <c r="AG82" s="211"/>
    </row>
    <row r="83" spans="1:33" ht="20.100000000000001" customHeight="1" x14ac:dyDescent="0.15">
      <c r="A83" s="345"/>
      <c r="B83" s="221"/>
      <c r="C83" s="344"/>
      <c r="D83" s="344"/>
      <c r="E83" s="344"/>
      <c r="G83" s="320"/>
      <c r="H83" s="320"/>
      <c r="I83" s="320"/>
      <c r="J83" s="320"/>
      <c r="K83" s="320"/>
      <c r="L83" s="320"/>
      <c r="M83" s="320"/>
      <c r="N83" s="342"/>
      <c r="O83" s="343"/>
      <c r="P83" s="35">
        <v>0</v>
      </c>
      <c r="Q83" s="19" t="s">
        <v>355</v>
      </c>
      <c r="R83" s="35">
        <v>0</v>
      </c>
      <c r="S83" s="343"/>
      <c r="T83" s="342"/>
      <c r="U83" s="320"/>
      <c r="V83" s="320"/>
      <c r="W83" s="320"/>
      <c r="X83" s="320"/>
      <c r="Y83" s="320"/>
      <c r="Z83" s="320"/>
      <c r="AA83" s="320"/>
      <c r="AB83" s="291"/>
      <c r="AC83" s="341"/>
      <c r="AD83" s="341"/>
      <c r="AE83" s="341"/>
      <c r="AF83" s="341"/>
      <c r="AG83" s="211"/>
    </row>
    <row r="84" spans="1:33" ht="20.100000000000001" customHeight="1" x14ac:dyDescent="0.15">
      <c r="B84" s="20"/>
      <c r="C84" s="340"/>
      <c r="D84" s="340"/>
      <c r="E84" s="340"/>
      <c r="G84" s="18"/>
      <c r="H84" s="18"/>
      <c r="I84" s="18"/>
      <c r="J84" s="18"/>
      <c r="K84" s="18"/>
      <c r="L84" s="18"/>
      <c r="M84" s="18"/>
      <c r="N84" s="337"/>
      <c r="O84" s="338"/>
      <c r="P84" s="18"/>
      <c r="Q84" s="19"/>
      <c r="R84" s="339"/>
      <c r="S84" s="338"/>
      <c r="T84" s="337"/>
      <c r="U84" s="18"/>
      <c r="V84" s="18"/>
      <c r="W84" s="18"/>
      <c r="X84" s="18"/>
      <c r="Y84" s="18"/>
      <c r="Z84" s="18"/>
      <c r="AA84" s="18"/>
      <c r="AB84" s="336"/>
      <c r="AC84" s="336"/>
      <c r="AF84" s="336"/>
      <c r="AG84" s="336"/>
    </row>
    <row r="85" spans="1:33" ht="20.100000000000001" customHeight="1" x14ac:dyDescent="0.15">
      <c r="C85" s="279" t="str">
        <f>J54 &amp;"リーグ"</f>
        <v>Nリーグ</v>
      </c>
      <c r="D85" s="280"/>
      <c r="E85" s="280"/>
      <c r="F85" s="281"/>
      <c r="G85" s="203" t="str">
        <f>C87</f>
        <v>N1</v>
      </c>
      <c r="H85" s="205"/>
      <c r="I85" s="203" t="str">
        <f>C89</f>
        <v>N2</v>
      </c>
      <c r="J85" s="205"/>
      <c r="K85" s="203" t="str">
        <f>C91</f>
        <v>N3</v>
      </c>
      <c r="L85" s="205"/>
      <c r="M85" s="335" t="s">
        <v>240</v>
      </c>
      <c r="N85" s="335" t="s">
        <v>241</v>
      </c>
      <c r="O85" s="335" t="s">
        <v>354</v>
      </c>
      <c r="P85" s="335" t="s">
        <v>242</v>
      </c>
      <c r="R85" s="212" t="str">
        <f>W54 &amp;"リーグ"</f>
        <v>NNリーグ</v>
      </c>
      <c r="S85" s="213"/>
      <c r="T85" s="213"/>
      <c r="U85" s="214"/>
      <c r="V85" s="203" t="str">
        <f>R87</f>
        <v>N4</v>
      </c>
      <c r="W85" s="205"/>
      <c r="X85" s="203" t="str">
        <f>R89</f>
        <v>N5</v>
      </c>
      <c r="Y85" s="205"/>
      <c r="Z85" s="203" t="str">
        <f>R91</f>
        <v>N6</v>
      </c>
      <c r="AA85" s="205"/>
      <c r="AB85" s="335" t="s">
        <v>240</v>
      </c>
      <c r="AC85" s="335" t="s">
        <v>241</v>
      </c>
      <c r="AD85" s="335" t="s">
        <v>354</v>
      </c>
      <c r="AE85" s="335" t="s">
        <v>242</v>
      </c>
    </row>
    <row r="86" spans="1:33" ht="20.100000000000001" customHeight="1" x14ac:dyDescent="0.15">
      <c r="C86" s="282"/>
      <c r="D86" s="283"/>
      <c r="E86" s="283"/>
      <c r="F86" s="284"/>
      <c r="G86" s="206"/>
      <c r="H86" s="208"/>
      <c r="I86" s="206"/>
      <c r="J86" s="208"/>
      <c r="K86" s="206"/>
      <c r="L86" s="208"/>
      <c r="M86" s="334"/>
      <c r="N86" s="334"/>
      <c r="O86" s="334"/>
      <c r="P86" s="334"/>
      <c r="R86" s="215"/>
      <c r="S86" s="216"/>
      <c r="T86" s="216"/>
      <c r="U86" s="217"/>
      <c r="V86" s="206"/>
      <c r="W86" s="208"/>
      <c r="X86" s="206"/>
      <c r="Y86" s="208"/>
      <c r="Z86" s="206"/>
      <c r="AA86" s="208"/>
      <c r="AB86" s="334"/>
      <c r="AC86" s="334"/>
      <c r="AD86" s="334"/>
      <c r="AE86" s="334"/>
    </row>
    <row r="87" spans="1:33" ht="20.100000000000001" customHeight="1" x14ac:dyDescent="0.15">
      <c r="C87" s="279" t="str">
        <f>F58</f>
        <v>N1</v>
      </c>
      <c r="D87" s="280"/>
      <c r="E87" s="280"/>
      <c r="F87" s="281"/>
      <c r="G87" s="332"/>
      <c r="H87" s="331"/>
      <c r="I87" s="333">
        <f>N67</f>
        <v>0</v>
      </c>
      <c r="J87" s="333">
        <f>T67</f>
        <v>0</v>
      </c>
      <c r="K87" s="333">
        <f>N73</f>
        <v>0</v>
      </c>
      <c r="L87" s="333">
        <f>T73</f>
        <v>0</v>
      </c>
      <c r="M87" s="330">
        <f>COUNTIF(G88:L88,"○")*3+COUNTIF(G88:L88,"△")</f>
        <v>2</v>
      </c>
      <c r="N87" s="329">
        <f>O87-J87-L87</f>
        <v>0</v>
      </c>
      <c r="O87" s="329">
        <f>I87+K87</f>
        <v>0</v>
      </c>
      <c r="P87" s="328"/>
      <c r="R87" s="279" t="str">
        <f>S58</f>
        <v>N4</v>
      </c>
      <c r="S87" s="280"/>
      <c r="T87" s="280"/>
      <c r="U87" s="281"/>
      <c r="V87" s="332"/>
      <c r="W87" s="331"/>
      <c r="X87" s="333">
        <f>N70</f>
        <v>0</v>
      </c>
      <c r="Y87" s="333">
        <f>T70</f>
        <v>0</v>
      </c>
      <c r="Z87" s="333">
        <f>N76</f>
        <v>0</v>
      </c>
      <c r="AA87" s="333">
        <f>T76</f>
        <v>0</v>
      </c>
      <c r="AB87" s="330">
        <f>COUNTIF(V88:AA88,"○")*3+COUNTIF(V88:AA88,"△")</f>
        <v>2</v>
      </c>
      <c r="AC87" s="329">
        <f>AD87-Y87-AA87</f>
        <v>0</v>
      </c>
      <c r="AD87" s="329">
        <f>X87+Z87</f>
        <v>0</v>
      </c>
      <c r="AE87" s="328"/>
    </row>
    <row r="88" spans="1:33" ht="20.100000000000001" customHeight="1" x14ac:dyDescent="0.15">
      <c r="C88" s="282"/>
      <c r="D88" s="283"/>
      <c r="E88" s="283"/>
      <c r="F88" s="284"/>
      <c r="G88" s="325"/>
      <c r="H88" s="324"/>
      <c r="I88" s="327" t="str">
        <f>IF(I87&gt;J87,"○",IF(I87&lt;J87,"×",IF(I87=J87,"△")))</f>
        <v>△</v>
      </c>
      <c r="J88" s="326"/>
      <c r="K88" s="327" t="str">
        <f>IF(K87&gt;L87,"○",IF(K87&lt;L87,"×",IF(K87=L87,"△")))</f>
        <v>△</v>
      </c>
      <c r="L88" s="326"/>
      <c r="M88" s="323"/>
      <c r="N88" s="322"/>
      <c r="O88" s="322"/>
      <c r="P88" s="321"/>
      <c r="R88" s="282"/>
      <c r="S88" s="283"/>
      <c r="T88" s="283"/>
      <c r="U88" s="284"/>
      <c r="V88" s="325"/>
      <c r="W88" s="324"/>
      <c r="X88" s="327" t="str">
        <f>IF(X87&gt;Y87,"○",IF(X87&lt;Y87,"×",IF(X87=Y87,"△")))</f>
        <v>△</v>
      </c>
      <c r="Y88" s="326"/>
      <c r="Z88" s="327" t="str">
        <f>IF(Z87&gt;AA87,"○",IF(Z87&lt;AA87,"×",IF(Z87=AA87,"△")))</f>
        <v>△</v>
      </c>
      <c r="AA88" s="326"/>
      <c r="AB88" s="323"/>
      <c r="AC88" s="322"/>
      <c r="AD88" s="322"/>
      <c r="AE88" s="321"/>
    </row>
    <row r="89" spans="1:33" ht="20.100000000000001" customHeight="1" x14ac:dyDescent="0.15">
      <c r="C89" s="279" t="str">
        <f>J58</f>
        <v>N2</v>
      </c>
      <c r="D89" s="280"/>
      <c r="E89" s="280"/>
      <c r="F89" s="281"/>
      <c r="G89" s="333">
        <f>J87</f>
        <v>0</v>
      </c>
      <c r="H89" s="333">
        <f>I87</f>
        <v>0</v>
      </c>
      <c r="I89" s="332"/>
      <c r="J89" s="331"/>
      <c r="K89" s="333">
        <f>N79</f>
        <v>0</v>
      </c>
      <c r="L89" s="333">
        <f>T79</f>
        <v>0</v>
      </c>
      <c r="M89" s="330">
        <f>COUNTIF(G90:L90,"○")*3+COUNTIF(G90:L90,"△")</f>
        <v>2</v>
      </c>
      <c r="N89" s="329">
        <f>O89-H89-L89</f>
        <v>0</v>
      </c>
      <c r="O89" s="329">
        <f>G89+K89</f>
        <v>0</v>
      </c>
      <c r="P89" s="328"/>
      <c r="R89" s="279" t="str">
        <f>W58</f>
        <v>N5</v>
      </c>
      <c r="S89" s="280"/>
      <c r="T89" s="280"/>
      <c r="U89" s="281"/>
      <c r="V89" s="333">
        <f>Y87</f>
        <v>0</v>
      </c>
      <c r="W89" s="333">
        <f>X87</f>
        <v>0</v>
      </c>
      <c r="X89" s="332"/>
      <c r="Y89" s="331"/>
      <c r="Z89" s="333">
        <f>N82</f>
        <v>0</v>
      </c>
      <c r="AA89" s="333">
        <f>T82</f>
        <v>0</v>
      </c>
      <c r="AB89" s="330">
        <f>COUNTIF(V90:AA90,"○")*3+COUNTIF(V90:AA90,"△")</f>
        <v>2</v>
      </c>
      <c r="AC89" s="329">
        <f>AD89-W89-AA89</f>
        <v>0</v>
      </c>
      <c r="AD89" s="329">
        <f>V89+Z89</f>
        <v>0</v>
      </c>
      <c r="AE89" s="328"/>
    </row>
    <row r="90" spans="1:33" ht="20.100000000000001" customHeight="1" x14ac:dyDescent="0.15">
      <c r="C90" s="282"/>
      <c r="D90" s="283"/>
      <c r="E90" s="283"/>
      <c r="F90" s="284"/>
      <c r="G90" s="327" t="str">
        <f>IF(G89&gt;H89,"○",IF(G89&lt;H89,"×",IF(G89=H89,"△")))</f>
        <v>△</v>
      </c>
      <c r="H90" s="326"/>
      <c r="I90" s="325"/>
      <c r="J90" s="324"/>
      <c r="K90" s="327" t="str">
        <f>IF(K89&gt;L89,"○",IF(K89&lt;L89,"×",IF(K89=L89,"△")))</f>
        <v>△</v>
      </c>
      <c r="L90" s="326"/>
      <c r="M90" s="323"/>
      <c r="N90" s="322"/>
      <c r="O90" s="322"/>
      <c r="P90" s="321"/>
      <c r="R90" s="282"/>
      <c r="S90" s="283"/>
      <c r="T90" s="283"/>
      <c r="U90" s="284"/>
      <c r="V90" s="327" t="str">
        <f>IF(V89&gt;W89,"○",IF(V89&lt;W89,"×",IF(V89=W89,"△")))</f>
        <v>△</v>
      </c>
      <c r="W90" s="326"/>
      <c r="X90" s="325"/>
      <c r="Y90" s="324"/>
      <c r="Z90" s="327" t="str">
        <f>IF(Z89&gt;AA89,"○",IF(Z89&lt;AA89,"×",IF(Z89=AA89,"△")))</f>
        <v>△</v>
      </c>
      <c r="AA90" s="326"/>
      <c r="AB90" s="323"/>
      <c r="AC90" s="322"/>
      <c r="AD90" s="322"/>
      <c r="AE90" s="321"/>
    </row>
    <row r="91" spans="1:33" ht="20.100000000000001" customHeight="1" x14ac:dyDescent="0.15">
      <c r="C91" s="279" t="str">
        <f>N58</f>
        <v>N3</v>
      </c>
      <c r="D91" s="280"/>
      <c r="E91" s="280"/>
      <c r="F91" s="281"/>
      <c r="G91" s="333">
        <f>L87</f>
        <v>0</v>
      </c>
      <c r="H91" s="333">
        <f>K87</f>
        <v>0</v>
      </c>
      <c r="I91" s="333">
        <f>L89</f>
        <v>0</v>
      </c>
      <c r="J91" s="333">
        <f>K89</f>
        <v>0</v>
      </c>
      <c r="K91" s="332"/>
      <c r="L91" s="331"/>
      <c r="M91" s="330">
        <f>COUNTIF(G92:L92,"○")*3+COUNTIF(G92:L92,"△")</f>
        <v>2</v>
      </c>
      <c r="N91" s="329">
        <f>O91-H91-J91</f>
        <v>0</v>
      </c>
      <c r="O91" s="329">
        <f>G91+I91</f>
        <v>0</v>
      </c>
      <c r="P91" s="328"/>
      <c r="R91" s="279" t="str">
        <f>AA58</f>
        <v>N6</v>
      </c>
      <c r="S91" s="280"/>
      <c r="T91" s="280"/>
      <c r="U91" s="281"/>
      <c r="V91" s="333">
        <f>AA87</f>
        <v>0</v>
      </c>
      <c r="W91" s="333">
        <f>Z87</f>
        <v>0</v>
      </c>
      <c r="X91" s="333">
        <f>AA89</f>
        <v>0</v>
      </c>
      <c r="Y91" s="333">
        <f>Z89</f>
        <v>0</v>
      </c>
      <c r="Z91" s="332"/>
      <c r="AA91" s="331"/>
      <c r="AB91" s="330">
        <f>COUNTIF(V92:AA92,"○")*3+COUNTIF(V92:AA92,"△")</f>
        <v>2</v>
      </c>
      <c r="AC91" s="329">
        <f>AD91-W91-Y91</f>
        <v>0</v>
      </c>
      <c r="AD91" s="329">
        <f>V91+X91</f>
        <v>0</v>
      </c>
      <c r="AE91" s="328"/>
    </row>
    <row r="92" spans="1:33" ht="20.100000000000001" customHeight="1" x14ac:dyDescent="0.15">
      <c r="C92" s="282"/>
      <c r="D92" s="283"/>
      <c r="E92" s="283"/>
      <c r="F92" s="284"/>
      <c r="G92" s="327" t="str">
        <f>IF(G91&gt;H91,"○",IF(G91&lt;H91,"×",IF(G91=H91,"△")))</f>
        <v>△</v>
      </c>
      <c r="H92" s="326"/>
      <c r="I92" s="327" t="str">
        <f>IF(I91&gt;J91,"○",IF(I91&lt;J91,"×",IF(I91=J91,"△")))</f>
        <v>△</v>
      </c>
      <c r="J92" s="326"/>
      <c r="K92" s="325"/>
      <c r="L92" s="324"/>
      <c r="M92" s="323"/>
      <c r="N92" s="322"/>
      <c r="O92" s="322"/>
      <c r="P92" s="321"/>
      <c r="R92" s="282"/>
      <c r="S92" s="283"/>
      <c r="T92" s="283"/>
      <c r="U92" s="284"/>
      <c r="V92" s="327" t="str">
        <f>IF(V91&gt;W91,"○",IF(V91&lt;W91,"×",IF(V91=W91,"△")))</f>
        <v>△</v>
      </c>
      <c r="W92" s="326"/>
      <c r="X92" s="327" t="str">
        <f>IF(X91&gt;Y91,"○",IF(X91&lt;Y91,"×",IF(X91=Y91,"△")))</f>
        <v>△</v>
      </c>
      <c r="Y92" s="326"/>
      <c r="Z92" s="325"/>
      <c r="AA92" s="324"/>
      <c r="AB92" s="323"/>
      <c r="AC92" s="322"/>
      <c r="AD92" s="322"/>
      <c r="AE92" s="321"/>
    </row>
  </sheetData>
  <mergeCells count="451">
    <mergeCell ref="G92:H92"/>
    <mergeCell ref="I92:J92"/>
    <mergeCell ref="V92:W92"/>
    <mergeCell ref="X92:Y92"/>
    <mergeCell ref="R91:U92"/>
    <mergeCell ref="Z91:AA92"/>
    <mergeCell ref="AB91:AB92"/>
    <mergeCell ref="AC91:AC92"/>
    <mergeCell ref="AD91:AD92"/>
    <mergeCell ref="AE91:AE92"/>
    <mergeCell ref="G90:H90"/>
    <mergeCell ref="K90:L90"/>
    <mergeCell ref="V90:W90"/>
    <mergeCell ref="Z90:AA90"/>
    <mergeCell ref="C91:F92"/>
    <mergeCell ref="K91:L92"/>
    <mergeCell ref="M91:M92"/>
    <mergeCell ref="N91:N92"/>
    <mergeCell ref="O91:O92"/>
    <mergeCell ref="P91:P92"/>
    <mergeCell ref="R89:U90"/>
    <mergeCell ref="X89:Y90"/>
    <mergeCell ref="AB89:AB90"/>
    <mergeCell ref="AC89:AC90"/>
    <mergeCell ref="AD89:AD90"/>
    <mergeCell ref="AE89:AE90"/>
    <mergeCell ref="I88:J88"/>
    <mergeCell ref="K88:L88"/>
    <mergeCell ref="X88:Y88"/>
    <mergeCell ref="Z88:AA88"/>
    <mergeCell ref="C89:F90"/>
    <mergeCell ref="I89:J90"/>
    <mergeCell ref="M89:M90"/>
    <mergeCell ref="N89:N90"/>
    <mergeCell ref="O89:O90"/>
    <mergeCell ref="P89:P90"/>
    <mergeCell ref="R87:U88"/>
    <mergeCell ref="V87:W88"/>
    <mergeCell ref="AB87:AB88"/>
    <mergeCell ref="AC87:AC88"/>
    <mergeCell ref="AD87:AD88"/>
    <mergeCell ref="AE87:AE88"/>
    <mergeCell ref="AB85:AB86"/>
    <mergeCell ref="AC85:AC86"/>
    <mergeCell ref="AD85:AD86"/>
    <mergeCell ref="AE85:AE86"/>
    <mergeCell ref="C87:F88"/>
    <mergeCell ref="G87:H88"/>
    <mergeCell ref="M87:M88"/>
    <mergeCell ref="N87:N88"/>
    <mergeCell ref="O87:O88"/>
    <mergeCell ref="P87:P88"/>
    <mergeCell ref="O85:O86"/>
    <mergeCell ref="P85:P86"/>
    <mergeCell ref="R85:U86"/>
    <mergeCell ref="V85:W86"/>
    <mergeCell ref="X85:Y86"/>
    <mergeCell ref="Z85:AA86"/>
    <mergeCell ref="C85:F86"/>
    <mergeCell ref="G85:H86"/>
    <mergeCell ref="I85:J86"/>
    <mergeCell ref="K85:L86"/>
    <mergeCell ref="M85:M86"/>
    <mergeCell ref="N85:N86"/>
    <mergeCell ref="AB82:AB83"/>
    <mergeCell ref="AC82:AC83"/>
    <mergeCell ref="AD82:AD83"/>
    <mergeCell ref="AE82:AE83"/>
    <mergeCell ref="AF82:AF83"/>
    <mergeCell ref="AG82:AG83"/>
    <mergeCell ref="AF79:AF80"/>
    <mergeCell ref="AG79:AG80"/>
    <mergeCell ref="B82:B83"/>
    <mergeCell ref="C82:E83"/>
    <mergeCell ref="G82:M83"/>
    <mergeCell ref="N82:N83"/>
    <mergeCell ref="O82:O83"/>
    <mergeCell ref="S82:S83"/>
    <mergeCell ref="T82:T83"/>
    <mergeCell ref="U82:AA83"/>
    <mergeCell ref="T79:T80"/>
    <mergeCell ref="U79:AA80"/>
    <mergeCell ref="AB79:AB80"/>
    <mergeCell ref="AC79:AC80"/>
    <mergeCell ref="AD79:AD80"/>
    <mergeCell ref="AE79:AE80"/>
    <mergeCell ref="B79:B80"/>
    <mergeCell ref="C79:E80"/>
    <mergeCell ref="G79:M80"/>
    <mergeCell ref="N79:N80"/>
    <mergeCell ref="O79:O80"/>
    <mergeCell ref="S79:S80"/>
    <mergeCell ref="AB76:AB77"/>
    <mergeCell ref="AC76:AC77"/>
    <mergeCell ref="AD76:AD77"/>
    <mergeCell ref="AE76:AE77"/>
    <mergeCell ref="AF76:AF77"/>
    <mergeCell ref="AG76:AG77"/>
    <mergeCell ref="AF73:AF74"/>
    <mergeCell ref="AG73:AG74"/>
    <mergeCell ref="B76:B77"/>
    <mergeCell ref="C76:E77"/>
    <mergeCell ref="G76:M77"/>
    <mergeCell ref="N76:N77"/>
    <mergeCell ref="O76:O77"/>
    <mergeCell ref="S76:S77"/>
    <mergeCell ref="T76:T77"/>
    <mergeCell ref="U76:AA77"/>
    <mergeCell ref="T73:T74"/>
    <mergeCell ref="U73:AA74"/>
    <mergeCell ref="AB73:AB74"/>
    <mergeCell ref="AC73:AC74"/>
    <mergeCell ref="AD73:AD74"/>
    <mergeCell ref="AE73:AE74"/>
    <mergeCell ref="B73:B74"/>
    <mergeCell ref="C73:E74"/>
    <mergeCell ref="G73:M74"/>
    <mergeCell ref="N73:N74"/>
    <mergeCell ref="O73:O74"/>
    <mergeCell ref="S73:S74"/>
    <mergeCell ref="AB70:AB71"/>
    <mergeCell ref="AC70:AC71"/>
    <mergeCell ref="AD70:AD71"/>
    <mergeCell ref="AE70:AE71"/>
    <mergeCell ref="AF70:AF71"/>
    <mergeCell ref="AG70:AG71"/>
    <mergeCell ref="AF67:AF68"/>
    <mergeCell ref="AG67:AG68"/>
    <mergeCell ref="B70:B71"/>
    <mergeCell ref="C70:E71"/>
    <mergeCell ref="G70:M71"/>
    <mergeCell ref="N70:N71"/>
    <mergeCell ref="O70:O71"/>
    <mergeCell ref="S70:S71"/>
    <mergeCell ref="T70:T71"/>
    <mergeCell ref="U70:AA71"/>
    <mergeCell ref="T67:T68"/>
    <mergeCell ref="U67:AA68"/>
    <mergeCell ref="AB67:AB68"/>
    <mergeCell ref="AC67:AC68"/>
    <mergeCell ref="AD67:AD68"/>
    <mergeCell ref="AE67:AE68"/>
    <mergeCell ref="B67:B68"/>
    <mergeCell ref="C67:E68"/>
    <mergeCell ref="G67:M68"/>
    <mergeCell ref="N67:N68"/>
    <mergeCell ref="O67:O68"/>
    <mergeCell ref="S67:S68"/>
    <mergeCell ref="AA57:AB57"/>
    <mergeCell ref="AE57:AF57"/>
    <mergeCell ref="B58:C65"/>
    <mergeCell ref="F58:G65"/>
    <mergeCell ref="J58:K65"/>
    <mergeCell ref="N58:O65"/>
    <mergeCell ref="S58:T65"/>
    <mergeCell ref="W58:X65"/>
    <mergeCell ref="AA58:AB65"/>
    <mergeCell ref="AE58:AF65"/>
    <mergeCell ref="B57:C57"/>
    <mergeCell ref="F57:G57"/>
    <mergeCell ref="J57:K57"/>
    <mergeCell ref="N57:O57"/>
    <mergeCell ref="S57:T57"/>
    <mergeCell ref="W57:X57"/>
    <mergeCell ref="I52:M52"/>
    <mergeCell ref="N52:R52"/>
    <mergeCell ref="T52:W52"/>
    <mergeCell ref="X52:AG52"/>
    <mergeCell ref="J54:K54"/>
    <mergeCell ref="W54:X54"/>
    <mergeCell ref="AB49:AC50"/>
    <mergeCell ref="AD49:AD50"/>
    <mergeCell ref="AE49:AE50"/>
    <mergeCell ref="AF49:AF50"/>
    <mergeCell ref="F50:G50"/>
    <mergeCell ref="H50:I50"/>
    <mergeCell ref="J50:K50"/>
    <mergeCell ref="V50:W50"/>
    <mergeCell ref="X50:Y50"/>
    <mergeCell ref="Z50:AA50"/>
    <mergeCell ref="B49:E50"/>
    <mergeCell ref="L49:M50"/>
    <mergeCell ref="N49:N50"/>
    <mergeCell ref="O49:O50"/>
    <mergeCell ref="P49:P50"/>
    <mergeCell ref="R49:U50"/>
    <mergeCell ref="Z47:AA48"/>
    <mergeCell ref="AD47:AD48"/>
    <mergeCell ref="AE47:AE48"/>
    <mergeCell ref="AF47:AF48"/>
    <mergeCell ref="F48:G48"/>
    <mergeCell ref="H48:I48"/>
    <mergeCell ref="L48:M48"/>
    <mergeCell ref="V48:W48"/>
    <mergeCell ref="X48:Y48"/>
    <mergeCell ref="AB48:AC48"/>
    <mergeCell ref="B47:E48"/>
    <mergeCell ref="J47:K48"/>
    <mergeCell ref="N47:N48"/>
    <mergeCell ref="O47:O48"/>
    <mergeCell ref="P47:P48"/>
    <mergeCell ref="R47:U48"/>
    <mergeCell ref="X45:Y46"/>
    <mergeCell ref="AD45:AD46"/>
    <mergeCell ref="AE45:AE46"/>
    <mergeCell ref="AF45:AF46"/>
    <mergeCell ref="F46:G46"/>
    <mergeCell ref="J46:K46"/>
    <mergeCell ref="L46:M46"/>
    <mergeCell ref="V46:W46"/>
    <mergeCell ref="Z46:AA46"/>
    <mergeCell ref="AB46:AC46"/>
    <mergeCell ref="B45:E46"/>
    <mergeCell ref="H45:I46"/>
    <mergeCell ref="N45:N46"/>
    <mergeCell ref="O45:O46"/>
    <mergeCell ref="P45:P46"/>
    <mergeCell ref="R45:U46"/>
    <mergeCell ref="AF43:AF44"/>
    <mergeCell ref="H44:I44"/>
    <mergeCell ref="J44:K44"/>
    <mergeCell ref="L44:M44"/>
    <mergeCell ref="X44:Y44"/>
    <mergeCell ref="Z44:AA44"/>
    <mergeCell ref="AB44:AC44"/>
    <mergeCell ref="AF41:AF42"/>
    <mergeCell ref="B43:E44"/>
    <mergeCell ref="F43:G44"/>
    <mergeCell ref="N43:N44"/>
    <mergeCell ref="O43:O44"/>
    <mergeCell ref="P43:P44"/>
    <mergeCell ref="R43:U44"/>
    <mergeCell ref="V43:W44"/>
    <mergeCell ref="AD43:AD44"/>
    <mergeCell ref="AE43:AE44"/>
    <mergeCell ref="V41:W42"/>
    <mergeCell ref="X41:Y42"/>
    <mergeCell ref="Z41:AA42"/>
    <mergeCell ref="AB41:AC42"/>
    <mergeCell ref="AD41:AD42"/>
    <mergeCell ref="AE41:AE42"/>
    <mergeCell ref="AG38:AG39"/>
    <mergeCell ref="B41:E42"/>
    <mergeCell ref="F41:G42"/>
    <mergeCell ref="H41:I42"/>
    <mergeCell ref="J41:K42"/>
    <mergeCell ref="L41:M42"/>
    <mergeCell ref="N41:N42"/>
    <mergeCell ref="O41:O42"/>
    <mergeCell ref="P41:P42"/>
    <mergeCell ref="R41:U42"/>
    <mergeCell ref="U38:AA39"/>
    <mergeCell ref="AB38:AB39"/>
    <mergeCell ref="AC38:AC39"/>
    <mergeCell ref="AD38:AD39"/>
    <mergeCell ref="AE38:AE39"/>
    <mergeCell ref="AF38:AF39"/>
    <mergeCell ref="AF36:AF37"/>
    <mergeCell ref="AG36:AG37"/>
    <mergeCell ref="B38:B39"/>
    <mergeCell ref="C38:C39"/>
    <mergeCell ref="D38:F39"/>
    <mergeCell ref="G38:M39"/>
    <mergeCell ref="N38:N39"/>
    <mergeCell ref="O38:O39"/>
    <mergeCell ref="S38:S39"/>
    <mergeCell ref="T38:T39"/>
    <mergeCell ref="T36:T37"/>
    <mergeCell ref="U36:AA37"/>
    <mergeCell ref="AB36:AB37"/>
    <mergeCell ref="AC36:AC37"/>
    <mergeCell ref="AD36:AD37"/>
    <mergeCell ref="AE36:AE37"/>
    <mergeCell ref="AE34:AE35"/>
    <mergeCell ref="AF34:AF35"/>
    <mergeCell ref="AG34:AG35"/>
    <mergeCell ref="B36:B37"/>
    <mergeCell ref="C36:C37"/>
    <mergeCell ref="D36:F37"/>
    <mergeCell ref="G36:M37"/>
    <mergeCell ref="N36:N37"/>
    <mergeCell ref="O36:O37"/>
    <mergeCell ref="S36:S37"/>
    <mergeCell ref="S34:S35"/>
    <mergeCell ref="T34:T35"/>
    <mergeCell ref="U34:AA35"/>
    <mergeCell ref="AB34:AB35"/>
    <mergeCell ref="AC34:AC35"/>
    <mergeCell ref="AD34:AD35"/>
    <mergeCell ref="B34:B35"/>
    <mergeCell ref="C34:C35"/>
    <mergeCell ref="D34:F35"/>
    <mergeCell ref="G34:M35"/>
    <mergeCell ref="N34:N35"/>
    <mergeCell ref="O34:O35"/>
    <mergeCell ref="AB32:AB33"/>
    <mergeCell ref="AC32:AC33"/>
    <mergeCell ref="AD32:AD33"/>
    <mergeCell ref="AE32:AE33"/>
    <mergeCell ref="AF32:AF33"/>
    <mergeCell ref="AG32:AG33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AB30:AB31"/>
    <mergeCell ref="AC30:AC31"/>
    <mergeCell ref="AD30:AD31"/>
    <mergeCell ref="AE30:AE31"/>
    <mergeCell ref="AF30:AF31"/>
    <mergeCell ref="AF28:AF29"/>
    <mergeCell ref="AG28:AG29"/>
    <mergeCell ref="B30:B31"/>
    <mergeCell ref="C30:C31"/>
    <mergeCell ref="D30:F31"/>
    <mergeCell ref="G30:M31"/>
    <mergeCell ref="N30:N31"/>
    <mergeCell ref="O30:O31"/>
    <mergeCell ref="S30:S31"/>
    <mergeCell ref="T30:T31"/>
    <mergeCell ref="T28:T29"/>
    <mergeCell ref="U28:AA29"/>
    <mergeCell ref="AB28:AB29"/>
    <mergeCell ref="AC28:AC29"/>
    <mergeCell ref="AD28:AD29"/>
    <mergeCell ref="AE28:AE29"/>
    <mergeCell ref="AE26:AE27"/>
    <mergeCell ref="AF26:AF27"/>
    <mergeCell ref="AG26:AG27"/>
    <mergeCell ref="B28:B29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B26:B27"/>
    <mergeCell ref="C26:C27"/>
    <mergeCell ref="D26:F27"/>
    <mergeCell ref="G26:M27"/>
    <mergeCell ref="N26:N27"/>
    <mergeCell ref="O26:O27"/>
    <mergeCell ref="AB24:AB25"/>
    <mergeCell ref="AC24:AC25"/>
    <mergeCell ref="AD24:AD25"/>
    <mergeCell ref="AE24:AE25"/>
    <mergeCell ref="AF24:AF25"/>
    <mergeCell ref="AG24:AG25"/>
    <mergeCell ref="AG22:AG23"/>
    <mergeCell ref="B24:B25"/>
    <mergeCell ref="C24:C25"/>
    <mergeCell ref="D24:F25"/>
    <mergeCell ref="G24:M25"/>
    <mergeCell ref="N24:N25"/>
    <mergeCell ref="O24:O25"/>
    <mergeCell ref="S24:S25"/>
    <mergeCell ref="T24:T25"/>
    <mergeCell ref="U24:AA25"/>
    <mergeCell ref="U22:AA23"/>
    <mergeCell ref="AB22:AB23"/>
    <mergeCell ref="AC22:AC23"/>
    <mergeCell ref="AD22:AD23"/>
    <mergeCell ref="AE22:AE23"/>
    <mergeCell ref="AF22:AF23"/>
    <mergeCell ref="AF20:AF21"/>
    <mergeCell ref="AG20:AG21"/>
    <mergeCell ref="B22:B23"/>
    <mergeCell ref="C22:C23"/>
    <mergeCell ref="D22:F23"/>
    <mergeCell ref="G22:M23"/>
    <mergeCell ref="N22:N23"/>
    <mergeCell ref="O22:O23"/>
    <mergeCell ref="S22:S23"/>
    <mergeCell ref="T22:T23"/>
    <mergeCell ref="T20:T21"/>
    <mergeCell ref="U20:AA21"/>
    <mergeCell ref="AB20:AB21"/>
    <mergeCell ref="AC20:AC21"/>
    <mergeCell ref="AD20:AD21"/>
    <mergeCell ref="AE20:AE21"/>
    <mergeCell ref="AE18:AE19"/>
    <mergeCell ref="AF18:AF19"/>
    <mergeCell ref="AG18:AG19"/>
    <mergeCell ref="B20:B21"/>
    <mergeCell ref="C20:C21"/>
    <mergeCell ref="D20:F21"/>
    <mergeCell ref="G20:M21"/>
    <mergeCell ref="N20:N21"/>
    <mergeCell ref="O20:O21"/>
    <mergeCell ref="S20:S21"/>
    <mergeCell ref="S18:S19"/>
    <mergeCell ref="T18:T19"/>
    <mergeCell ref="U18:AA19"/>
    <mergeCell ref="AB18:AB19"/>
    <mergeCell ref="AC18:AC19"/>
    <mergeCell ref="AD18:AD19"/>
    <mergeCell ref="B18:B19"/>
    <mergeCell ref="C18:C19"/>
    <mergeCell ref="D18:F19"/>
    <mergeCell ref="G18:M19"/>
    <mergeCell ref="N18:N19"/>
    <mergeCell ref="O18:O19"/>
    <mergeCell ref="AB16:AB17"/>
    <mergeCell ref="AC16:AC17"/>
    <mergeCell ref="AD16:AD17"/>
    <mergeCell ref="AE16:AE17"/>
    <mergeCell ref="AF16:AF17"/>
    <mergeCell ref="AG16:AG17"/>
    <mergeCell ref="AD7:AE14"/>
    <mergeCell ref="B16:B17"/>
    <mergeCell ref="C16:C17"/>
    <mergeCell ref="D16:F17"/>
    <mergeCell ref="G16:M17"/>
    <mergeCell ref="N16:N17"/>
    <mergeCell ref="O16:O17"/>
    <mergeCell ref="S16:S17"/>
    <mergeCell ref="T16:T17"/>
    <mergeCell ref="U16:AA17"/>
    <mergeCell ref="V6:W6"/>
    <mergeCell ref="Z6:AA6"/>
    <mergeCell ref="AD6:AE6"/>
    <mergeCell ref="C7:D14"/>
    <mergeCell ref="G7:H14"/>
    <mergeCell ref="K7:L14"/>
    <mergeCell ref="O7:P14"/>
    <mergeCell ref="R7:S14"/>
    <mergeCell ref="V7:W14"/>
    <mergeCell ref="Z7:AA14"/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7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04FE-76C4-4C92-8CDA-A16717CBE8C0}">
  <sheetPr>
    <tabColor rgb="FF00B0F0"/>
    <pageSetUpPr fitToPage="1"/>
  </sheetPr>
  <dimension ref="A1:AG85"/>
  <sheetViews>
    <sheetView view="pageBreakPreview" zoomScale="70" zoomScaleNormal="100" zoomScaleSheetLayoutView="70" workbookViewId="0">
      <selection activeCell="Q50" sqref="Q50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14" t="str">
        <f>U11組合せ!J3</f>
        <v>■第1日　1月13日</v>
      </c>
      <c r="B1" s="319"/>
      <c r="C1" s="319"/>
      <c r="D1" s="319"/>
      <c r="E1" s="319"/>
      <c r="F1" s="319"/>
      <c r="G1" s="319"/>
      <c r="H1" s="319"/>
      <c r="I1" s="226" t="str">
        <f>U11組合せ!S3</f>
        <v>予選リーグ</v>
      </c>
      <c r="J1" s="226"/>
      <c r="K1" s="226"/>
      <c r="L1" s="226"/>
      <c r="M1" s="226"/>
      <c r="N1" s="317"/>
      <c r="O1" s="317"/>
      <c r="P1" s="317"/>
      <c r="Q1" s="317"/>
      <c r="R1" s="317"/>
      <c r="T1" s="227" t="s">
        <v>113</v>
      </c>
      <c r="U1" s="227"/>
      <c r="V1" s="227"/>
      <c r="W1" s="227"/>
      <c r="X1" s="226" t="str">
        <f>U11組合せ!AL26</f>
        <v>O会場</v>
      </c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20.100000000000001" customHeight="1" x14ac:dyDescent="0.15">
      <c r="A2" s="319"/>
      <c r="B2" s="319"/>
      <c r="C2" s="319"/>
      <c r="D2" s="319"/>
      <c r="E2" s="319"/>
      <c r="F2" s="319"/>
      <c r="G2" s="319"/>
      <c r="H2" s="362"/>
      <c r="I2" s="193"/>
      <c r="J2" s="193"/>
      <c r="K2" s="193"/>
      <c r="L2" s="193"/>
      <c r="N2" s="193"/>
      <c r="O2" s="193"/>
      <c r="P2" s="193"/>
      <c r="Q2" s="193"/>
      <c r="R2" s="193"/>
      <c r="T2" s="72"/>
      <c r="U2" s="72"/>
      <c r="V2" s="72"/>
      <c r="W2" s="72"/>
      <c r="X2" s="192"/>
      <c r="Y2" s="192"/>
      <c r="AA2" s="360"/>
      <c r="AB2" s="359"/>
      <c r="AC2" s="359"/>
      <c r="AD2" s="359"/>
      <c r="AE2" s="359"/>
      <c r="AF2" s="359"/>
      <c r="AG2" s="359"/>
    </row>
    <row r="3" spans="1:33" ht="20.100000000000001" customHeight="1" x14ac:dyDescent="0.15">
      <c r="F3" s="350"/>
      <c r="J3" s="361" t="s">
        <v>290</v>
      </c>
      <c r="K3" s="361"/>
      <c r="W3" s="361" t="s">
        <v>291</v>
      </c>
      <c r="X3" s="361"/>
      <c r="Z3" s="360"/>
      <c r="AA3" s="360"/>
      <c r="AB3" s="359"/>
      <c r="AC3" s="359"/>
      <c r="AD3" s="359"/>
      <c r="AE3" s="359"/>
      <c r="AF3" s="359"/>
      <c r="AG3" s="359"/>
    </row>
    <row r="4" spans="1:33" ht="20.100000000000001" customHeight="1" x14ac:dyDescent="0.15">
      <c r="G4" s="83"/>
      <c r="H4" s="83"/>
      <c r="I4" s="83"/>
      <c r="J4" s="80"/>
      <c r="K4" s="83"/>
      <c r="L4" s="83"/>
      <c r="M4" s="83"/>
      <c r="N4" s="83"/>
      <c r="T4" s="83"/>
      <c r="U4" s="83"/>
      <c r="V4" s="83"/>
      <c r="W4" s="83"/>
      <c r="X4" s="82"/>
      <c r="Y4" s="83"/>
      <c r="Z4" s="360"/>
      <c r="AA4" s="360"/>
      <c r="AB4" s="359"/>
      <c r="AC4" s="359"/>
      <c r="AD4" s="359"/>
      <c r="AE4" s="359"/>
      <c r="AF4" s="359"/>
      <c r="AG4" s="359"/>
    </row>
    <row r="5" spans="1:33" ht="20.100000000000001" customHeight="1" x14ac:dyDescent="0.15">
      <c r="F5" s="79"/>
      <c r="H5" s="81"/>
      <c r="J5" s="78"/>
      <c r="K5" s="81"/>
      <c r="N5" s="79"/>
      <c r="S5" s="79"/>
      <c r="V5" s="81"/>
      <c r="W5" s="78"/>
      <c r="Y5" s="81"/>
      <c r="Z5" s="81"/>
      <c r="AA5" s="78"/>
      <c r="AB5" s="73"/>
    </row>
    <row r="6" spans="1:33" ht="20.100000000000001" customHeight="1" x14ac:dyDescent="0.15">
      <c r="B6" s="358"/>
      <c r="C6" s="358"/>
      <c r="D6" s="345"/>
      <c r="E6" s="345"/>
      <c r="F6" s="264">
        <v>1</v>
      </c>
      <c r="G6" s="264"/>
      <c r="H6" s="22"/>
      <c r="I6" s="22"/>
      <c r="J6" s="264">
        <v>2</v>
      </c>
      <c r="K6" s="264"/>
      <c r="L6" s="22"/>
      <c r="M6" s="22"/>
      <c r="N6" s="264">
        <v>3</v>
      </c>
      <c r="O6" s="264"/>
      <c r="P6" s="17"/>
      <c r="Q6" s="22"/>
      <c r="R6" s="22"/>
      <c r="S6" s="264">
        <v>4</v>
      </c>
      <c r="T6" s="264"/>
      <c r="U6" s="22"/>
      <c r="V6" s="22"/>
      <c r="W6" s="264">
        <v>5</v>
      </c>
      <c r="X6" s="264"/>
      <c r="Y6" s="22"/>
      <c r="Z6" s="22"/>
      <c r="AA6" s="264">
        <v>6</v>
      </c>
      <c r="AB6" s="264"/>
      <c r="AC6" s="345"/>
      <c r="AD6" s="345"/>
      <c r="AE6" s="357"/>
      <c r="AF6" s="356"/>
    </row>
    <row r="7" spans="1:33" ht="20.100000000000001" customHeight="1" x14ac:dyDescent="0.15">
      <c r="B7" s="354"/>
      <c r="C7" s="354"/>
      <c r="D7" s="355"/>
      <c r="E7" s="355"/>
      <c r="F7" s="293" t="str">
        <f>U11組合せ!AJ39</f>
        <v>O1</v>
      </c>
      <c r="G7" s="293"/>
      <c r="H7" s="355"/>
      <c r="I7" s="355"/>
      <c r="J7" s="293" t="str">
        <f>U11組合せ!AJ37</f>
        <v>O2</v>
      </c>
      <c r="K7" s="293"/>
      <c r="L7" s="355"/>
      <c r="M7" s="355"/>
      <c r="N7" s="293" t="str">
        <f>U11組合せ!AJ35</f>
        <v>O3</v>
      </c>
      <c r="O7" s="293"/>
      <c r="P7" s="353"/>
      <c r="Q7" s="355"/>
      <c r="R7" s="355"/>
      <c r="S7" s="293" t="str">
        <f>U11組合せ!AJ31</f>
        <v>O4</v>
      </c>
      <c r="T7" s="293"/>
      <c r="U7" s="355"/>
      <c r="V7" s="355"/>
      <c r="W7" s="293" t="str">
        <f>U11組合せ!AJ29</f>
        <v>O5</v>
      </c>
      <c r="X7" s="293"/>
      <c r="Y7" s="355"/>
      <c r="Z7" s="355"/>
      <c r="AA7" s="293" t="str">
        <f>U11組合せ!AJ27</f>
        <v>O6</v>
      </c>
      <c r="AB7" s="293"/>
      <c r="AC7" s="355"/>
      <c r="AD7" s="355"/>
      <c r="AE7" s="352"/>
      <c r="AF7" s="351"/>
    </row>
    <row r="8" spans="1:33" ht="20.100000000000001" customHeight="1" x14ac:dyDescent="0.15">
      <c r="B8" s="354"/>
      <c r="C8" s="354"/>
      <c r="D8" s="355"/>
      <c r="E8" s="355"/>
      <c r="F8" s="293"/>
      <c r="G8" s="293"/>
      <c r="H8" s="355"/>
      <c r="I8" s="355"/>
      <c r="J8" s="293"/>
      <c r="K8" s="293"/>
      <c r="L8" s="355"/>
      <c r="M8" s="355"/>
      <c r="N8" s="293"/>
      <c r="O8" s="293"/>
      <c r="P8" s="353"/>
      <c r="Q8" s="355"/>
      <c r="R8" s="355"/>
      <c r="S8" s="293"/>
      <c r="T8" s="293"/>
      <c r="U8" s="355"/>
      <c r="V8" s="355"/>
      <c r="W8" s="293"/>
      <c r="X8" s="293"/>
      <c r="Y8" s="355"/>
      <c r="Z8" s="355"/>
      <c r="AA8" s="293"/>
      <c r="AB8" s="293"/>
      <c r="AC8" s="355"/>
      <c r="AD8" s="355"/>
      <c r="AE8" s="352"/>
      <c r="AF8" s="351"/>
    </row>
    <row r="9" spans="1:33" ht="20.100000000000001" customHeight="1" x14ac:dyDescent="0.15">
      <c r="B9" s="354"/>
      <c r="C9" s="354"/>
      <c r="D9" s="355"/>
      <c r="E9" s="355"/>
      <c r="F9" s="293"/>
      <c r="G9" s="293"/>
      <c r="H9" s="355"/>
      <c r="I9" s="355"/>
      <c r="J9" s="293"/>
      <c r="K9" s="293"/>
      <c r="L9" s="355"/>
      <c r="M9" s="355"/>
      <c r="N9" s="293"/>
      <c r="O9" s="293"/>
      <c r="P9" s="353"/>
      <c r="Q9" s="355"/>
      <c r="R9" s="355"/>
      <c r="S9" s="293"/>
      <c r="T9" s="293"/>
      <c r="U9" s="355"/>
      <c r="V9" s="355"/>
      <c r="W9" s="293"/>
      <c r="X9" s="293"/>
      <c r="Y9" s="355"/>
      <c r="Z9" s="355"/>
      <c r="AA9" s="293"/>
      <c r="AB9" s="293"/>
      <c r="AC9" s="355"/>
      <c r="AD9" s="355"/>
      <c r="AE9" s="352"/>
      <c r="AF9" s="351"/>
    </row>
    <row r="10" spans="1:33" ht="20.100000000000001" customHeight="1" x14ac:dyDescent="0.15">
      <c r="B10" s="354"/>
      <c r="C10" s="354"/>
      <c r="D10" s="355"/>
      <c r="E10" s="355"/>
      <c r="F10" s="293"/>
      <c r="G10" s="293"/>
      <c r="H10" s="355"/>
      <c r="I10" s="355"/>
      <c r="J10" s="293"/>
      <c r="K10" s="293"/>
      <c r="L10" s="355"/>
      <c r="M10" s="355"/>
      <c r="N10" s="293"/>
      <c r="O10" s="293"/>
      <c r="P10" s="353"/>
      <c r="Q10" s="355"/>
      <c r="R10" s="355"/>
      <c r="S10" s="293"/>
      <c r="T10" s="293"/>
      <c r="U10" s="355"/>
      <c r="V10" s="355"/>
      <c r="W10" s="293"/>
      <c r="X10" s="293"/>
      <c r="Y10" s="355"/>
      <c r="Z10" s="355"/>
      <c r="AA10" s="293"/>
      <c r="AB10" s="293"/>
      <c r="AC10" s="355"/>
      <c r="AD10" s="355"/>
      <c r="AE10" s="352"/>
      <c r="AF10" s="351"/>
    </row>
    <row r="11" spans="1:33" ht="20.100000000000001" customHeight="1" x14ac:dyDescent="0.15">
      <c r="B11" s="354"/>
      <c r="C11" s="354"/>
      <c r="D11" s="355"/>
      <c r="E11" s="355"/>
      <c r="F11" s="293"/>
      <c r="G11" s="293"/>
      <c r="H11" s="355"/>
      <c r="I11" s="355"/>
      <c r="J11" s="293"/>
      <c r="K11" s="293"/>
      <c r="L11" s="355"/>
      <c r="M11" s="355"/>
      <c r="N11" s="293"/>
      <c r="O11" s="293"/>
      <c r="P11" s="353"/>
      <c r="Q11" s="355"/>
      <c r="R11" s="355"/>
      <c r="S11" s="293"/>
      <c r="T11" s="293"/>
      <c r="U11" s="355"/>
      <c r="V11" s="355"/>
      <c r="W11" s="293"/>
      <c r="X11" s="293"/>
      <c r="Y11" s="355"/>
      <c r="Z11" s="355"/>
      <c r="AA11" s="293"/>
      <c r="AB11" s="293"/>
      <c r="AC11" s="355"/>
      <c r="AD11" s="355"/>
      <c r="AE11" s="352"/>
      <c r="AF11" s="351"/>
    </row>
    <row r="12" spans="1:33" ht="20.100000000000001" customHeight="1" x14ac:dyDescent="0.15">
      <c r="B12" s="354"/>
      <c r="C12" s="354"/>
      <c r="D12" s="355"/>
      <c r="E12" s="355"/>
      <c r="F12" s="293"/>
      <c r="G12" s="293"/>
      <c r="H12" s="355"/>
      <c r="I12" s="355"/>
      <c r="J12" s="293"/>
      <c r="K12" s="293"/>
      <c r="L12" s="355"/>
      <c r="M12" s="355"/>
      <c r="N12" s="293"/>
      <c r="O12" s="293"/>
      <c r="P12" s="353"/>
      <c r="Q12" s="355"/>
      <c r="R12" s="355"/>
      <c r="S12" s="293"/>
      <c r="T12" s="293"/>
      <c r="U12" s="355"/>
      <c r="V12" s="355"/>
      <c r="W12" s="293"/>
      <c r="X12" s="293"/>
      <c r="Y12" s="355"/>
      <c r="Z12" s="355"/>
      <c r="AA12" s="293"/>
      <c r="AB12" s="293"/>
      <c r="AC12" s="355"/>
      <c r="AD12" s="355"/>
      <c r="AE12" s="352"/>
      <c r="AF12" s="351"/>
    </row>
    <row r="13" spans="1:33" ht="20.100000000000001" customHeight="1" x14ac:dyDescent="0.15">
      <c r="B13" s="354"/>
      <c r="C13" s="354"/>
      <c r="D13" s="353"/>
      <c r="E13" s="353"/>
      <c r="F13" s="293"/>
      <c r="G13" s="293"/>
      <c r="H13" s="353"/>
      <c r="I13" s="353"/>
      <c r="J13" s="293"/>
      <c r="K13" s="293"/>
      <c r="L13" s="353"/>
      <c r="M13" s="353"/>
      <c r="N13" s="293"/>
      <c r="O13" s="293"/>
      <c r="P13" s="353"/>
      <c r="Q13" s="353"/>
      <c r="R13" s="353"/>
      <c r="S13" s="293"/>
      <c r="T13" s="293"/>
      <c r="U13" s="353"/>
      <c r="V13" s="353"/>
      <c r="W13" s="293"/>
      <c r="X13" s="293"/>
      <c r="Y13" s="353"/>
      <c r="Z13" s="353"/>
      <c r="AA13" s="293"/>
      <c r="AB13" s="293"/>
      <c r="AC13" s="353"/>
      <c r="AD13" s="353"/>
      <c r="AE13" s="352"/>
      <c r="AF13" s="351"/>
    </row>
    <row r="14" spans="1:33" ht="20.100000000000001" customHeight="1" x14ac:dyDescent="0.15">
      <c r="B14" s="354"/>
      <c r="C14" s="354"/>
      <c r="D14" s="353"/>
      <c r="E14" s="353"/>
      <c r="F14" s="293"/>
      <c r="G14" s="293"/>
      <c r="H14" s="353"/>
      <c r="I14" s="353"/>
      <c r="J14" s="293"/>
      <c r="K14" s="293"/>
      <c r="L14" s="353"/>
      <c r="M14" s="353"/>
      <c r="N14" s="293"/>
      <c r="O14" s="293"/>
      <c r="P14" s="353"/>
      <c r="Q14" s="353"/>
      <c r="R14" s="353"/>
      <c r="S14" s="293"/>
      <c r="T14" s="293"/>
      <c r="U14" s="353"/>
      <c r="V14" s="353"/>
      <c r="W14" s="293"/>
      <c r="X14" s="293"/>
      <c r="Y14" s="353"/>
      <c r="Z14" s="353"/>
      <c r="AA14" s="293"/>
      <c r="AB14" s="293"/>
      <c r="AC14" s="353"/>
      <c r="AD14" s="353"/>
      <c r="AE14" s="352"/>
      <c r="AF14" s="351"/>
    </row>
    <row r="15" spans="1:33" ht="20.100000000000001" customHeight="1" x14ac:dyDescent="0.15">
      <c r="C15" s="336"/>
      <c r="D15" s="336"/>
      <c r="G15" s="336"/>
      <c r="H15" s="336"/>
      <c r="K15" s="336"/>
      <c r="L15" s="336"/>
      <c r="O15" s="336"/>
      <c r="P15" s="336"/>
      <c r="T15" s="336"/>
      <c r="U15" s="336"/>
      <c r="X15" s="336"/>
      <c r="Y15" s="336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20.100000000000001" customHeight="1" x14ac:dyDescent="0.15">
      <c r="A16" s="345"/>
      <c r="B16" s="221" t="s">
        <v>1</v>
      </c>
      <c r="C16" s="344">
        <v>0.375</v>
      </c>
      <c r="D16" s="344"/>
      <c r="E16" s="344"/>
      <c r="G16" s="320" t="str">
        <f>F7</f>
        <v>O1</v>
      </c>
      <c r="H16" s="320"/>
      <c r="I16" s="320"/>
      <c r="J16" s="320"/>
      <c r="K16" s="320"/>
      <c r="L16" s="320"/>
      <c r="M16" s="320"/>
      <c r="N16" s="342">
        <f>P16+P17</f>
        <v>0</v>
      </c>
      <c r="O16" s="343" t="s">
        <v>234</v>
      </c>
      <c r="P16" s="35">
        <v>0</v>
      </c>
      <c r="Q16" s="19" t="s">
        <v>355</v>
      </c>
      <c r="R16" s="35">
        <v>0</v>
      </c>
      <c r="S16" s="343" t="s">
        <v>236</v>
      </c>
      <c r="T16" s="342">
        <f>R16+R17</f>
        <v>0</v>
      </c>
      <c r="U16" s="320" t="str">
        <f>J7</f>
        <v>O2</v>
      </c>
      <c r="V16" s="320"/>
      <c r="W16" s="320"/>
      <c r="X16" s="320"/>
      <c r="Y16" s="320"/>
      <c r="Z16" s="320"/>
      <c r="AA16" s="320"/>
      <c r="AB16" s="291"/>
      <c r="AC16" s="341" t="s">
        <v>249</v>
      </c>
      <c r="AD16" s="341" t="s">
        <v>255</v>
      </c>
      <c r="AE16" s="341" t="s">
        <v>248</v>
      </c>
      <c r="AF16" s="341">
        <v>6</v>
      </c>
      <c r="AG16" s="211"/>
    </row>
    <row r="17" spans="1:33" ht="20.100000000000001" customHeight="1" x14ac:dyDescent="0.15">
      <c r="A17" s="345"/>
      <c r="B17" s="221"/>
      <c r="C17" s="344"/>
      <c r="D17" s="344"/>
      <c r="E17" s="344"/>
      <c r="G17" s="320"/>
      <c r="H17" s="320"/>
      <c r="I17" s="320"/>
      <c r="J17" s="320"/>
      <c r="K17" s="320"/>
      <c r="L17" s="320"/>
      <c r="M17" s="320"/>
      <c r="N17" s="342"/>
      <c r="O17" s="343"/>
      <c r="P17" s="35">
        <v>0</v>
      </c>
      <c r="Q17" s="19" t="s">
        <v>355</v>
      </c>
      <c r="R17" s="35">
        <v>0</v>
      </c>
      <c r="S17" s="343"/>
      <c r="T17" s="342"/>
      <c r="U17" s="320"/>
      <c r="V17" s="320"/>
      <c r="W17" s="320"/>
      <c r="X17" s="320"/>
      <c r="Y17" s="320"/>
      <c r="Z17" s="320"/>
      <c r="AA17" s="320"/>
      <c r="AB17" s="291"/>
      <c r="AC17" s="341"/>
      <c r="AD17" s="341"/>
      <c r="AE17" s="341"/>
      <c r="AF17" s="341"/>
      <c r="AG17" s="211"/>
    </row>
    <row r="18" spans="1:33" ht="20.100000000000001" customHeight="1" x14ac:dyDescent="0.15">
      <c r="C18" s="150"/>
      <c r="D18" s="150"/>
      <c r="E18" s="87"/>
      <c r="G18" s="18"/>
      <c r="H18" s="18"/>
      <c r="I18" s="339"/>
      <c r="J18" s="339"/>
      <c r="K18" s="18"/>
      <c r="L18" s="18"/>
      <c r="M18" s="339"/>
      <c r="N18" s="348"/>
      <c r="O18" s="18"/>
      <c r="P18" s="35"/>
      <c r="Q18" s="339"/>
      <c r="R18" s="348"/>
      <c r="S18" s="339"/>
      <c r="T18" s="35"/>
      <c r="U18" s="18"/>
      <c r="V18" s="339"/>
      <c r="W18" s="339"/>
      <c r="X18" s="18"/>
      <c r="Y18" s="18"/>
      <c r="Z18" s="339"/>
      <c r="AA18" s="339"/>
      <c r="AB18" s="37"/>
      <c r="AC18" s="71"/>
      <c r="AD18" s="71"/>
      <c r="AE18" s="347"/>
      <c r="AF18" s="347"/>
      <c r="AG18" s="36"/>
    </row>
    <row r="19" spans="1:33" ht="20.100000000000001" customHeight="1" x14ac:dyDescent="0.15">
      <c r="A19" s="345"/>
      <c r="B19" s="221" t="s">
        <v>2</v>
      </c>
      <c r="C19" s="344">
        <v>0.40277777777777773</v>
      </c>
      <c r="D19" s="344"/>
      <c r="E19" s="344"/>
      <c r="G19" s="320" t="str">
        <f>S7</f>
        <v>O4</v>
      </c>
      <c r="H19" s="320"/>
      <c r="I19" s="320"/>
      <c r="J19" s="320"/>
      <c r="K19" s="320"/>
      <c r="L19" s="320"/>
      <c r="M19" s="320"/>
      <c r="N19" s="342">
        <f>P19+P20</f>
        <v>0</v>
      </c>
      <c r="O19" s="343" t="s">
        <v>234</v>
      </c>
      <c r="P19" s="35">
        <v>0</v>
      </c>
      <c r="Q19" s="19" t="s">
        <v>355</v>
      </c>
      <c r="R19" s="35">
        <v>0</v>
      </c>
      <c r="S19" s="343" t="s">
        <v>236</v>
      </c>
      <c r="T19" s="342">
        <f>R19+R20</f>
        <v>0</v>
      </c>
      <c r="U19" s="320" t="str">
        <f>W7</f>
        <v>O5</v>
      </c>
      <c r="V19" s="320"/>
      <c r="W19" s="320"/>
      <c r="X19" s="320"/>
      <c r="Y19" s="320"/>
      <c r="Z19" s="320"/>
      <c r="AA19" s="320"/>
      <c r="AB19" s="291"/>
      <c r="AC19" s="341" t="s">
        <v>254</v>
      </c>
      <c r="AD19" s="341" t="s">
        <v>252</v>
      </c>
      <c r="AE19" s="341" t="s">
        <v>253</v>
      </c>
      <c r="AF19" s="341">
        <v>3</v>
      </c>
      <c r="AG19" s="211"/>
    </row>
    <row r="20" spans="1:33" ht="20.100000000000001" customHeight="1" x14ac:dyDescent="0.15">
      <c r="A20" s="345"/>
      <c r="B20" s="221"/>
      <c r="C20" s="344"/>
      <c r="D20" s="344"/>
      <c r="E20" s="344"/>
      <c r="G20" s="320"/>
      <c r="H20" s="320"/>
      <c r="I20" s="320"/>
      <c r="J20" s="320"/>
      <c r="K20" s="320"/>
      <c r="L20" s="320"/>
      <c r="M20" s="320"/>
      <c r="N20" s="342"/>
      <c r="O20" s="343"/>
      <c r="P20" s="35">
        <v>0</v>
      </c>
      <c r="Q20" s="19" t="s">
        <v>355</v>
      </c>
      <c r="R20" s="35">
        <v>0</v>
      </c>
      <c r="S20" s="343"/>
      <c r="T20" s="342"/>
      <c r="U20" s="320"/>
      <c r="V20" s="320"/>
      <c r="W20" s="320"/>
      <c r="X20" s="320"/>
      <c r="Y20" s="320"/>
      <c r="Z20" s="320"/>
      <c r="AA20" s="320"/>
      <c r="AB20" s="291"/>
      <c r="AC20" s="341"/>
      <c r="AD20" s="341"/>
      <c r="AE20" s="341"/>
      <c r="AF20" s="341"/>
      <c r="AG20" s="211"/>
    </row>
    <row r="21" spans="1:33" ht="20.100000000000001" customHeight="1" x14ac:dyDescent="0.15">
      <c r="A21" s="345"/>
      <c r="C21" s="150"/>
      <c r="D21" s="150"/>
      <c r="E21" s="87"/>
      <c r="G21" s="18"/>
      <c r="H21" s="18"/>
      <c r="I21" s="339"/>
      <c r="J21" s="339"/>
      <c r="K21" s="18"/>
      <c r="L21" s="18"/>
      <c r="M21" s="339"/>
      <c r="N21" s="348"/>
      <c r="O21" s="18"/>
      <c r="P21" s="35"/>
      <c r="Q21" s="339"/>
      <c r="R21" s="348"/>
      <c r="S21" s="339"/>
      <c r="T21" s="35"/>
      <c r="U21" s="18"/>
      <c r="V21" s="339"/>
      <c r="W21" s="339"/>
      <c r="X21" s="18"/>
      <c r="Y21" s="18"/>
      <c r="Z21" s="339"/>
      <c r="AA21" s="339"/>
      <c r="AB21" s="37"/>
      <c r="AC21" s="71"/>
      <c r="AD21" s="71"/>
      <c r="AE21" s="347"/>
      <c r="AF21" s="347"/>
      <c r="AG21" s="36"/>
    </row>
    <row r="22" spans="1:33" ht="20.100000000000001" customHeight="1" x14ac:dyDescent="0.15">
      <c r="A22" s="345"/>
      <c r="B22" s="221" t="s">
        <v>3</v>
      </c>
      <c r="C22" s="344">
        <v>0.43055555555555558</v>
      </c>
      <c r="D22" s="344"/>
      <c r="E22" s="344"/>
      <c r="G22" s="320" t="str">
        <f>F7</f>
        <v>O1</v>
      </c>
      <c r="H22" s="320"/>
      <c r="I22" s="320"/>
      <c r="J22" s="320"/>
      <c r="K22" s="320"/>
      <c r="L22" s="320"/>
      <c r="M22" s="320"/>
      <c r="N22" s="342">
        <f>P22+P23</f>
        <v>0</v>
      </c>
      <c r="O22" s="343" t="s">
        <v>234</v>
      </c>
      <c r="P22" s="35">
        <v>0</v>
      </c>
      <c r="Q22" s="19" t="s">
        <v>355</v>
      </c>
      <c r="R22" s="35">
        <v>0</v>
      </c>
      <c r="S22" s="343" t="s">
        <v>236</v>
      </c>
      <c r="T22" s="342">
        <f>R22+R23</f>
        <v>0</v>
      </c>
      <c r="U22" s="320" t="str">
        <f>N7</f>
        <v>O3</v>
      </c>
      <c r="V22" s="320"/>
      <c r="W22" s="320"/>
      <c r="X22" s="320"/>
      <c r="Y22" s="320"/>
      <c r="Z22" s="320"/>
      <c r="AA22" s="320"/>
      <c r="AB22" s="291"/>
      <c r="AC22" s="341" t="s">
        <v>248</v>
      </c>
      <c r="AD22" s="341" t="s">
        <v>249</v>
      </c>
      <c r="AE22" s="341" t="s">
        <v>255</v>
      </c>
      <c r="AF22" s="341">
        <v>5</v>
      </c>
      <c r="AG22" s="211"/>
    </row>
    <row r="23" spans="1:33" ht="20.100000000000001" customHeight="1" x14ac:dyDescent="0.15">
      <c r="A23" s="345"/>
      <c r="B23" s="221"/>
      <c r="C23" s="344"/>
      <c r="D23" s="344"/>
      <c r="E23" s="344"/>
      <c r="G23" s="320"/>
      <c r="H23" s="320"/>
      <c r="I23" s="320"/>
      <c r="J23" s="320"/>
      <c r="K23" s="320"/>
      <c r="L23" s="320"/>
      <c r="M23" s="320"/>
      <c r="N23" s="342"/>
      <c r="O23" s="343"/>
      <c r="P23" s="35">
        <v>0</v>
      </c>
      <c r="Q23" s="19" t="s">
        <v>355</v>
      </c>
      <c r="R23" s="35">
        <v>0</v>
      </c>
      <c r="S23" s="343"/>
      <c r="T23" s="342"/>
      <c r="U23" s="320"/>
      <c r="V23" s="320"/>
      <c r="W23" s="320"/>
      <c r="X23" s="320"/>
      <c r="Y23" s="320"/>
      <c r="Z23" s="320"/>
      <c r="AA23" s="320"/>
      <c r="AB23" s="291"/>
      <c r="AC23" s="341"/>
      <c r="AD23" s="341"/>
      <c r="AE23" s="341"/>
      <c r="AF23" s="341"/>
      <c r="AG23" s="211"/>
    </row>
    <row r="24" spans="1:33" ht="20.100000000000001" customHeight="1" x14ac:dyDescent="0.15">
      <c r="A24" s="345"/>
      <c r="B24" s="20"/>
      <c r="C24" s="350"/>
      <c r="D24" s="350"/>
      <c r="E24" s="350"/>
      <c r="G24" s="18"/>
      <c r="H24" s="18"/>
      <c r="I24" s="18"/>
      <c r="J24" s="18"/>
      <c r="K24" s="18"/>
      <c r="L24" s="18"/>
      <c r="M24" s="18"/>
      <c r="N24" s="349"/>
      <c r="O24" s="338"/>
      <c r="P24" s="35"/>
      <c r="Q24" s="339"/>
      <c r="R24" s="348"/>
      <c r="S24" s="338"/>
      <c r="T24" s="349"/>
      <c r="U24" s="18"/>
      <c r="V24" s="18"/>
      <c r="W24" s="18"/>
      <c r="X24" s="18"/>
      <c r="Y24" s="18"/>
      <c r="Z24" s="18"/>
      <c r="AA24" s="18"/>
      <c r="AB24" s="37"/>
      <c r="AC24" s="71"/>
      <c r="AD24" s="71"/>
      <c r="AE24" s="347"/>
      <c r="AF24" s="347"/>
      <c r="AG24" s="36"/>
    </row>
    <row r="25" spans="1:33" ht="20.100000000000001" customHeight="1" x14ac:dyDescent="0.15">
      <c r="A25" s="345"/>
      <c r="B25" s="221" t="s">
        <v>4</v>
      </c>
      <c r="C25" s="344">
        <v>0.45833333333333331</v>
      </c>
      <c r="D25" s="344"/>
      <c r="E25" s="344"/>
      <c r="G25" s="320" t="str">
        <f>S7</f>
        <v>O4</v>
      </c>
      <c r="H25" s="320"/>
      <c r="I25" s="320"/>
      <c r="J25" s="320"/>
      <c r="K25" s="320"/>
      <c r="L25" s="320"/>
      <c r="M25" s="320"/>
      <c r="N25" s="342">
        <f>P25+P26</f>
        <v>0</v>
      </c>
      <c r="O25" s="343" t="s">
        <v>234</v>
      </c>
      <c r="P25" s="35">
        <v>0</v>
      </c>
      <c r="Q25" s="19" t="s">
        <v>355</v>
      </c>
      <c r="R25" s="35">
        <v>0</v>
      </c>
      <c r="S25" s="343" t="s">
        <v>236</v>
      </c>
      <c r="T25" s="342">
        <f>R25+R26</f>
        <v>0</v>
      </c>
      <c r="U25" s="320" t="str">
        <f>AA7</f>
        <v>O6</v>
      </c>
      <c r="V25" s="320"/>
      <c r="W25" s="320"/>
      <c r="X25" s="320"/>
      <c r="Y25" s="320"/>
      <c r="Z25" s="320"/>
      <c r="AA25" s="320"/>
      <c r="AB25" s="291"/>
      <c r="AC25" s="341" t="s">
        <v>253</v>
      </c>
      <c r="AD25" s="341" t="s">
        <v>254</v>
      </c>
      <c r="AE25" s="341" t="s">
        <v>252</v>
      </c>
      <c r="AF25" s="341">
        <v>2</v>
      </c>
      <c r="AG25" s="211"/>
    </row>
    <row r="26" spans="1:33" ht="20.100000000000001" customHeight="1" x14ac:dyDescent="0.15">
      <c r="A26" s="345"/>
      <c r="B26" s="221"/>
      <c r="C26" s="344"/>
      <c r="D26" s="344"/>
      <c r="E26" s="344"/>
      <c r="G26" s="320"/>
      <c r="H26" s="320"/>
      <c r="I26" s="320"/>
      <c r="J26" s="320"/>
      <c r="K26" s="320"/>
      <c r="L26" s="320"/>
      <c r="M26" s="320"/>
      <c r="N26" s="342"/>
      <c r="O26" s="343"/>
      <c r="P26" s="35">
        <v>0</v>
      </c>
      <c r="Q26" s="19" t="s">
        <v>355</v>
      </c>
      <c r="R26" s="35">
        <v>0</v>
      </c>
      <c r="S26" s="343"/>
      <c r="T26" s="342"/>
      <c r="U26" s="320"/>
      <c r="V26" s="320"/>
      <c r="W26" s="320"/>
      <c r="X26" s="320"/>
      <c r="Y26" s="320"/>
      <c r="Z26" s="320"/>
      <c r="AA26" s="320"/>
      <c r="AB26" s="291"/>
      <c r="AC26" s="341"/>
      <c r="AD26" s="341"/>
      <c r="AE26" s="341"/>
      <c r="AF26" s="341"/>
      <c r="AG26" s="211"/>
    </row>
    <row r="27" spans="1:33" ht="20.100000000000001" customHeight="1" x14ac:dyDescent="0.15">
      <c r="A27" s="345"/>
      <c r="C27" s="150"/>
      <c r="D27" s="150"/>
      <c r="E27" s="87"/>
      <c r="G27" s="18"/>
      <c r="H27" s="18"/>
      <c r="I27" s="339"/>
      <c r="J27" s="339"/>
      <c r="K27" s="18"/>
      <c r="L27" s="18"/>
      <c r="M27" s="339"/>
      <c r="N27" s="348"/>
      <c r="O27" s="18"/>
      <c r="P27" s="35"/>
      <c r="Q27" s="339"/>
      <c r="R27" s="348"/>
      <c r="S27" s="339"/>
      <c r="T27" s="35"/>
      <c r="U27" s="18"/>
      <c r="V27" s="339"/>
      <c r="W27" s="339"/>
      <c r="X27" s="18"/>
      <c r="Y27" s="18"/>
      <c r="Z27" s="339"/>
      <c r="AA27" s="339"/>
      <c r="AB27" s="37"/>
      <c r="AC27" s="71"/>
      <c r="AD27" s="71"/>
      <c r="AE27" s="347"/>
      <c r="AF27" s="347"/>
      <c r="AG27" s="36"/>
    </row>
    <row r="28" spans="1:33" ht="20.100000000000001" customHeight="1" x14ac:dyDescent="0.15">
      <c r="A28" s="345"/>
      <c r="B28" s="221" t="s">
        <v>5</v>
      </c>
      <c r="C28" s="344">
        <v>0.4861111111111111</v>
      </c>
      <c r="D28" s="344"/>
      <c r="E28" s="344"/>
      <c r="G28" s="320" t="str">
        <f>J7</f>
        <v>O2</v>
      </c>
      <c r="H28" s="320"/>
      <c r="I28" s="320"/>
      <c r="J28" s="320"/>
      <c r="K28" s="320"/>
      <c r="L28" s="320"/>
      <c r="M28" s="320"/>
      <c r="N28" s="342">
        <f>P28+P29</f>
        <v>0</v>
      </c>
      <c r="O28" s="343" t="s">
        <v>234</v>
      </c>
      <c r="P28" s="35">
        <v>0</v>
      </c>
      <c r="Q28" s="19" t="s">
        <v>355</v>
      </c>
      <c r="R28" s="35">
        <v>0</v>
      </c>
      <c r="S28" s="343" t="s">
        <v>236</v>
      </c>
      <c r="T28" s="342">
        <f>R28+R29</f>
        <v>0</v>
      </c>
      <c r="U28" s="320" t="str">
        <f>N7</f>
        <v>O3</v>
      </c>
      <c r="V28" s="320"/>
      <c r="W28" s="320"/>
      <c r="X28" s="320"/>
      <c r="Y28" s="320"/>
      <c r="Z28" s="320"/>
      <c r="AA28" s="320"/>
      <c r="AB28" s="291"/>
      <c r="AC28" s="341" t="s">
        <v>255</v>
      </c>
      <c r="AD28" s="341" t="s">
        <v>248</v>
      </c>
      <c r="AE28" s="341" t="s">
        <v>249</v>
      </c>
      <c r="AF28" s="341">
        <v>4</v>
      </c>
      <c r="AG28" s="211"/>
    </row>
    <row r="29" spans="1:33" ht="20.100000000000001" customHeight="1" x14ac:dyDescent="0.15">
      <c r="A29" s="345"/>
      <c r="B29" s="221"/>
      <c r="C29" s="344"/>
      <c r="D29" s="344"/>
      <c r="E29" s="344"/>
      <c r="G29" s="320"/>
      <c r="H29" s="320"/>
      <c r="I29" s="320"/>
      <c r="J29" s="320"/>
      <c r="K29" s="320"/>
      <c r="L29" s="320"/>
      <c r="M29" s="320"/>
      <c r="N29" s="342"/>
      <c r="O29" s="343"/>
      <c r="P29" s="35">
        <v>0</v>
      </c>
      <c r="Q29" s="19" t="s">
        <v>355</v>
      </c>
      <c r="R29" s="35">
        <v>0</v>
      </c>
      <c r="S29" s="343"/>
      <c r="T29" s="342"/>
      <c r="U29" s="320"/>
      <c r="V29" s="320"/>
      <c r="W29" s="320"/>
      <c r="X29" s="320"/>
      <c r="Y29" s="320"/>
      <c r="Z29" s="320"/>
      <c r="AA29" s="320"/>
      <c r="AB29" s="291"/>
      <c r="AC29" s="341"/>
      <c r="AD29" s="341"/>
      <c r="AE29" s="341"/>
      <c r="AF29" s="341"/>
      <c r="AG29" s="211"/>
    </row>
    <row r="30" spans="1:33" ht="20.100000000000001" customHeight="1" x14ac:dyDescent="0.15">
      <c r="A30" s="345"/>
      <c r="C30" s="150"/>
      <c r="D30" s="150"/>
      <c r="E30" s="87"/>
      <c r="G30" s="18"/>
      <c r="H30" s="18"/>
      <c r="I30" s="339"/>
      <c r="J30" s="339"/>
      <c r="K30" s="18"/>
      <c r="L30" s="18"/>
      <c r="M30" s="339"/>
      <c r="N30" s="348"/>
      <c r="O30" s="18"/>
      <c r="P30" s="35"/>
      <c r="Q30" s="339"/>
      <c r="R30" s="348"/>
      <c r="S30" s="339"/>
      <c r="T30" s="35"/>
      <c r="U30" s="18"/>
      <c r="V30" s="339"/>
      <c r="W30" s="339"/>
      <c r="X30" s="18"/>
      <c r="Y30" s="18"/>
      <c r="Z30" s="339"/>
      <c r="AA30" s="339"/>
      <c r="AB30" s="37"/>
      <c r="AC30" s="336"/>
      <c r="AD30" s="71"/>
      <c r="AE30" s="71"/>
      <c r="AF30" s="347"/>
      <c r="AG30" s="346"/>
    </row>
    <row r="31" spans="1:33" ht="20.100000000000001" customHeight="1" x14ac:dyDescent="0.15">
      <c r="A31" s="345"/>
      <c r="B31" s="221" t="s">
        <v>0</v>
      </c>
      <c r="C31" s="344">
        <v>0.51388888888888895</v>
      </c>
      <c r="D31" s="344"/>
      <c r="E31" s="344"/>
      <c r="G31" s="320" t="str">
        <f>W7</f>
        <v>O5</v>
      </c>
      <c r="H31" s="320"/>
      <c r="I31" s="320"/>
      <c r="J31" s="320"/>
      <c r="K31" s="320"/>
      <c r="L31" s="320"/>
      <c r="M31" s="320"/>
      <c r="N31" s="342">
        <f>P31+P32</f>
        <v>0</v>
      </c>
      <c r="O31" s="343" t="s">
        <v>234</v>
      </c>
      <c r="P31" s="35">
        <v>0</v>
      </c>
      <c r="Q31" s="19" t="s">
        <v>355</v>
      </c>
      <c r="R31" s="35">
        <v>0</v>
      </c>
      <c r="S31" s="343" t="s">
        <v>236</v>
      </c>
      <c r="T31" s="342">
        <f>R31+R32</f>
        <v>0</v>
      </c>
      <c r="U31" s="320" t="str">
        <f>AA7</f>
        <v>O6</v>
      </c>
      <c r="V31" s="320"/>
      <c r="W31" s="320"/>
      <c r="X31" s="320"/>
      <c r="Y31" s="320"/>
      <c r="Z31" s="320"/>
      <c r="AA31" s="320"/>
      <c r="AB31" s="291"/>
      <c r="AC31" s="341" t="s">
        <v>252</v>
      </c>
      <c r="AD31" s="341" t="s">
        <v>253</v>
      </c>
      <c r="AE31" s="341" t="s">
        <v>254</v>
      </c>
      <c r="AF31" s="341">
        <v>1</v>
      </c>
      <c r="AG31" s="211"/>
    </row>
    <row r="32" spans="1:33" ht="20.100000000000001" customHeight="1" x14ac:dyDescent="0.15">
      <c r="A32" s="345"/>
      <c r="B32" s="221"/>
      <c r="C32" s="344"/>
      <c r="D32" s="344"/>
      <c r="E32" s="344"/>
      <c r="G32" s="320"/>
      <c r="H32" s="320"/>
      <c r="I32" s="320"/>
      <c r="J32" s="320"/>
      <c r="K32" s="320"/>
      <c r="L32" s="320"/>
      <c r="M32" s="320"/>
      <c r="N32" s="342"/>
      <c r="O32" s="343"/>
      <c r="P32" s="35">
        <v>0</v>
      </c>
      <c r="Q32" s="19" t="s">
        <v>355</v>
      </c>
      <c r="R32" s="35">
        <v>0</v>
      </c>
      <c r="S32" s="343"/>
      <c r="T32" s="342"/>
      <c r="U32" s="320"/>
      <c r="V32" s="320"/>
      <c r="W32" s="320"/>
      <c r="X32" s="320"/>
      <c r="Y32" s="320"/>
      <c r="Z32" s="320"/>
      <c r="AA32" s="320"/>
      <c r="AB32" s="291"/>
      <c r="AC32" s="341"/>
      <c r="AD32" s="341"/>
      <c r="AE32" s="341"/>
      <c r="AF32" s="341"/>
      <c r="AG32" s="211"/>
    </row>
    <row r="33" spans="1:33" ht="20.100000000000001" customHeight="1" x14ac:dyDescent="0.15">
      <c r="B33" s="20"/>
      <c r="C33" s="340"/>
      <c r="D33" s="340"/>
      <c r="E33" s="340"/>
      <c r="G33" s="18"/>
      <c r="H33" s="18"/>
      <c r="I33" s="18"/>
      <c r="J33" s="18"/>
      <c r="K33" s="18"/>
      <c r="L33" s="18"/>
      <c r="M33" s="18"/>
      <c r="N33" s="337"/>
      <c r="O33" s="338"/>
      <c r="P33" s="18"/>
      <c r="Q33" s="19"/>
      <c r="R33" s="339"/>
      <c r="S33" s="338"/>
      <c r="T33" s="337"/>
      <c r="U33" s="18"/>
      <c r="V33" s="18"/>
      <c r="W33" s="18"/>
      <c r="X33" s="18"/>
      <c r="Y33" s="18"/>
      <c r="Z33" s="18"/>
      <c r="AA33" s="18"/>
      <c r="AB33" s="336"/>
      <c r="AC33" s="336"/>
      <c r="AF33" s="336"/>
      <c r="AG33" s="336"/>
    </row>
    <row r="34" spans="1:33" ht="20.100000000000001" customHeight="1" x14ac:dyDescent="0.15">
      <c r="C34" s="279" t="str">
        <f>J3 &amp;"リーグ"</f>
        <v>Oリーグ</v>
      </c>
      <c r="D34" s="280"/>
      <c r="E34" s="280"/>
      <c r="F34" s="281"/>
      <c r="G34" s="203" t="str">
        <f>C36</f>
        <v>O1</v>
      </c>
      <c r="H34" s="205"/>
      <c r="I34" s="203" t="str">
        <f>C38</f>
        <v>O2</v>
      </c>
      <c r="J34" s="205"/>
      <c r="K34" s="203" t="str">
        <f>C40</f>
        <v>O3</v>
      </c>
      <c r="L34" s="205"/>
      <c r="M34" s="335" t="s">
        <v>240</v>
      </c>
      <c r="N34" s="335" t="s">
        <v>241</v>
      </c>
      <c r="O34" s="335" t="s">
        <v>354</v>
      </c>
      <c r="P34" s="335" t="s">
        <v>242</v>
      </c>
      <c r="R34" s="212" t="str">
        <f>W3 &amp;"リーグ"</f>
        <v>OOリーグ</v>
      </c>
      <c r="S34" s="213"/>
      <c r="T34" s="213"/>
      <c r="U34" s="214"/>
      <c r="V34" s="203" t="str">
        <f>R36</f>
        <v>O4</v>
      </c>
      <c r="W34" s="205"/>
      <c r="X34" s="203" t="str">
        <f>R38</f>
        <v>O5</v>
      </c>
      <c r="Y34" s="205"/>
      <c r="Z34" s="203" t="str">
        <f>R40</f>
        <v>O6</v>
      </c>
      <c r="AA34" s="205"/>
      <c r="AB34" s="335" t="s">
        <v>240</v>
      </c>
      <c r="AC34" s="335" t="s">
        <v>241</v>
      </c>
      <c r="AD34" s="335" t="s">
        <v>354</v>
      </c>
      <c r="AE34" s="335" t="s">
        <v>242</v>
      </c>
    </row>
    <row r="35" spans="1:33" ht="20.100000000000001" customHeight="1" x14ac:dyDescent="0.15">
      <c r="C35" s="282"/>
      <c r="D35" s="283"/>
      <c r="E35" s="283"/>
      <c r="F35" s="284"/>
      <c r="G35" s="206"/>
      <c r="H35" s="208"/>
      <c r="I35" s="206"/>
      <c r="J35" s="208"/>
      <c r="K35" s="206"/>
      <c r="L35" s="208"/>
      <c r="M35" s="334"/>
      <c r="N35" s="334"/>
      <c r="O35" s="334"/>
      <c r="P35" s="334"/>
      <c r="R35" s="215"/>
      <c r="S35" s="216"/>
      <c r="T35" s="216"/>
      <c r="U35" s="217"/>
      <c r="V35" s="206"/>
      <c r="W35" s="208"/>
      <c r="X35" s="206"/>
      <c r="Y35" s="208"/>
      <c r="Z35" s="206"/>
      <c r="AA35" s="208"/>
      <c r="AB35" s="334"/>
      <c r="AC35" s="334"/>
      <c r="AD35" s="334"/>
      <c r="AE35" s="334"/>
    </row>
    <row r="36" spans="1:33" ht="20.100000000000001" customHeight="1" x14ac:dyDescent="0.15">
      <c r="C36" s="279" t="str">
        <f>F7</f>
        <v>O1</v>
      </c>
      <c r="D36" s="280"/>
      <c r="E36" s="280"/>
      <c r="F36" s="281"/>
      <c r="G36" s="332"/>
      <c r="H36" s="331"/>
      <c r="I36" s="333">
        <f>N16</f>
        <v>0</v>
      </c>
      <c r="J36" s="333">
        <f>T16</f>
        <v>0</v>
      </c>
      <c r="K36" s="333">
        <f>N22</f>
        <v>0</v>
      </c>
      <c r="L36" s="333">
        <f>T22</f>
        <v>0</v>
      </c>
      <c r="M36" s="330">
        <f>COUNTIF(G37:L37,"○")*3+COUNTIF(G37:L37,"△")</f>
        <v>2</v>
      </c>
      <c r="N36" s="329">
        <f>O36-J36-L36</f>
        <v>0</v>
      </c>
      <c r="O36" s="329">
        <f>I36+K36</f>
        <v>0</v>
      </c>
      <c r="P36" s="328"/>
      <c r="R36" s="279" t="str">
        <f>S7</f>
        <v>O4</v>
      </c>
      <c r="S36" s="280"/>
      <c r="T36" s="280"/>
      <c r="U36" s="281"/>
      <c r="V36" s="332"/>
      <c r="W36" s="331"/>
      <c r="X36" s="333">
        <f>N19</f>
        <v>0</v>
      </c>
      <c r="Y36" s="333">
        <f>T19</f>
        <v>0</v>
      </c>
      <c r="Z36" s="333">
        <f>N25</f>
        <v>0</v>
      </c>
      <c r="AA36" s="333">
        <f>T25</f>
        <v>0</v>
      </c>
      <c r="AB36" s="330">
        <f>COUNTIF(V37:AA37,"○")*3+COUNTIF(V37:AA37,"△")</f>
        <v>2</v>
      </c>
      <c r="AC36" s="329">
        <f>AD36-Y36-AA36</f>
        <v>0</v>
      </c>
      <c r="AD36" s="329">
        <f>X36+Z36</f>
        <v>0</v>
      </c>
      <c r="AE36" s="328"/>
    </row>
    <row r="37" spans="1:33" ht="20.100000000000001" customHeight="1" x14ac:dyDescent="0.15">
      <c r="C37" s="282"/>
      <c r="D37" s="283"/>
      <c r="E37" s="283"/>
      <c r="F37" s="284"/>
      <c r="G37" s="325"/>
      <c r="H37" s="324"/>
      <c r="I37" s="327" t="str">
        <f>IF(I36&gt;J36,"○",IF(I36&lt;J36,"×",IF(I36=J36,"△")))</f>
        <v>△</v>
      </c>
      <c r="J37" s="326"/>
      <c r="K37" s="327" t="str">
        <f>IF(K36&gt;L36,"○",IF(K36&lt;L36,"×",IF(K36=L36,"△")))</f>
        <v>△</v>
      </c>
      <c r="L37" s="326"/>
      <c r="M37" s="323"/>
      <c r="N37" s="322"/>
      <c r="O37" s="322"/>
      <c r="P37" s="321"/>
      <c r="R37" s="282"/>
      <c r="S37" s="283"/>
      <c r="T37" s="283"/>
      <c r="U37" s="284"/>
      <c r="V37" s="325"/>
      <c r="W37" s="324"/>
      <c r="X37" s="327" t="str">
        <f>IF(X36&gt;Y36,"○",IF(X36&lt;Y36,"×",IF(X36=Y36,"△")))</f>
        <v>△</v>
      </c>
      <c r="Y37" s="326"/>
      <c r="Z37" s="327" t="str">
        <f>IF(Z36&gt;AA36,"○",IF(Z36&lt;AA36,"×",IF(Z36=AA36,"△")))</f>
        <v>△</v>
      </c>
      <c r="AA37" s="326"/>
      <c r="AB37" s="323"/>
      <c r="AC37" s="322"/>
      <c r="AD37" s="322"/>
      <c r="AE37" s="321"/>
    </row>
    <row r="38" spans="1:33" ht="20.100000000000001" customHeight="1" x14ac:dyDescent="0.15">
      <c r="C38" s="279" t="str">
        <f>J7</f>
        <v>O2</v>
      </c>
      <c r="D38" s="280"/>
      <c r="E38" s="280"/>
      <c r="F38" s="281"/>
      <c r="G38" s="333">
        <f>J36</f>
        <v>0</v>
      </c>
      <c r="H38" s="333">
        <f>I36</f>
        <v>0</v>
      </c>
      <c r="I38" s="332"/>
      <c r="J38" s="331"/>
      <c r="K38" s="333">
        <f>N28</f>
        <v>0</v>
      </c>
      <c r="L38" s="333">
        <f>T28</f>
        <v>0</v>
      </c>
      <c r="M38" s="330">
        <f>COUNTIF(G39:L39,"○")*3+COUNTIF(G39:L39,"△")</f>
        <v>2</v>
      </c>
      <c r="N38" s="329">
        <f>O38-H38-L38</f>
        <v>0</v>
      </c>
      <c r="O38" s="329">
        <f>G38+K38</f>
        <v>0</v>
      </c>
      <c r="P38" s="328"/>
      <c r="R38" s="279" t="str">
        <f>W7</f>
        <v>O5</v>
      </c>
      <c r="S38" s="280"/>
      <c r="T38" s="280"/>
      <c r="U38" s="281"/>
      <c r="V38" s="333">
        <f>Y36</f>
        <v>0</v>
      </c>
      <c r="W38" s="333">
        <f>X36</f>
        <v>0</v>
      </c>
      <c r="X38" s="332"/>
      <c r="Y38" s="331"/>
      <c r="Z38" s="333">
        <f>N31</f>
        <v>0</v>
      </c>
      <c r="AA38" s="333">
        <f>T31</f>
        <v>0</v>
      </c>
      <c r="AB38" s="330">
        <f>COUNTIF(V39:AA39,"○")*3+COUNTIF(V39:AA39,"△")</f>
        <v>2</v>
      </c>
      <c r="AC38" s="329">
        <f>AD38-W38-AA38</f>
        <v>0</v>
      </c>
      <c r="AD38" s="329">
        <f>V38+Z38</f>
        <v>0</v>
      </c>
      <c r="AE38" s="328"/>
    </row>
    <row r="39" spans="1:33" ht="20.100000000000001" customHeight="1" x14ac:dyDescent="0.15">
      <c r="C39" s="282"/>
      <c r="D39" s="283"/>
      <c r="E39" s="283"/>
      <c r="F39" s="284"/>
      <c r="G39" s="327" t="str">
        <f>IF(G38&gt;H38,"○",IF(G38&lt;H38,"×",IF(G38=H38,"△")))</f>
        <v>△</v>
      </c>
      <c r="H39" s="326"/>
      <c r="I39" s="325"/>
      <c r="J39" s="324"/>
      <c r="K39" s="327" t="str">
        <f>IF(K38&gt;L38,"○",IF(K38&lt;L38,"×",IF(K38=L38,"△")))</f>
        <v>△</v>
      </c>
      <c r="L39" s="326"/>
      <c r="M39" s="323"/>
      <c r="N39" s="322"/>
      <c r="O39" s="322"/>
      <c r="P39" s="321"/>
      <c r="R39" s="282"/>
      <c r="S39" s="283"/>
      <c r="T39" s="283"/>
      <c r="U39" s="284"/>
      <c r="V39" s="327" t="str">
        <f>IF(V38&gt;W38,"○",IF(V38&lt;W38,"×",IF(V38=W38,"△")))</f>
        <v>△</v>
      </c>
      <c r="W39" s="326"/>
      <c r="X39" s="325"/>
      <c r="Y39" s="324"/>
      <c r="Z39" s="327" t="str">
        <f>IF(Z38&gt;AA38,"○",IF(Z38&lt;AA38,"×",IF(Z38=AA38,"△")))</f>
        <v>△</v>
      </c>
      <c r="AA39" s="326"/>
      <c r="AB39" s="323"/>
      <c r="AC39" s="322"/>
      <c r="AD39" s="322"/>
      <c r="AE39" s="321"/>
    </row>
    <row r="40" spans="1:33" ht="20.100000000000001" customHeight="1" x14ac:dyDescent="0.15">
      <c r="C40" s="279" t="str">
        <f>N7</f>
        <v>O3</v>
      </c>
      <c r="D40" s="280"/>
      <c r="E40" s="280"/>
      <c r="F40" s="281"/>
      <c r="G40" s="333">
        <f>L36</f>
        <v>0</v>
      </c>
      <c r="H40" s="333">
        <f>K36</f>
        <v>0</v>
      </c>
      <c r="I40" s="333">
        <f>L38</f>
        <v>0</v>
      </c>
      <c r="J40" s="333">
        <f>K38</f>
        <v>0</v>
      </c>
      <c r="K40" s="332"/>
      <c r="L40" s="331"/>
      <c r="M40" s="330">
        <f>COUNTIF(G41:L41,"○")*3+COUNTIF(G41:L41,"△")</f>
        <v>2</v>
      </c>
      <c r="N40" s="329">
        <f>O40-H40-J40</f>
        <v>0</v>
      </c>
      <c r="O40" s="329">
        <f>G40+I40</f>
        <v>0</v>
      </c>
      <c r="P40" s="328"/>
      <c r="R40" s="279" t="str">
        <f>AA7</f>
        <v>O6</v>
      </c>
      <c r="S40" s="280"/>
      <c r="T40" s="280"/>
      <c r="U40" s="281"/>
      <c r="V40" s="333">
        <f>AA36</f>
        <v>0</v>
      </c>
      <c r="W40" s="333">
        <f>Z36</f>
        <v>0</v>
      </c>
      <c r="X40" s="333">
        <f>AA38</f>
        <v>0</v>
      </c>
      <c r="Y40" s="333">
        <f>Z38</f>
        <v>0</v>
      </c>
      <c r="Z40" s="332"/>
      <c r="AA40" s="331"/>
      <c r="AB40" s="330">
        <f>COUNTIF(V41:AA41,"○")*3+COUNTIF(V41:AA41,"△")</f>
        <v>2</v>
      </c>
      <c r="AC40" s="329">
        <f>AD40-W40-Y40</f>
        <v>0</v>
      </c>
      <c r="AD40" s="329">
        <f>V40+X40</f>
        <v>0</v>
      </c>
      <c r="AE40" s="328"/>
    </row>
    <row r="41" spans="1:33" ht="20.100000000000001" customHeight="1" x14ac:dyDescent="0.15">
      <c r="C41" s="282"/>
      <c r="D41" s="283"/>
      <c r="E41" s="283"/>
      <c r="F41" s="284"/>
      <c r="G41" s="327" t="str">
        <f>IF(G40&gt;H40,"○",IF(G40&lt;H40,"×",IF(G40=H40,"△")))</f>
        <v>△</v>
      </c>
      <c r="H41" s="326"/>
      <c r="I41" s="327" t="str">
        <f>IF(I40&gt;J40,"○",IF(I40&lt;J40,"×",IF(I40=J40,"△")))</f>
        <v>△</v>
      </c>
      <c r="J41" s="326"/>
      <c r="K41" s="325"/>
      <c r="L41" s="324"/>
      <c r="M41" s="323"/>
      <c r="N41" s="322"/>
      <c r="O41" s="322"/>
      <c r="P41" s="321"/>
      <c r="R41" s="282"/>
      <c r="S41" s="283"/>
      <c r="T41" s="283"/>
      <c r="U41" s="284"/>
      <c r="V41" s="327" t="str">
        <f>IF(V40&gt;W40,"○",IF(V40&lt;W40,"×",IF(V40=W40,"△")))</f>
        <v>△</v>
      </c>
      <c r="W41" s="326"/>
      <c r="X41" s="327" t="str">
        <f>IF(X40&gt;Y40,"○",IF(X40&lt;Y40,"×",IF(X40=Y40,"△")))</f>
        <v>△</v>
      </c>
      <c r="Y41" s="326"/>
      <c r="Z41" s="325"/>
      <c r="AA41" s="324"/>
      <c r="AB41" s="323"/>
      <c r="AC41" s="322"/>
      <c r="AD41" s="322"/>
      <c r="AE41" s="321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12" t="str">
        <f>A1</f>
        <v>■第1日　1月13日</v>
      </c>
      <c r="B44" s="119"/>
      <c r="C44" s="119"/>
      <c r="D44" s="119"/>
      <c r="E44" s="119"/>
      <c r="F44" s="119"/>
      <c r="G44" s="119"/>
      <c r="H44" s="119"/>
      <c r="I44" s="226" t="str">
        <f>I1</f>
        <v>予選リーグ</v>
      </c>
      <c r="J44" s="226"/>
      <c r="K44" s="226"/>
      <c r="L44" s="226"/>
      <c r="M44" s="226"/>
      <c r="N44" s="317"/>
      <c r="O44" s="317"/>
      <c r="P44" s="317"/>
      <c r="Q44" s="317"/>
      <c r="R44" s="317"/>
      <c r="T44" s="227" t="s">
        <v>147</v>
      </c>
      <c r="U44" s="227"/>
      <c r="V44" s="227"/>
      <c r="W44" s="227"/>
      <c r="X44" s="226" t="str">
        <f>U11組合せ!AL9</f>
        <v>P会場</v>
      </c>
      <c r="Y44" s="226"/>
      <c r="Z44" s="226"/>
      <c r="AA44" s="226"/>
      <c r="AB44" s="226"/>
      <c r="AC44" s="226"/>
      <c r="AD44" s="226"/>
      <c r="AE44" s="226"/>
      <c r="AF44" s="226"/>
      <c r="AG44" s="226"/>
    </row>
    <row r="45" spans="1:33" ht="20.100000000000001" customHeight="1" x14ac:dyDescent="0.15">
      <c r="A45" s="319"/>
      <c r="B45" s="319"/>
      <c r="C45" s="319"/>
      <c r="D45" s="319"/>
      <c r="E45" s="319"/>
      <c r="F45" s="319"/>
      <c r="G45" s="319"/>
      <c r="H45" s="362"/>
      <c r="I45" s="193"/>
      <c r="J45" s="193"/>
      <c r="K45" s="193"/>
      <c r="L45" s="193"/>
      <c r="N45" s="193"/>
      <c r="O45" s="193"/>
      <c r="P45" s="193"/>
      <c r="Q45" s="193"/>
      <c r="R45" s="193"/>
      <c r="T45" s="72"/>
      <c r="U45" s="72"/>
      <c r="V45" s="72"/>
      <c r="W45" s="72"/>
      <c r="X45" s="192"/>
      <c r="Y45" s="192"/>
      <c r="AA45" s="360"/>
      <c r="AB45" s="359"/>
      <c r="AC45" s="359"/>
      <c r="AD45" s="359"/>
      <c r="AE45" s="359"/>
      <c r="AF45" s="359"/>
      <c r="AG45" s="359"/>
    </row>
    <row r="46" spans="1:33" ht="20.100000000000001" customHeight="1" x14ac:dyDescent="0.15">
      <c r="F46" s="350"/>
      <c r="J46" s="361" t="s">
        <v>292</v>
      </c>
      <c r="K46" s="361"/>
      <c r="W46" s="361" t="s">
        <v>293</v>
      </c>
      <c r="X46" s="361"/>
      <c r="Z46" s="360"/>
      <c r="AA46" s="360"/>
      <c r="AB46" s="359"/>
      <c r="AC46" s="359"/>
      <c r="AD46" s="359"/>
      <c r="AE46" s="359"/>
      <c r="AF46" s="359"/>
      <c r="AG46" s="359"/>
    </row>
    <row r="47" spans="1:33" ht="20.100000000000001" customHeight="1" x14ac:dyDescent="0.15">
      <c r="G47" s="83"/>
      <c r="H47" s="83"/>
      <c r="I47" s="83"/>
      <c r="J47" s="80"/>
      <c r="K47" s="83"/>
      <c r="L47" s="83"/>
      <c r="M47" s="83"/>
      <c r="N47" s="83"/>
      <c r="T47" s="83"/>
      <c r="U47" s="83"/>
      <c r="V47" s="83"/>
      <c r="W47" s="83"/>
      <c r="X47" s="82"/>
      <c r="Y47" s="83"/>
      <c r="Z47" s="360"/>
      <c r="AA47" s="360"/>
      <c r="AB47" s="359"/>
      <c r="AC47" s="359"/>
      <c r="AD47" s="359"/>
      <c r="AE47" s="359"/>
      <c r="AF47" s="359"/>
      <c r="AG47" s="359"/>
    </row>
    <row r="48" spans="1:33" ht="20.100000000000001" customHeight="1" x14ac:dyDescent="0.15">
      <c r="F48" s="79"/>
      <c r="H48" s="81"/>
      <c r="J48" s="78"/>
      <c r="K48" s="81"/>
      <c r="N48" s="79"/>
      <c r="S48" s="79"/>
      <c r="V48" s="81"/>
      <c r="W48" s="78"/>
      <c r="Y48" s="81"/>
      <c r="Z48" s="81"/>
      <c r="AA48" s="78"/>
      <c r="AB48" s="73"/>
    </row>
    <row r="49" spans="1:33" ht="20.100000000000001" customHeight="1" x14ac:dyDescent="0.15">
      <c r="B49" s="358"/>
      <c r="C49" s="358"/>
      <c r="D49" s="345"/>
      <c r="E49" s="345"/>
      <c r="F49" s="264">
        <v>1</v>
      </c>
      <c r="G49" s="264"/>
      <c r="H49" s="22"/>
      <c r="I49" s="22"/>
      <c r="J49" s="264">
        <v>2</v>
      </c>
      <c r="K49" s="264"/>
      <c r="L49" s="22"/>
      <c r="M49" s="22"/>
      <c r="N49" s="264">
        <v>3</v>
      </c>
      <c r="O49" s="264"/>
      <c r="P49" s="17"/>
      <c r="Q49" s="22"/>
      <c r="R49" s="22"/>
      <c r="S49" s="264">
        <v>4</v>
      </c>
      <c r="T49" s="264"/>
      <c r="U49" s="22"/>
      <c r="V49" s="22"/>
      <c r="W49" s="264">
        <v>5</v>
      </c>
      <c r="X49" s="264"/>
      <c r="Y49" s="22"/>
      <c r="Z49" s="22"/>
      <c r="AA49" s="264">
        <v>6</v>
      </c>
      <c r="AB49" s="264"/>
      <c r="AC49" s="345"/>
      <c r="AD49" s="345"/>
      <c r="AE49" s="357"/>
      <c r="AF49" s="356"/>
    </row>
    <row r="50" spans="1:33" ht="20.100000000000001" customHeight="1" x14ac:dyDescent="0.15">
      <c r="B50" s="354"/>
      <c r="C50" s="354"/>
      <c r="D50" s="355"/>
      <c r="E50" s="355"/>
      <c r="F50" s="293" t="str">
        <f>U11組合せ!AJ22</f>
        <v>P1</v>
      </c>
      <c r="G50" s="293"/>
      <c r="H50" s="355"/>
      <c r="I50" s="355"/>
      <c r="J50" s="293" t="str">
        <f>U11組合せ!AJ20</f>
        <v>P2</v>
      </c>
      <c r="K50" s="293"/>
      <c r="L50" s="355"/>
      <c r="M50" s="355"/>
      <c r="N50" s="293" t="str">
        <f>U11組合せ!AJ18</f>
        <v>P3</v>
      </c>
      <c r="O50" s="293"/>
      <c r="P50" s="353"/>
      <c r="Q50" s="355"/>
      <c r="R50" s="355"/>
      <c r="S50" s="293" t="str">
        <f>U11組合せ!AJ14</f>
        <v>P4</v>
      </c>
      <c r="T50" s="293"/>
      <c r="U50" s="355"/>
      <c r="V50" s="355"/>
      <c r="W50" s="293" t="str">
        <f>U11組合せ!AJ12</f>
        <v>P5</v>
      </c>
      <c r="X50" s="293"/>
      <c r="Y50" s="355"/>
      <c r="Z50" s="355"/>
      <c r="AA50" s="293" t="str">
        <f>U11組合せ!AJ10</f>
        <v>P6</v>
      </c>
      <c r="AB50" s="293"/>
      <c r="AC50" s="355"/>
      <c r="AD50" s="355"/>
      <c r="AE50" s="352"/>
      <c r="AF50" s="351"/>
    </row>
    <row r="51" spans="1:33" ht="20.100000000000001" customHeight="1" x14ac:dyDescent="0.15">
      <c r="B51" s="354"/>
      <c r="C51" s="354"/>
      <c r="D51" s="355"/>
      <c r="E51" s="355"/>
      <c r="F51" s="293"/>
      <c r="G51" s="293"/>
      <c r="H51" s="355"/>
      <c r="I51" s="355"/>
      <c r="J51" s="293"/>
      <c r="K51" s="293"/>
      <c r="L51" s="355"/>
      <c r="M51" s="355"/>
      <c r="N51" s="293"/>
      <c r="O51" s="293"/>
      <c r="P51" s="353"/>
      <c r="Q51" s="355"/>
      <c r="R51" s="355"/>
      <c r="S51" s="293"/>
      <c r="T51" s="293"/>
      <c r="U51" s="355"/>
      <c r="V51" s="355"/>
      <c r="W51" s="293"/>
      <c r="X51" s="293"/>
      <c r="Y51" s="355"/>
      <c r="Z51" s="355"/>
      <c r="AA51" s="293"/>
      <c r="AB51" s="293"/>
      <c r="AC51" s="355"/>
      <c r="AD51" s="355"/>
      <c r="AE51" s="352"/>
      <c r="AF51" s="351"/>
    </row>
    <row r="52" spans="1:33" ht="20.100000000000001" customHeight="1" x14ac:dyDescent="0.15">
      <c r="B52" s="354"/>
      <c r="C52" s="354"/>
      <c r="D52" s="355"/>
      <c r="E52" s="355"/>
      <c r="F52" s="293"/>
      <c r="G52" s="293"/>
      <c r="H52" s="355"/>
      <c r="I52" s="355"/>
      <c r="J52" s="293"/>
      <c r="K52" s="293"/>
      <c r="L52" s="355"/>
      <c r="M52" s="355"/>
      <c r="N52" s="293"/>
      <c r="O52" s="293"/>
      <c r="P52" s="353"/>
      <c r="Q52" s="355"/>
      <c r="R52" s="355"/>
      <c r="S52" s="293"/>
      <c r="T52" s="293"/>
      <c r="U52" s="355"/>
      <c r="V52" s="355"/>
      <c r="W52" s="293"/>
      <c r="X52" s="293"/>
      <c r="Y52" s="355"/>
      <c r="Z52" s="355"/>
      <c r="AA52" s="293"/>
      <c r="AB52" s="293"/>
      <c r="AC52" s="355"/>
      <c r="AD52" s="355"/>
      <c r="AE52" s="352"/>
      <c r="AF52" s="351"/>
    </row>
    <row r="53" spans="1:33" ht="20.100000000000001" customHeight="1" x14ac:dyDescent="0.15">
      <c r="B53" s="354"/>
      <c r="C53" s="354"/>
      <c r="D53" s="355"/>
      <c r="E53" s="355"/>
      <c r="F53" s="293"/>
      <c r="G53" s="293"/>
      <c r="H53" s="355"/>
      <c r="I53" s="355"/>
      <c r="J53" s="293"/>
      <c r="K53" s="293"/>
      <c r="L53" s="355"/>
      <c r="M53" s="355"/>
      <c r="N53" s="293"/>
      <c r="O53" s="293"/>
      <c r="P53" s="353"/>
      <c r="Q53" s="355"/>
      <c r="R53" s="355"/>
      <c r="S53" s="293"/>
      <c r="T53" s="293"/>
      <c r="U53" s="355"/>
      <c r="V53" s="355"/>
      <c r="W53" s="293"/>
      <c r="X53" s="293"/>
      <c r="Y53" s="355"/>
      <c r="Z53" s="355"/>
      <c r="AA53" s="293"/>
      <c r="AB53" s="293"/>
      <c r="AC53" s="355"/>
      <c r="AD53" s="355"/>
      <c r="AE53" s="352"/>
      <c r="AF53" s="351"/>
    </row>
    <row r="54" spans="1:33" ht="20.100000000000001" customHeight="1" x14ac:dyDescent="0.15">
      <c r="B54" s="354"/>
      <c r="C54" s="354"/>
      <c r="D54" s="355"/>
      <c r="E54" s="355"/>
      <c r="F54" s="293"/>
      <c r="G54" s="293"/>
      <c r="H54" s="355"/>
      <c r="I54" s="355"/>
      <c r="J54" s="293"/>
      <c r="K54" s="293"/>
      <c r="L54" s="355"/>
      <c r="M54" s="355"/>
      <c r="N54" s="293"/>
      <c r="O54" s="293"/>
      <c r="P54" s="353"/>
      <c r="Q54" s="355"/>
      <c r="R54" s="355"/>
      <c r="S54" s="293"/>
      <c r="T54" s="293"/>
      <c r="U54" s="355"/>
      <c r="V54" s="355"/>
      <c r="W54" s="293"/>
      <c r="X54" s="293"/>
      <c r="Y54" s="355"/>
      <c r="Z54" s="355"/>
      <c r="AA54" s="293"/>
      <c r="AB54" s="293"/>
      <c r="AC54" s="355"/>
      <c r="AD54" s="355"/>
      <c r="AE54" s="352"/>
      <c r="AF54" s="351"/>
    </row>
    <row r="55" spans="1:33" ht="20.100000000000001" customHeight="1" x14ac:dyDescent="0.15">
      <c r="B55" s="354"/>
      <c r="C55" s="354"/>
      <c r="D55" s="355"/>
      <c r="E55" s="355"/>
      <c r="F55" s="293"/>
      <c r="G55" s="293"/>
      <c r="H55" s="355"/>
      <c r="I55" s="355"/>
      <c r="J55" s="293"/>
      <c r="K55" s="293"/>
      <c r="L55" s="355"/>
      <c r="M55" s="355"/>
      <c r="N55" s="293"/>
      <c r="O55" s="293"/>
      <c r="P55" s="353"/>
      <c r="Q55" s="355"/>
      <c r="R55" s="355"/>
      <c r="S55" s="293"/>
      <c r="T55" s="293"/>
      <c r="U55" s="355"/>
      <c r="V55" s="355"/>
      <c r="W55" s="293"/>
      <c r="X55" s="293"/>
      <c r="Y55" s="355"/>
      <c r="Z55" s="355"/>
      <c r="AA55" s="293"/>
      <c r="AB55" s="293"/>
      <c r="AC55" s="355"/>
      <c r="AD55" s="355"/>
      <c r="AE55" s="352"/>
      <c r="AF55" s="351"/>
    </row>
    <row r="56" spans="1:33" ht="20.100000000000001" customHeight="1" x14ac:dyDescent="0.15">
      <c r="B56" s="354"/>
      <c r="C56" s="354"/>
      <c r="D56" s="353"/>
      <c r="E56" s="353"/>
      <c r="F56" s="293"/>
      <c r="G56" s="293"/>
      <c r="H56" s="353"/>
      <c r="I56" s="353"/>
      <c r="J56" s="293"/>
      <c r="K56" s="293"/>
      <c r="L56" s="353"/>
      <c r="M56" s="353"/>
      <c r="N56" s="293"/>
      <c r="O56" s="293"/>
      <c r="P56" s="353"/>
      <c r="Q56" s="353"/>
      <c r="R56" s="353"/>
      <c r="S56" s="293"/>
      <c r="T56" s="293"/>
      <c r="U56" s="353"/>
      <c r="V56" s="353"/>
      <c r="W56" s="293"/>
      <c r="X56" s="293"/>
      <c r="Y56" s="353"/>
      <c r="Z56" s="353"/>
      <c r="AA56" s="293"/>
      <c r="AB56" s="293"/>
      <c r="AC56" s="353"/>
      <c r="AD56" s="353"/>
      <c r="AE56" s="352"/>
      <c r="AF56" s="351"/>
    </row>
    <row r="57" spans="1:33" ht="20.100000000000001" customHeight="1" x14ac:dyDescent="0.15">
      <c r="B57" s="354"/>
      <c r="C57" s="354"/>
      <c r="D57" s="353"/>
      <c r="E57" s="353"/>
      <c r="F57" s="293"/>
      <c r="G57" s="293"/>
      <c r="H57" s="353"/>
      <c r="I57" s="353"/>
      <c r="J57" s="293"/>
      <c r="K57" s="293"/>
      <c r="L57" s="353"/>
      <c r="M57" s="353"/>
      <c r="N57" s="293"/>
      <c r="O57" s="293"/>
      <c r="P57" s="353"/>
      <c r="Q57" s="353"/>
      <c r="R57" s="353"/>
      <c r="S57" s="293"/>
      <c r="T57" s="293"/>
      <c r="U57" s="353"/>
      <c r="V57" s="353"/>
      <c r="W57" s="293"/>
      <c r="X57" s="293"/>
      <c r="Y57" s="353"/>
      <c r="Z57" s="353"/>
      <c r="AA57" s="293"/>
      <c r="AB57" s="293"/>
      <c r="AC57" s="353"/>
      <c r="AD57" s="353"/>
      <c r="AE57" s="352"/>
      <c r="AF57" s="351"/>
    </row>
    <row r="58" spans="1:33" ht="20.100000000000001" customHeight="1" x14ac:dyDescent="0.15">
      <c r="C58" s="336"/>
      <c r="D58" s="336"/>
      <c r="G58" s="336"/>
      <c r="H58" s="336"/>
      <c r="K58" s="336"/>
      <c r="L58" s="336"/>
      <c r="O58" s="336"/>
      <c r="P58" s="336"/>
      <c r="T58" s="336"/>
      <c r="U58" s="336"/>
      <c r="X58" s="336"/>
      <c r="Y58" s="336"/>
      <c r="AB58" s="111" t="s">
        <v>257</v>
      </c>
      <c r="AC58" s="191" t="s">
        <v>244</v>
      </c>
      <c r="AD58" s="191" t="s">
        <v>245</v>
      </c>
      <c r="AE58" s="191" t="s">
        <v>245</v>
      </c>
      <c r="AF58" s="191" t="s">
        <v>246</v>
      </c>
      <c r="AG58" s="137" t="s">
        <v>258</v>
      </c>
    </row>
    <row r="59" spans="1:33" ht="20.100000000000001" customHeight="1" x14ac:dyDescent="0.15">
      <c r="A59" s="345"/>
      <c r="B59" s="221" t="s">
        <v>1</v>
      </c>
      <c r="C59" s="344">
        <v>0.375</v>
      </c>
      <c r="D59" s="344"/>
      <c r="E59" s="344"/>
      <c r="G59" s="320" t="str">
        <f>F50</f>
        <v>P1</v>
      </c>
      <c r="H59" s="320"/>
      <c r="I59" s="320"/>
      <c r="J59" s="320"/>
      <c r="K59" s="320"/>
      <c r="L59" s="320"/>
      <c r="M59" s="320"/>
      <c r="N59" s="342">
        <f>P59+P60</f>
        <v>0</v>
      </c>
      <c r="O59" s="343" t="s">
        <v>234</v>
      </c>
      <c r="P59" s="35">
        <v>0</v>
      </c>
      <c r="Q59" s="19" t="s">
        <v>355</v>
      </c>
      <c r="R59" s="35">
        <v>0</v>
      </c>
      <c r="S59" s="343" t="s">
        <v>236</v>
      </c>
      <c r="T59" s="342">
        <f>R59+R60</f>
        <v>0</v>
      </c>
      <c r="U59" s="320" t="str">
        <f>J50</f>
        <v>P2</v>
      </c>
      <c r="V59" s="320"/>
      <c r="W59" s="320"/>
      <c r="X59" s="320"/>
      <c r="Y59" s="320"/>
      <c r="Z59" s="320"/>
      <c r="AA59" s="320"/>
      <c r="AB59" s="291"/>
      <c r="AC59" s="341" t="s">
        <v>249</v>
      </c>
      <c r="AD59" s="341" t="s">
        <v>255</v>
      </c>
      <c r="AE59" s="341" t="s">
        <v>248</v>
      </c>
      <c r="AF59" s="341">
        <v>6</v>
      </c>
      <c r="AG59" s="211"/>
    </row>
    <row r="60" spans="1:33" ht="20.100000000000001" customHeight="1" x14ac:dyDescent="0.15">
      <c r="A60" s="345"/>
      <c r="B60" s="221"/>
      <c r="C60" s="344"/>
      <c r="D60" s="344"/>
      <c r="E60" s="344"/>
      <c r="G60" s="320"/>
      <c r="H60" s="320"/>
      <c r="I60" s="320"/>
      <c r="J60" s="320"/>
      <c r="K60" s="320"/>
      <c r="L60" s="320"/>
      <c r="M60" s="320"/>
      <c r="N60" s="342"/>
      <c r="O60" s="343"/>
      <c r="P60" s="35">
        <v>0</v>
      </c>
      <c r="Q60" s="19" t="s">
        <v>355</v>
      </c>
      <c r="R60" s="35">
        <v>0</v>
      </c>
      <c r="S60" s="343"/>
      <c r="T60" s="342"/>
      <c r="U60" s="320"/>
      <c r="V60" s="320"/>
      <c r="W60" s="320"/>
      <c r="X60" s="320"/>
      <c r="Y60" s="320"/>
      <c r="Z60" s="320"/>
      <c r="AA60" s="320"/>
      <c r="AB60" s="291"/>
      <c r="AC60" s="341"/>
      <c r="AD60" s="341"/>
      <c r="AE60" s="341"/>
      <c r="AF60" s="341"/>
      <c r="AG60" s="211"/>
    </row>
    <row r="61" spans="1:33" ht="20.100000000000001" customHeight="1" x14ac:dyDescent="0.15">
      <c r="C61" s="150"/>
      <c r="D61" s="150"/>
      <c r="E61" s="87"/>
      <c r="G61" s="18"/>
      <c r="H61" s="18"/>
      <c r="I61" s="339"/>
      <c r="J61" s="339"/>
      <c r="K61" s="18"/>
      <c r="L61" s="18"/>
      <c r="M61" s="339"/>
      <c r="N61" s="348"/>
      <c r="O61" s="18"/>
      <c r="P61" s="35"/>
      <c r="Q61" s="339"/>
      <c r="R61" s="348"/>
      <c r="S61" s="339"/>
      <c r="T61" s="35"/>
      <c r="U61" s="18"/>
      <c r="V61" s="339"/>
      <c r="W61" s="339"/>
      <c r="X61" s="18"/>
      <c r="Y61" s="18"/>
      <c r="Z61" s="339"/>
      <c r="AA61" s="339"/>
      <c r="AB61" s="37"/>
      <c r="AC61" s="71"/>
      <c r="AD61" s="71"/>
      <c r="AE61" s="347"/>
      <c r="AF61" s="347"/>
      <c r="AG61" s="36"/>
    </row>
    <row r="62" spans="1:33" ht="20.100000000000001" customHeight="1" x14ac:dyDescent="0.15">
      <c r="A62" s="345"/>
      <c r="B62" s="221" t="s">
        <v>2</v>
      </c>
      <c r="C62" s="344">
        <v>0.40277777777777773</v>
      </c>
      <c r="D62" s="344"/>
      <c r="E62" s="344"/>
      <c r="G62" s="320" t="str">
        <f>S50</f>
        <v>P4</v>
      </c>
      <c r="H62" s="320"/>
      <c r="I62" s="320"/>
      <c r="J62" s="320"/>
      <c r="K62" s="320"/>
      <c r="L62" s="320"/>
      <c r="M62" s="320"/>
      <c r="N62" s="342">
        <f>P62+P63</f>
        <v>0</v>
      </c>
      <c r="O62" s="343" t="s">
        <v>234</v>
      </c>
      <c r="P62" s="35">
        <v>0</v>
      </c>
      <c r="Q62" s="19" t="s">
        <v>355</v>
      </c>
      <c r="R62" s="35">
        <v>0</v>
      </c>
      <c r="S62" s="343" t="s">
        <v>236</v>
      </c>
      <c r="T62" s="342">
        <f>R62+R63</f>
        <v>0</v>
      </c>
      <c r="U62" s="320" t="str">
        <f>W50</f>
        <v>P5</v>
      </c>
      <c r="V62" s="320"/>
      <c r="W62" s="320"/>
      <c r="X62" s="320"/>
      <c r="Y62" s="320"/>
      <c r="Z62" s="320"/>
      <c r="AA62" s="320"/>
      <c r="AB62" s="291"/>
      <c r="AC62" s="341" t="s">
        <v>254</v>
      </c>
      <c r="AD62" s="341" t="s">
        <v>252</v>
      </c>
      <c r="AE62" s="341" t="s">
        <v>253</v>
      </c>
      <c r="AF62" s="341">
        <v>3</v>
      </c>
      <c r="AG62" s="211"/>
    </row>
    <row r="63" spans="1:33" ht="20.100000000000001" customHeight="1" x14ac:dyDescent="0.15">
      <c r="A63" s="345"/>
      <c r="B63" s="221"/>
      <c r="C63" s="344"/>
      <c r="D63" s="344"/>
      <c r="E63" s="344"/>
      <c r="G63" s="320"/>
      <c r="H63" s="320"/>
      <c r="I63" s="320"/>
      <c r="J63" s="320"/>
      <c r="K63" s="320"/>
      <c r="L63" s="320"/>
      <c r="M63" s="320"/>
      <c r="N63" s="342"/>
      <c r="O63" s="343"/>
      <c r="P63" s="35">
        <v>0</v>
      </c>
      <c r="Q63" s="19" t="s">
        <v>355</v>
      </c>
      <c r="R63" s="35">
        <v>0</v>
      </c>
      <c r="S63" s="343"/>
      <c r="T63" s="342"/>
      <c r="U63" s="320"/>
      <c r="V63" s="320"/>
      <c r="W63" s="320"/>
      <c r="X63" s="320"/>
      <c r="Y63" s="320"/>
      <c r="Z63" s="320"/>
      <c r="AA63" s="320"/>
      <c r="AB63" s="291"/>
      <c r="AC63" s="341"/>
      <c r="AD63" s="341"/>
      <c r="AE63" s="341"/>
      <c r="AF63" s="341"/>
      <c r="AG63" s="211"/>
    </row>
    <row r="64" spans="1:33" ht="20.100000000000001" customHeight="1" x14ac:dyDescent="0.15">
      <c r="A64" s="345"/>
      <c r="C64" s="150"/>
      <c r="D64" s="150"/>
      <c r="E64" s="87"/>
      <c r="G64" s="18"/>
      <c r="H64" s="18"/>
      <c r="I64" s="339"/>
      <c r="J64" s="339"/>
      <c r="K64" s="18"/>
      <c r="L64" s="18"/>
      <c r="M64" s="339"/>
      <c r="N64" s="348"/>
      <c r="O64" s="18"/>
      <c r="P64" s="35"/>
      <c r="Q64" s="339"/>
      <c r="R64" s="348"/>
      <c r="S64" s="339"/>
      <c r="T64" s="35"/>
      <c r="U64" s="18"/>
      <c r="V64" s="339"/>
      <c r="W64" s="339"/>
      <c r="X64" s="18"/>
      <c r="Y64" s="18"/>
      <c r="Z64" s="339"/>
      <c r="AA64" s="339"/>
      <c r="AB64" s="37"/>
      <c r="AC64" s="71"/>
      <c r="AD64" s="71"/>
      <c r="AE64" s="347"/>
      <c r="AF64" s="347"/>
      <c r="AG64" s="36"/>
    </row>
    <row r="65" spans="1:33" ht="20.100000000000001" customHeight="1" x14ac:dyDescent="0.15">
      <c r="A65" s="345"/>
      <c r="B65" s="221" t="s">
        <v>3</v>
      </c>
      <c r="C65" s="344">
        <v>0.43055555555555558</v>
      </c>
      <c r="D65" s="344"/>
      <c r="E65" s="344"/>
      <c r="G65" s="320" t="str">
        <f>F50</f>
        <v>P1</v>
      </c>
      <c r="H65" s="320"/>
      <c r="I65" s="320"/>
      <c r="J65" s="320"/>
      <c r="K65" s="320"/>
      <c r="L65" s="320"/>
      <c r="M65" s="320"/>
      <c r="N65" s="342">
        <f>P65+P66</f>
        <v>0</v>
      </c>
      <c r="O65" s="343" t="s">
        <v>234</v>
      </c>
      <c r="P65" s="35">
        <v>0</v>
      </c>
      <c r="Q65" s="19" t="s">
        <v>355</v>
      </c>
      <c r="R65" s="35">
        <v>0</v>
      </c>
      <c r="S65" s="343" t="s">
        <v>236</v>
      </c>
      <c r="T65" s="342">
        <f>R65+R66</f>
        <v>0</v>
      </c>
      <c r="U65" s="320" t="str">
        <f>N50</f>
        <v>P3</v>
      </c>
      <c r="V65" s="320"/>
      <c r="W65" s="320"/>
      <c r="X65" s="320"/>
      <c r="Y65" s="320"/>
      <c r="Z65" s="320"/>
      <c r="AA65" s="320"/>
      <c r="AB65" s="291"/>
      <c r="AC65" s="341" t="s">
        <v>248</v>
      </c>
      <c r="AD65" s="341" t="s">
        <v>249</v>
      </c>
      <c r="AE65" s="341" t="s">
        <v>255</v>
      </c>
      <c r="AF65" s="341">
        <v>5</v>
      </c>
      <c r="AG65" s="211"/>
    </row>
    <row r="66" spans="1:33" ht="20.100000000000001" customHeight="1" x14ac:dyDescent="0.15">
      <c r="A66" s="345"/>
      <c r="B66" s="221"/>
      <c r="C66" s="344"/>
      <c r="D66" s="344"/>
      <c r="E66" s="344"/>
      <c r="G66" s="320"/>
      <c r="H66" s="320"/>
      <c r="I66" s="320"/>
      <c r="J66" s="320"/>
      <c r="K66" s="320"/>
      <c r="L66" s="320"/>
      <c r="M66" s="320"/>
      <c r="N66" s="342"/>
      <c r="O66" s="343"/>
      <c r="P66" s="35">
        <v>0</v>
      </c>
      <c r="Q66" s="19" t="s">
        <v>355</v>
      </c>
      <c r="R66" s="35">
        <v>0</v>
      </c>
      <c r="S66" s="343"/>
      <c r="T66" s="342"/>
      <c r="U66" s="320"/>
      <c r="V66" s="320"/>
      <c r="W66" s="320"/>
      <c r="X66" s="320"/>
      <c r="Y66" s="320"/>
      <c r="Z66" s="320"/>
      <c r="AA66" s="320"/>
      <c r="AB66" s="291"/>
      <c r="AC66" s="341"/>
      <c r="AD66" s="341"/>
      <c r="AE66" s="341"/>
      <c r="AF66" s="341"/>
      <c r="AG66" s="211"/>
    </row>
    <row r="67" spans="1:33" ht="20.100000000000001" customHeight="1" x14ac:dyDescent="0.15">
      <c r="A67" s="345"/>
      <c r="B67" s="20"/>
      <c r="C67" s="350"/>
      <c r="D67" s="350"/>
      <c r="E67" s="350"/>
      <c r="G67" s="18"/>
      <c r="H67" s="18"/>
      <c r="I67" s="18"/>
      <c r="J67" s="18"/>
      <c r="K67" s="18"/>
      <c r="L67" s="18"/>
      <c r="M67" s="18"/>
      <c r="N67" s="349"/>
      <c r="O67" s="338"/>
      <c r="P67" s="35"/>
      <c r="Q67" s="339"/>
      <c r="R67" s="348"/>
      <c r="S67" s="338"/>
      <c r="T67" s="349"/>
      <c r="U67" s="18"/>
      <c r="V67" s="18"/>
      <c r="W67" s="18"/>
      <c r="X67" s="18"/>
      <c r="Y67" s="18"/>
      <c r="Z67" s="18"/>
      <c r="AA67" s="18"/>
      <c r="AB67" s="37"/>
      <c r="AC67" s="71"/>
      <c r="AD67" s="71"/>
      <c r="AE67" s="347"/>
      <c r="AF67" s="347"/>
      <c r="AG67" s="36"/>
    </row>
    <row r="68" spans="1:33" ht="20.100000000000001" customHeight="1" x14ac:dyDescent="0.15">
      <c r="A68" s="345"/>
      <c r="B68" s="221" t="s">
        <v>4</v>
      </c>
      <c r="C68" s="344">
        <v>0.45833333333333331</v>
      </c>
      <c r="D68" s="344"/>
      <c r="E68" s="344"/>
      <c r="G68" s="320" t="str">
        <f>S50</f>
        <v>P4</v>
      </c>
      <c r="H68" s="320"/>
      <c r="I68" s="320"/>
      <c r="J68" s="320"/>
      <c r="K68" s="320"/>
      <c r="L68" s="320"/>
      <c r="M68" s="320"/>
      <c r="N68" s="342">
        <f>P68+P69</f>
        <v>0</v>
      </c>
      <c r="O68" s="343" t="s">
        <v>234</v>
      </c>
      <c r="P68" s="35">
        <v>0</v>
      </c>
      <c r="Q68" s="19" t="s">
        <v>355</v>
      </c>
      <c r="R68" s="35">
        <v>0</v>
      </c>
      <c r="S68" s="343" t="s">
        <v>236</v>
      </c>
      <c r="T68" s="342">
        <f>R68+R69</f>
        <v>0</v>
      </c>
      <c r="U68" s="320" t="str">
        <f>AA50</f>
        <v>P6</v>
      </c>
      <c r="V68" s="320"/>
      <c r="W68" s="320"/>
      <c r="X68" s="320"/>
      <c r="Y68" s="320"/>
      <c r="Z68" s="320"/>
      <c r="AA68" s="320"/>
      <c r="AB68" s="291"/>
      <c r="AC68" s="341" t="s">
        <v>253</v>
      </c>
      <c r="AD68" s="341" t="s">
        <v>254</v>
      </c>
      <c r="AE68" s="341" t="s">
        <v>252</v>
      </c>
      <c r="AF68" s="341">
        <v>2</v>
      </c>
      <c r="AG68" s="211"/>
    </row>
    <row r="69" spans="1:33" ht="20.100000000000001" customHeight="1" x14ac:dyDescent="0.15">
      <c r="A69" s="345"/>
      <c r="B69" s="221"/>
      <c r="C69" s="344"/>
      <c r="D69" s="344"/>
      <c r="E69" s="344"/>
      <c r="G69" s="320"/>
      <c r="H69" s="320"/>
      <c r="I69" s="320"/>
      <c r="J69" s="320"/>
      <c r="K69" s="320"/>
      <c r="L69" s="320"/>
      <c r="M69" s="320"/>
      <c r="N69" s="342"/>
      <c r="O69" s="343"/>
      <c r="P69" s="35">
        <v>0</v>
      </c>
      <c r="Q69" s="19" t="s">
        <v>355</v>
      </c>
      <c r="R69" s="35">
        <v>0</v>
      </c>
      <c r="S69" s="343"/>
      <c r="T69" s="342"/>
      <c r="U69" s="320"/>
      <c r="V69" s="320"/>
      <c r="W69" s="320"/>
      <c r="X69" s="320"/>
      <c r="Y69" s="320"/>
      <c r="Z69" s="320"/>
      <c r="AA69" s="320"/>
      <c r="AB69" s="291"/>
      <c r="AC69" s="341"/>
      <c r="AD69" s="341"/>
      <c r="AE69" s="341"/>
      <c r="AF69" s="341"/>
      <c r="AG69" s="211"/>
    </row>
    <row r="70" spans="1:33" ht="20.100000000000001" customHeight="1" x14ac:dyDescent="0.15">
      <c r="A70" s="345"/>
      <c r="C70" s="150"/>
      <c r="D70" s="150"/>
      <c r="E70" s="87"/>
      <c r="G70" s="18"/>
      <c r="H70" s="18"/>
      <c r="I70" s="339"/>
      <c r="J70" s="339"/>
      <c r="K70" s="18"/>
      <c r="L70" s="18"/>
      <c r="M70" s="339"/>
      <c r="N70" s="348"/>
      <c r="O70" s="18"/>
      <c r="P70" s="35"/>
      <c r="Q70" s="339"/>
      <c r="R70" s="348"/>
      <c r="S70" s="339"/>
      <c r="T70" s="35"/>
      <c r="U70" s="18"/>
      <c r="V70" s="339"/>
      <c r="W70" s="339"/>
      <c r="X70" s="18"/>
      <c r="Y70" s="18"/>
      <c r="Z70" s="339"/>
      <c r="AA70" s="339"/>
      <c r="AB70" s="37"/>
      <c r="AC70" s="71"/>
      <c r="AD70" s="71"/>
      <c r="AE70" s="347"/>
      <c r="AF70" s="347"/>
      <c r="AG70" s="36"/>
    </row>
    <row r="71" spans="1:33" ht="20.100000000000001" customHeight="1" x14ac:dyDescent="0.15">
      <c r="A71" s="345"/>
      <c r="B71" s="221" t="s">
        <v>5</v>
      </c>
      <c r="C71" s="344">
        <v>0.4861111111111111</v>
      </c>
      <c r="D71" s="344"/>
      <c r="E71" s="344"/>
      <c r="G71" s="320" t="str">
        <f>J50</f>
        <v>P2</v>
      </c>
      <c r="H71" s="320"/>
      <c r="I71" s="320"/>
      <c r="J71" s="320"/>
      <c r="K71" s="320"/>
      <c r="L71" s="320"/>
      <c r="M71" s="320"/>
      <c r="N71" s="342">
        <f>P71+P72</f>
        <v>0</v>
      </c>
      <c r="O71" s="343" t="s">
        <v>234</v>
      </c>
      <c r="P71" s="35">
        <v>0</v>
      </c>
      <c r="Q71" s="19" t="s">
        <v>355</v>
      </c>
      <c r="R71" s="35">
        <v>0</v>
      </c>
      <c r="S71" s="343" t="s">
        <v>236</v>
      </c>
      <c r="T71" s="342">
        <f>R71+R72</f>
        <v>0</v>
      </c>
      <c r="U71" s="320" t="str">
        <f>N50</f>
        <v>P3</v>
      </c>
      <c r="V71" s="320"/>
      <c r="W71" s="320"/>
      <c r="X71" s="320"/>
      <c r="Y71" s="320"/>
      <c r="Z71" s="320"/>
      <c r="AA71" s="320"/>
      <c r="AB71" s="291"/>
      <c r="AC71" s="341" t="s">
        <v>255</v>
      </c>
      <c r="AD71" s="341" t="s">
        <v>248</v>
      </c>
      <c r="AE71" s="341" t="s">
        <v>249</v>
      </c>
      <c r="AF71" s="341">
        <v>4</v>
      </c>
      <c r="AG71" s="211"/>
    </row>
    <row r="72" spans="1:33" ht="20.100000000000001" customHeight="1" x14ac:dyDescent="0.15">
      <c r="A72" s="345"/>
      <c r="B72" s="221"/>
      <c r="C72" s="344"/>
      <c r="D72" s="344"/>
      <c r="E72" s="344"/>
      <c r="G72" s="320"/>
      <c r="H72" s="320"/>
      <c r="I72" s="320"/>
      <c r="J72" s="320"/>
      <c r="K72" s="320"/>
      <c r="L72" s="320"/>
      <c r="M72" s="320"/>
      <c r="N72" s="342"/>
      <c r="O72" s="343"/>
      <c r="P72" s="35">
        <v>0</v>
      </c>
      <c r="Q72" s="19" t="s">
        <v>355</v>
      </c>
      <c r="R72" s="35">
        <v>0</v>
      </c>
      <c r="S72" s="343"/>
      <c r="T72" s="342"/>
      <c r="U72" s="320"/>
      <c r="V72" s="320"/>
      <c r="W72" s="320"/>
      <c r="X72" s="320"/>
      <c r="Y72" s="320"/>
      <c r="Z72" s="320"/>
      <c r="AA72" s="320"/>
      <c r="AB72" s="291"/>
      <c r="AC72" s="341"/>
      <c r="AD72" s="341"/>
      <c r="AE72" s="341"/>
      <c r="AF72" s="341"/>
      <c r="AG72" s="211"/>
    </row>
    <row r="73" spans="1:33" ht="20.100000000000001" customHeight="1" x14ac:dyDescent="0.15">
      <c r="A73" s="345"/>
      <c r="C73" s="150"/>
      <c r="D73" s="150"/>
      <c r="E73" s="87"/>
      <c r="G73" s="18"/>
      <c r="H73" s="18"/>
      <c r="I73" s="339"/>
      <c r="J73" s="339"/>
      <c r="K73" s="18"/>
      <c r="L73" s="18"/>
      <c r="M73" s="339"/>
      <c r="N73" s="348"/>
      <c r="O73" s="18"/>
      <c r="P73" s="35"/>
      <c r="Q73" s="339"/>
      <c r="R73" s="348"/>
      <c r="S73" s="339"/>
      <c r="T73" s="35"/>
      <c r="U73" s="18"/>
      <c r="V73" s="339"/>
      <c r="W73" s="339"/>
      <c r="X73" s="18"/>
      <c r="Y73" s="18"/>
      <c r="Z73" s="339"/>
      <c r="AA73" s="339"/>
      <c r="AB73" s="37"/>
      <c r="AC73" s="336"/>
      <c r="AD73" s="71"/>
      <c r="AE73" s="71"/>
      <c r="AF73" s="347"/>
      <c r="AG73" s="346"/>
    </row>
    <row r="74" spans="1:33" ht="20.100000000000001" customHeight="1" x14ac:dyDescent="0.15">
      <c r="A74" s="345"/>
      <c r="B74" s="221" t="s">
        <v>0</v>
      </c>
      <c r="C74" s="344">
        <v>0.51388888888888895</v>
      </c>
      <c r="D74" s="344"/>
      <c r="E74" s="344"/>
      <c r="G74" s="320" t="str">
        <f>W50</f>
        <v>P5</v>
      </c>
      <c r="H74" s="320"/>
      <c r="I74" s="320"/>
      <c r="J74" s="320"/>
      <c r="K74" s="320"/>
      <c r="L74" s="320"/>
      <c r="M74" s="320"/>
      <c r="N74" s="342">
        <f>P74+P75</f>
        <v>0</v>
      </c>
      <c r="O74" s="343" t="s">
        <v>234</v>
      </c>
      <c r="P74" s="35">
        <v>0</v>
      </c>
      <c r="Q74" s="19" t="s">
        <v>355</v>
      </c>
      <c r="R74" s="35">
        <v>0</v>
      </c>
      <c r="S74" s="343" t="s">
        <v>236</v>
      </c>
      <c r="T74" s="342">
        <f>R74+R75</f>
        <v>0</v>
      </c>
      <c r="U74" s="320" t="str">
        <f>AA50</f>
        <v>P6</v>
      </c>
      <c r="V74" s="320"/>
      <c r="W74" s="320"/>
      <c r="X74" s="320"/>
      <c r="Y74" s="320"/>
      <c r="Z74" s="320"/>
      <c r="AA74" s="320"/>
      <c r="AB74" s="291"/>
      <c r="AC74" s="341" t="s">
        <v>252</v>
      </c>
      <c r="AD74" s="341" t="s">
        <v>253</v>
      </c>
      <c r="AE74" s="341" t="s">
        <v>254</v>
      </c>
      <c r="AF74" s="341">
        <v>1</v>
      </c>
      <c r="AG74" s="211"/>
    </row>
    <row r="75" spans="1:33" ht="20.100000000000001" customHeight="1" x14ac:dyDescent="0.15">
      <c r="A75" s="345"/>
      <c r="B75" s="221"/>
      <c r="C75" s="344"/>
      <c r="D75" s="344"/>
      <c r="E75" s="344"/>
      <c r="G75" s="320"/>
      <c r="H75" s="320"/>
      <c r="I75" s="320"/>
      <c r="J75" s="320"/>
      <c r="K75" s="320"/>
      <c r="L75" s="320"/>
      <c r="M75" s="320"/>
      <c r="N75" s="342"/>
      <c r="O75" s="343"/>
      <c r="P75" s="35">
        <v>0</v>
      </c>
      <c r="Q75" s="19" t="s">
        <v>355</v>
      </c>
      <c r="R75" s="35">
        <v>0</v>
      </c>
      <c r="S75" s="343"/>
      <c r="T75" s="342"/>
      <c r="U75" s="320"/>
      <c r="V75" s="320"/>
      <c r="W75" s="320"/>
      <c r="X75" s="320"/>
      <c r="Y75" s="320"/>
      <c r="Z75" s="320"/>
      <c r="AA75" s="320"/>
      <c r="AB75" s="291"/>
      <c r="AC75" s="341"/>
      <c r="AD75" s="341"/>
      <c r="AE75" s="341"/>
      <c r="AF75" s="341"/>
      <c r="AG75" s="211"/>
    </row>
    <row r="76" spans="1:33" ht="20.100000000000001" customHeight="1" x14ac:dyDescent="0.15">
      <c r="B76" s="20"/>
      <c r="C76" s="340"/>
      <c r="D76" s="340"/>
      <c r="E76" s="340"/>
      <c r="G76" s="18"/>
      <c r="H76" s="18"/>
      <c r="I76" s="18"/>
      <c r="J76" s="18"/>
      <c r="K76" s="18"/>
      <c r="L76" s="18"/>
      <c r="M76" s="18"/>
      <c r="N76" s="337"/>
      <c r="O76" s="338"/>
      <c r="P76" s="18"/>
      <c r="Q76" s="19"/>
      <c r="R76" s="339"/>
      <c r="S76" s="338"/>
      <c r="T76" s="337"/>
      <c r="U76" s="18"/>
      <c r="V76" s="18"/>
      <c r="W76" s="18"/>
      <c r="X76" s="18"/>
      <c r="Y76" s="18"/>
      <c r="Z76" s="18"/>
      <c r="AA76" s="18"/>
      <c r="AB76" s="336"/>
      <c r="AC76" s="336"/>
      <c r="AF76" s="336"/>
      <c r="AG76" s="336"/>
    </row>
    <row r="77" spans="1:33" ht="20.100000000000001" customHeight="1" x14ac:dyDescent="0.15">
      <c r="C77" s="279" t="str">
        <f>J46 &amp;"リーグ"</f>
        <v>Pリーグ</v>
      </c>
      <c r="D77" s="280"/>
      <c r="E77" s="280"/>
      <c r="F77" s="281"/>
      <c r="G77" s="203" t="str">
        <f>C79</f>
        <v>P1</v>
      </c>
      <c r="H77" s="205"/>
      <c r="I77" s="203" t="str">
        <f>C81</f>
        <v>P2</v>
      </c>
      <c r="J77" s="205"/>
      <c r="K77" s="203" t="str">
        <f>C83</f>
        <v>P3</v>
      </c>
      <c r="L77" s="205"/>
      <c r="M77" s="335" t="s">
        <v>240</v>
      </c>
      <c r="N77" s="335" t="s">
        <v>241</v>
      </c>
      <c r="O77" s="335" t="s">
        <v>354</v>
      </c>
      <c r="P77" s="335" t="s">
        <v>242</v>
      </c>
      <c r="R77" s="212" t="str">
        <f>W46 &amp;"リーグ"</f>
        <v>PPリーグ</v>
      </c>
      <c r="S77" s="213"/>
      <c r="T77" s="213"/>
      <c r="U77" s="214"/>
      <c r="V77" s="203" t="str">
        <f>R79</f>
        <v>P4</v>
      </c>
      <c r="W77" s="205"/>
      <c r="X77" s="203" t="str">
        <f>R81</f>
        <v>P5</v>
      </c>
      <c r="Y77" s="205"/>
      <c r="Z77" s="203" t="str">
        <f>R83</f>
        <v>P6</v>
      </c>
      <c r="AA77" s="205"/>
      <c r="AB77" s="335" t="s">
        <v>240</v>
      </c>
      <c r="AC77" s="335" t="s">
        <v>241</v>
      </c>
      <c r="AD77" s="335" t="s">
        <v>354</v>
      </c>
      <c r="AE77" s="335" t="s">
        <v>242</v>
      </c>
    </row>
    <row r="78" spans="1:33" ht="20.100000000000001" customHeight="1" x14ac:dyDescent="0.15">
      <c r="C78" s="282"/>
      <c r="D78" s="283"/>
      <c r="E78" s="283"/>
      <c r="F78" s="284"/>
      <c r="G78" s="206"/>
      <c r="H78" s="208"/>
      <c r="I78" s="206"/>
      <c r="J78" s="208"/>
      <c r="K78" s="206"/>
      <c r="L78" s="208"/>
      <c r="M78" s="334"/>
      <c r="N78" s="334"/>
      <c r="O78" s="334"/>
      <c r="P78" s="334"/>
      <c r="R78" s="215"/>
      <c r="S78" s="216"/>
      <c r="T78" s="216"/>
      <c r="U78" s="217"/>
      <c r="V78" s="206"/>
      <c r="W78" s="208"/>
      <c r="X78" s="206"/>
      <c r="Y78" s="208"/>
      <c r="Z78" s="206"/>
      <c r="AA78" s="208"/>
      <c r="AB78" s="334"/>
      <c r="AC78" s="334"/>
      <c r="AD78" s="334"/>
      <c r="AE78" s="334"/>
    </row>
    <row r="79" spans="1:33" ht="20.100000000000001" customHeight="1" x14ac:dyDescent="0.15">
      <c r="C79" s="279" t="str">
        <f>F50</f>
        <v>P1</v>
      </c>
      <c r="D79" s="280"/>
      <c r="E79" s="280"/>
      <c r="F79" s="281"/>
      <c r="G79" s="332"/>
      <c r="H79" s="331"/>
      <c r="I79" s="333">
        <f>N59</f>
        <v>0</v>
      </c>
      <c r="J79" s="333">
        <f>T59</f>
        <v>0</v>
      </c>
      <c r="K79" s="333">
        <f>N65</f>
        <v>0</v>
      </c>
      <c r="L79" s="333">
        <f>T65</f>
        <v>0</v>
      </c>
      <c r="M79" s="330">
        <f>COUNTIF(G80:L80,"○")*3+COUNTIF(G80:L80,"△")</f>
        <v>2</v>
      </c>
      <c r="N79" s="329">
        <f>O79-J79-L79</f>
        <v>0</v>
      </c>
      <c r="O79" s="329">
        <f>I79+K79</f>
        <v>0</v>
      </c>
      <c r="P79" s="328"/>
      <c r="R79" s="279" t="str">
        <f>S50</f>
        <v>P4</v>
      </c>
      <c r="S79" s="280"/>
      <c r="T79" s="280"/>
      <c r="U79" s="281"/>
      <c r="V79" s="332"/>
      <c r="W79" s="331"/>
      <c r="X79" s="333">
        <f>N62</f>
        <v>0</v>
      </c>
      <c r="Y79" s="333">
        <f>T62</f>
        <v>0</v>
      </c>
      <c r="Z79" s="333">
        <f>N68</f>
        <v>0</v>
      </c>
      <c r="AA79" s="333">
        <f>T68</f>
        <v>0</v>
      </c>
      <c r="AB79" s="330">
        <f>COUNTIF(V80:AA80,"○")*3+COUNTIF(V80:AA80,"△")</f>
        <v>2</v>
      </c>
      <c r="AC79" s="329">
        <f>AD79-Y79-AA79</f>
        <v>0</v>
      </c>
      <c r="AD79" s="329">
        <f>X79+Z79</f>
        <v>0</v>
      </c>
      <c r="AE79" s="328"/>
    </row>
    <row r="80" spans="1:33" ht="20.100000000000001" customHeight="1" x14ac:dyDescent="0.15">
      <c r="C80" s="282"/>
      <c r="D80" s="283"/>
      <c r="E80" s="283"/>
      <c r="F80" s="284"/>
      <c r="G80" s="325"/>
      <c r="H80" s="324"/>
      <c r="I80" s="327" t="str">
        <f>IF(I79&gt;J79,"○",IF(I79&lt;J79,"×",IF(I79=J79,"△")))</f>
        <v>△</v>
      </c>
      <c r="J80" s="326"/>
      <c r="K80" s="327" t="str">
        <f>IF(K79&gt;L79,"○",IF(K79&lt;L79,"×",IF(K79=L79,"△")))</f>
        <v>△</v>
      </c>
      <c r="L80" s="326"/>
      <c r="M80" s="323"/>
      <c r="N80" s="322"/>
      <c r="O80" s="322"/>
      <c r="P80" s="321"/>
      <c r="R80" s="282"/>
      <c r="S80" s="283"/>
      <c r="T80" s="283"/>
      <c r="U80" s="284"/>
      <c r="V80" s="325"/>
      <c r="W80" s="324"/>
      <c r="X80" s="327" t="str">
        <f>IF(X79&gt;Y79,"○",IF(X79&lt;Y79,"×",IF(X79=Y79,"△")))</f>
        <v>△</v>
      </c>
      <c r="Y80" s="326"/>
      <c r="Z80" s="327" t="str">
        <f>IF(Z79&gt;AA79,"○",IF(Z79&lt;AA79,"×",IF(Z79=AA79,"△")))</f>
        <v>△</v>
      </c>
      <c r="AA80" s="326"/>
      <c r="AB80" s="323"/>
      <c r="AC80" s="322"/>
      <c r="AD80" s="322"/>
      <c r="AE80" s="321"/>
    </row>
    <row r="81" spans="3:31" ht="20.100000000000001" customHeight="1" x14ac:dyDescent="0.15">
      <c r="C81" s="279" t="str">
        <f>J50</f>
        <v>P2</v>
      </c>
      <c r="D81" s="280"/>
      <c r="E81" s="280"/>
      <c r="F81" s="281"/>
      <c r="G81" s="333">
        <f>J79</f>
        <v>0</v>
      </c>
      <c r="H81" s="333">
        <f>I79</f>
        <v>0</v>
      </c>
      <c r="I81" s="332"/>
      <c r="J81" s="331"/>
      <c r="K81" s="333">
        <f>N71</f>
        <v>0</v>
      </c>
      <c r="L81" s="333">
        <f>T71</f>
        <v>0</v>
      </c>
      <c r="M81" s="330">
        <f>COUNTIF(G82:L82,"○")*3+COUNTIF(G82:L82,"△")</f>
        <v>2</v>
      </c>
      <c r="N81" s="329">
        <f>O81-H81-L81</f>
        <v>0</v>
      </c>
      <c r="O81" s="329">
        <f>G81+K81</f>
        <v>0</v>
      </c>
      <c r="P81" s="328"/>
      <c r="R81" s="279" t="str">
        <f>W50</f>
        <v>P5</v>
      </c>
      <c r="S81" s="280"/>
      <c r="T81" s="280"/>
      <c r="U81" s="281"/>
      <c r="V81" s="333">
        <f>Y79</f>
        <v>0</v>
      </c>
      <c r="W81" s="333">
        <f>X79</f>
        <v>0</v>
      </c>
      <c r="X81" s="332"/>
      <c r="Y81" s="331"/>
      <c r="Z81" s="333">
        <f>N74</f>
        <v>0</v>
      </c>
      <c r="AA81" s="333">
        <f>T74</f>
        <v>0</v>
      </c>
      <c r="AB81" s="330">
        <f>COUNTIF(V82:AA82,"○")*3+COUNTIF(V82:AA82,"△")</f>
        <v>2</v>
      </c>
      <c r="AC81" s="329">
        <f>AD81-W81-AA81</f>
        <v>0</v>
      </c>
      <c r="AD81" s="329">
        <f>V81+Z81</f>
        <v>0</v>
      </c>
      <c r="AE81" s="328"/>
    </row>
    <row r="82" spans="3:31" ht="20.100000000000001" customHeight="1" x14ac:dyDescent="0.15">
      <c r="C82" s="282"/>
      <c r="D82" s="283"/>
      <c r="E82" s="283"/>
      <c r="F82" s="284"/>
      <c r="G82" s="327" t="str">
        <f>IF(G81&gt;H81,"○",IF(G81&lt;H81,"×",IF(G81=H81,"△")))</f>
        <v>△</v>
      </c>
      <c r="H82" s="326"/>
      <c r="I82" s="325"/>
      <c r="J82" s="324"/>
      <c r="K82" s="327" t="str">
        <f>IF(K81&gt;L81,"○",IF(K81&lt;L81,"×",IF(K81=L81,"△")))</f>
        <v>△</v>
      </c>
      <c r="L82" s="326"/>
      <c r="M82" s="323"/>
      <c r="N82" s="322"/>
      <c r="O82" s="322"/>
      <c r="P82" s="321"/>
      <c r="R82" s="282"/>
      <c r="S82" s="283"/>
      <c r="T82" s="283"/>
      <c r="U82" s="284"/>
      <c r="V82" s="327" t="str">
        <f>IF(V81&gt;W81,"○",IF(V81&lt;W81,"×",IF(V81=W81,"△")))</f>
        <v>△</v>
      </c>
      <c r="W82" s="326"/>
      <c r="X82" s="325"/>
      <c r="Y82" s="324"/>
      <c r="Z82" s="327" t="str">
        <f>IF(Z81&gt;AA81,"○",IF(Z81&lt;AA81,"×",IF(Z81=AA81,"△")))</f>
        <v>△</v>
      </c>
      <c r="AA82" s="326"/>
      <c r="AB82" s="323"/>
      <c r="AC82" s="322"/>
      <c r="AD82" s="322"/>
      <c r="AE82" s="321"/>
    </row>
    <row r="83" spans="3:31" ht="20.100000000000001" customHeight="1" x14ac:dyDescent="0.15">
      <c r="C83" s="279" t="str">
        <f>N50</f>
        <v>P3</v>
      </c>
      <c r="D83" s="280"/>
      <c r="E83" s="280"/>
      <c r="F83" s="281"/>
      <c r="G83" s="333">
        <f>L79</f>
        <v>0</v>
      </c>
      <c r="H83" s="333">
        <f>K79</f>
        <v>0</v>
      </c>
      <c r="I83" s="333">
        <f>L81</f>
        <v>0</v>
      </c>
      <c r="J83" s="333">
        <f>K81</f>
        <v>0</v>
      </c>
      <c r="K83" s="332"/>
      <c r="L83" s="331"/>
      <c r="M83" s="330">
        <f>COUNTIF(G84:L84,"○")*3+COUNTIF(G84:L84,"△")</f>
        <v>2</v>
      </c>
      <c r="N83" s="329">
        <f>O83-H83-J83</f>
        <v>0</v>
      </c>
      <c r="O83" s="329">
        <f>G83+I83</f>
        <v>0</v>
      </c>
      <c r="P83" s="328"/>
      <c r="R83" s="279" t="str">
        <f>AA50</f>
        <v>P6</v>
      </c>
      <c r="S83" s="280"/>
      <c r="T83" s="280"/>
      <c r="U83" s="281"/>
      <c r="V83" s="333">
        <f>AA79</f>
        <v>0</v>
      </c>
      <c r="W83" s="333">
        <f>Z79</f>
        <v>0</v>
      </c>
      <c r="X83" s="333">
        <f>AA81</f>
        <v>0</v>
      </c>
      <c r="Y83" s="333">
        <f>Z81</f>
        <v>0</v>
      </c>
      <c r="Z83" s="332"/>
      <c r="AA83" s="331"/>
      <c r="AB83" s="330">
        <f>COUNTIF(V84:AA84,"○")*3+COUNTIF(V84:AA84,"△")</f>
        <v>2</v>
      </c>
      <c r="AC83" s="329">
        <f>AD83-W83-Y83</f>
        <v>0</v>
      </c>
      <c r="AD83" s="329">
        <f>V83+X83</f>
        <v>0</v>
      </c>
      <c r="AE83" s="328"/>
    </row>
    <row r="84" spans="3:31" ht="20.100000000000001" customHeight="1" x14ac:dyDescent="0.15">
      <c r="C84" s="282"/>
      <c r="D84" s="283"/>
      <c r="E84" s="283"/>
      <c r="F84" s="284"/>
      <c r="G84" s="327" t="str">
        <f>IF(G83&gt;H83,"○",IF(G83&lt;H83,"×",IF(G83=H83,"△")))</f>
        <v>△</v>
      </c>
      <c r="H84" s="326"/>
      <c r="I84" s="327" t="str">
        <f>IF(I83&gt;J83,"○",IF(I83&lt;J83,"×",IF(I83=J83,"△")))</f>
        <v>△</v>
      </c>
      <c r="J84" s="326"/>
      <c r="K84" s="325"/>
      <c r="L84" s="324"/>
      <c r="M84" s="323"/>
      <c r="N84" s="322"/>
      <c r="O84" s="322"/>
      <c r="P84" s="321"/>
      <c r="R84" s="282"/>
      <c r="S84" s="283"/>
      <c r="T84" s="283"/>
      <c r="U84" s="284"/>
      <c r="V84" s="327" t="str">
        <f>IF(V83&gt;W83,"○",IF(V83&lt;W83,"×",IF(V83=W83,"△")))</f>
        <v>△</v>
      </c>
      <c r="W84" s="326"/>
      <c r="X84" s="327" t="str">
        <f>IF(X83&gt;Y83,"○",IF(X83&lt;Y83,"×",IF(X83=Y83,"△")))</f>
        <v>△</v>
      </c>
      <c r="Y84" s="326"/>
      <c r="Z84" s="325"/>
      <c r="AA84" s="324"/>
      <c r="AB84" s="323"/>
      <c r="AC84" s="322"/>
      <c r="AD84" s="322"/>
      <c r="AE84" s="321"/>
    </row>
    <row r="85" spans="3:31" ht="20.100000000000001" customHeight="1" x14ac:dyDescent="0.15"/>
  </sheetData>
  <mergeCells count="340">
    <mergeCell ref="G84:H84"/>
    <mergeCell ref="I84:J84"/>
    <mergeCell ref="V84:W84"/>
    <mergeCell ref="X84:Y84"/>
    <mergeCell ref="R83:U84"/>
    <mergeCell ref="Z83:AA84"/>
    <mergeCell ref="AB83:AB84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AB71:AB72"/>
    <mergeCell ref="AC71:AC72"/>
    <mergeCell ref="AD71:AD72"/>
    <mergeCell ref="AE71:AE72"/>
    <mergeCell ref="B71:B72"/>
    <mergeCell ref="C71:E72"/>
    <mergeCell ref="G71:M72"/>
    <mergeCell ref="N71:N72"/>
    <mergeCell ref="O71:O72"/>
    <mergeCell ref="S71:S72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AB65:AB66"/>
    <mergeCell ref="AC65:AC66"/>
    <mergeCell ref="AD65:AD66"/>
    <mergeCell ref="AE65:AE66"/>
    <mergeCell ref="B65:B66"/>
    <mergeCell ref="C65:E66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J46:K46"/>
    <mergeCell ref="W46:X46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I44:M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AB16:AB17"/>
    <mergeCell ref="AC16:AC17"/>
    <mergeCell ref="AD16:AD17"/>
    <mergeCell ref="AE16:AE17"/>
    <mergeCell ref="B16:B17"/>
    <mergeCell ref="C16:E17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I1:M1"/>
    <mergeCell ref="N1:R1"/>
    <mergeCell ref="T1:W1"/>
    <mergeCell ref="X1:AG1"/>
    <mergeCell ref="J3:K3"/>
    <mergeCell ref="W3:X3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U11組合せ</vt:lpstr>
      <vt:lpstr>AB</vt:lpstr>
      <vt:lpstr>CD</vt:lpstr>
      <vt:lpstr>EF</vt:lpstr>
      <vt:lpstr>GH</vt:lpstr>
      <vt:lpstr>IJ</vt:lpstr>
      <vt:lpstr>KL</vt:lpstr>
      <vt:lpstr>MN</vt:lpstr>
      <vt:lpstr>OP</vt:lpstr>
      <vt:lpstr>２日目ab</vt:lpstr>
      <vt:lpstr>２日目cd</vt:lpstr>
      <vt:lpstr>3日目（準決勝・決勝） </vt:lpstr>
      <vt:lpstr>'２日目ab'!Print_Area</vt:lpstr>
      <vt:lpstr>'２日目cd'!Print_Area</vt:lpstr>
      <vt:lpstr>'3日目（準決勝・決勝） 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U11組合せ!Print_Area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MAMORU YANAGIHARA</cp:lastModifiedBy>
  <cp:lastPrinted>2023-12-13T13:41:42Z</cp:lastPrinted>
  <dcterms:created xsi:type="dcterms:W3CDTF">2005-09-26T14:53:02Z</dcterms:created>
  <dcterms:modified xsi:type="dcterms:W3CDTF">2023-12-13T14:20:39Z</dcterms:modified>
</cp:coreProperties>
</file>