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695" tabRatio="649" activeTab="1"/>
  </bookViews>
  <sheets>
    <sheet name="監督会組合せ" sheetId="11" r:id="rId1"/>
    <sheet name="日程" sheetId="16" r:id="rId2"/>
    <sheet name="1次Aブロック" sheetId="13" r:id="rId3"/>
    <sheet name="1次Bブロック" sheetId="4" r:id="rId4"/>
    <sheet name="１次Cブロック" sheetId="17" r:id="rId5"/>
    <sheet name="決勝ラウンド(日環)" sheetId="8" r:id="rId6"/>
    <sheet name="決勝（清原）" sheetId="10" r:id="rId7"/>
  </sheets>
  <definedNames>
    <definedName name="_xlnm.Print_Area" localSheetId="2">'1次Aブロック'!$A$1:$P$48</definedName>
    <definedName name="_xlnm.Print_Area" localSheetId="0">監督会組合せ!$A$1:$M$100</definedName>
    <definedName name="_xlnm.Print_Area" localSheetId="6">'決勝（清原）'!$A$1:$P$53</definedName>
    <definedName name="_xlnm.Print_Area" localSheetId="5">'決勝ラウンド(日環)'!$A$1:$P$66</definedName>
    <definedName name="_xlnm.Print_Area" localSheetId="1">日程!$A$1:$AB$124</definedName>
  </definedNames>
  <calcPr calcId="145621"/>
</workbook>
</file>

<file path=xl/calcChain.xml><?xml version="1.0" encoding="utf-8"?>
<calcChain xmlns="http://schemas.openxmlformats.org/spreadsheetml/2006/main">
  <c r="AA99" i="16" l="1"/>
  <c r="Y99" i="16"/>
  <c r="W99" i="16"/>
  <c r="U99" i="16"/>
  <c r="AA97" i="16"/>
  <c r="Y97" i="16"/>
  <c r="W97" i="16"/>
  <c r="U97" i="16"/>
  <c r="AA95" i="16"/>
  <c r="Y95" i="16"/>
  <c r="W95" i="16"/>
  <c r="U95" i="16"/>
  <c r="AA93" i="16"/>
  <c r="W93" i="16"/>
  <c r="Y93" i="16"/>
  <c r="U93" i="16"/>
  <c r="N40" i="17" l="1"/>
  <c r="I40" i="17"/>
  <c r="N33" i="17"/>
  <c r="I33" i="17"/>
  <c r="N26" i="17"/>
  <c r="I26" i="17"/>
  <c r="U12" i="16"/>
  <c r="T12" i="16"/>
  <c r="S12" i="16"/>
  <c r="R12" i="16"/>
  <c r="Q12" i="16"/>
  <c r="U10" i="16"/>
  <c r="T10" i="16"/>
  <c r="S10" i="16"/>
  <c r="R10" i="16"/>
  <c r="Q10" i="16"/>
  <c r="U8" i="16"/>
  <c r="T8" i="16"/>
  <c r="S8" i="16"/>
  <c r="R8" i="16"/>
  <c r="Q8" i="16"/>
  <c r="U33" i="16"/>
  <c r="T33" i="16"/>
  <c r="S33" i="16"/>
  <c r="R33" i="16"/>
  <c r="Q33" i="16"/>
  <c r="U31" i="16"/>
  <c r="T31" i="16"/>
  <c r="S31" i="16"/>
  <c r="R31" i="16"/>
  <c r="Q31" i="16"/>
  <c r="U29" i="16"/>
  <c r="T29" i="16"/>
  <c r="S29" i="16"/>
  <c r="R29" i="16"/>
  <c r="Q29" i="16"/>
  <c r="U54" i="16"/>
  <c r="T54" i="16"/>
  <c r="U52" i="16"/>
  <c r="T52" i="16"/>
  <c r="T50" i="16"/>
  <c r="U50" i="16"/>
  <c r="N60" i="16"/>
  <c r="N43" i="16"/>
  <c r="E43" i="16"/>
  <c r="N41" i="16"/>
  <c r="E41" i="16"/>
  <c r="N39" i="16"/>
  <c r="E39" i="16"/>
  <c r="E22" i="16"/>
  <c r="V10" i="16" l="1"/>
  <c r="V8" i="16"/>
  <c r="V52" i="16"/>
  <c r="P33" i="16"/>
  <c r="V12" i="16"/>
  <c r="P31" i="16"/>
  <c r="P12" i="16"/>
  <c r="P8" i="16"/>
  <c r="P29" i="16"/>
  <c r="P10" i="16"/>
  <c r="V54" i="16"/>
  <c r="S54" i="16"/>
  <c r="R54" i="16"/>
  <c r="Q54" i="16"/>
  <c r="S52" i="16"/>
  <c r="R52" i="16"/>
  <c r="Q52" i="16"/>
  <c r="S50" i="16"/>
  <c r="R50" i="16"/>
  <c r="Q50" i="16"/>
  <c r="M49" i="16"/>
  <c r="J49" i="16"/>
  <c r="G49" i="16"/>
  <c r="T37" i="16"/>
  <c r="M28" i="16"/>
  <c r="J28" i="16"/>
  <c r="G28" i="16"/>
  <c r="N20" i="16"/>
  <c r="E20" i="16"/>
  <c r="N22" i="16"/>
  <c r="N18" i="16"/>
  <c r="E18" i="16"/>
  <c r="J100" i="16"/>
  <c r="D100" i="16"/>
  <c r="T90" i="16"/>
  <c r="J90" i="16"/>
  <c r="D90" i="16"/>
  <c r="T16" i="16"/>
  <c r="M7" i="16"/>
  <c r="J7" i="16"/>
  <c r="G7" i="16"/>
  <c r="V29" i="16" l="1"/>
  <c r="P50" i="16"/>
  <c r="V33" i="16"/>
  <c r="V50" i="16"/>
  <c r="P52" i="16"/>
  <c r="V31" i="16"/>
  <c r="P54" i="16"/>
  <c r="I64" i="8"/>
  <c r="M26" i="8" l="1"/>
  <c r="M46" i="8"/>
  <c r="M36" i="8"/>
  <c r="E36" i="8"/>
  <c r="E26" i="8"/>
  <c r="E46" i="8"/>
  <c r="M56" i="8" l="1"/>
  <c r="E56" i="8"/>
  <c r="N40" i="4" l="1"/>
  <c r="I40" i="4"/>
  <c r="N33" i="4"/>
  <c r="I33" i="4"/>
  <c r="N26" i="4"/>
  <c r="I26" i="4"/>
  <c r="I16" i="4"/>
  <c r="I33" i="13" l="1"/>
  <c r="N33" i="13"/>
  <c r="N40" i="13"/>
  <c r="I40" i="13"/>
  <c r="N26" i="13" l="1"/>
  <c r="I16" i="13"/>
  <c r="I26" i="13"/>
</calcChain>
</file>

<file path=xl/sharedStrings.xml><?xml version="1.0" encoding="utf-8"?>
<sst xmlns="http://schemas.openxmlformats.org/spreadsheetml/2006/main" count="1394" uniqueCount="491">
  <si>
    <t>日程</t>
  </si>
  <si>
    <t>タイムスケジュール</t>
  </si>
  <si>
    <t>会場</t>
  </si>
  <si>
    <t>●</t>
  </si>
  <si>
    <t>注意事項</t>
  </si>
  <si>
    <t>スプレーの使用注意。</t>
    <rPh sb="5" eb="7">
      <t>シヨウ</t>
    </rPh>
    <rPh sb="7" eb="9">
      <t>チュウイ</t>
    </rPh>
    <phoneticPr fontId="2"/>
  </si>
  <si>
    <t>ベンチが汗や飲水で濡れていますのでハーフタイム・試合終了後は各チーム拭くようお願いします。</t>
  </si>
  <si>
    <t>館内での飲食は所定の場所で行ってください。（ロビー飲食スペース及び観覧席。）</t>
  </si>
  <si>
    <t>time</t>
  </si>
  <si>
    <t>　内　容</t>
  </si>
  <si>
    <t>・会場担当役員集合</t>
  </si>
  <si>
    <t>・会場設営担当チーム集合</t>
  </si>
  <si>
    <t>全体ミーティング （各種確認事項確認／設営準備割り振り確認）</t>
  </si>
  <si>
    <t>□設　 営</t>
  </si>
  <si>
    <t>ゴール／ピッチ／テクニカルエリア／本部席／ベンチ</t>
  </si>
  <si>
    <t>ボール・タイマー・ファールカウンター・ラインテープ</t>
  </si>
  <si>
    <t>□観客席</t>
  </si>
  <si>
    <t>観客席区分　（一般／チーム関係者）</t>
  </si>
  <si>
    <t>□その他</t>
  </si>
  <si>
    <t>・設営完了</t>
  </si>
  <si>
    <t>第1試合出場チームピッチ使用可能</t>
  </si>
  <si>
    <t>第1試合</t>
  </si>
  <si>
    <t>SCORE</t>
  </si>
  <si>
    <t>1st</t>
  </si>
  <si>
    <t>2nd</t>
  </si>
  <si>
    <t>第1試合終了後、第2試合チームピッチ使用開始</t>
  </si>
  <si>
    <t>第2試合</t>
  </si>
  <si>
    <t>第2試合終了後、第3試合チームピッチ使用開始</t>
  </si>
  <si>
    <t>第3試合</t>
  </si>
  <si>
    <t>・撤収終了</t>
  </si>
  <si>
    <t>ホームチーム</t>
    <phoneticPr fontId="3"/>
  </si>
  <si>
    <t>アウェイチーム</t>
    <phoneticPr fontId="3"/>
  </si>
  <si>
    <t>館内は土足厳禁。下足入れはお客様用になります。選手・スタッフは必ず各自保管のこと。</t>
    <phoneticPr fontId="3"/>
  </si>
  <si>
    <t>会場のスリッパはお客様用になります。選手は会場のスリッパは使用しないこと。</t>
    <rPh sb="0" eb="2">
      <t>カイジョウ</t>
    </rPh>
    <rPh sb="9" eb="11">
      <t>キャクサマ</t>
    </rPh>
    <rPh sb="11" eb="12">
      <t>ヨウ</t>
    </rPh>
    <rPh sb="18" eb="20">
      <t>センシュ</t>
    </rPh>
    <rPh sb="21" eb="23">
      <t>カイジョウ</t>
    </rPh>
    <rPh sb="29" eb="31">
      <t>シヨウ</t>
    </rPh>
    <phoneticPr fontId="3"/>
  </si>
  <si>
    <t xml:space="preserve">&gt;&gt; 担 当 ： </t>
    <phoneticPr fontId="3"/>
  </si>
  <si>
    <t xml:space="preserve">&gt;&gt; 担 当 ： </t>
    <phoneticPr fontId="2"/>
  </si>
  <si>
    <t>&gt;&gt; 担 当 ：</t>
    <phoneticPr fontId="2"/>
  </si>
  <si>
    <t>第1試合：メンバーチェック／入場</t>
    <phoneticPr fontId="2"/>
  </si>
  <si>
    <t>第2試合：メンバーチェック／入場</t>
    <phoneticPr fontId="2"/>
  </si>
  <si>
    <t>第3試合：メンバーチェック／入場</t>
    <phoneticPr fontId="2"/>
  </si>
  <si>
    <t>・機材準備</t>
    <rPh sb="1" eb="3">
      <t>キザイ</t>
    </rPh>
    <rPh sb="3" eb="5">
      <t>ジュンビ</t>
    </rPh>
    <phoneticPr fontId="2"/>
  </si>
  <si>
    <t>片づけ・撤収担当チーム</t>
    <rPh sb="0" eb="1">
      <t>カタ</t>
    </rPh>
    <rPh sb="4" eb="6">
      <t>テッシュウ</t>
    </rPh>
    <rPh sb="6" eb="8">
      <t>タントウ</t>
    </rPh>
    <phoneticPr fontId="3"/>
  </si>
  <si>
    <t>・撤収開始</t>
    <phoneticPr fontId="2"/>
  </si>
  <si>
    <t>・機材撤収</t>
    <rPh sb="1" eb="3">
      <t>キザイ</t>
    </rPh>
    <rPh sb="3" eb="5">
      <t>テッシュウ</t>
    </rPh>
    <phoneticPr fontId="2"/>
  </si>
  <si>
    <t>会場養生（電光掲示板・時計等）　控室区分／運営・設営荷物置き場確保</t>
    <rPh sb="0" eb="2">
      <t>カイジョウ</t>
    </rPh>
    <rPh sb="2" eb="4">
      <t>ヨウジョウ</t>
    </rPh>
    <rPh sb="5" eb="7">
      <t>デンコウ</t>
    </rPh>
    <rPh sb="7" eb="10">
      <t>ケイジバン</t>
    </rPh>
    <rPh sb="11" eb="13">
      <t>トケイ</t>
    </rPh>
    <rPh sb="13" eb="14">
      <t>トウ</t>
    </rPh>
    <phoneticPr fontId="3"/>
  </si>
  <si>
    <t>月</t>
    <rPh sb="0" eb="1">
      <t>ガツ</t>
    </rPh>
    <phoneticPr fontId="4"/>
  </si>
  <si>
    <t>日</t>
    <rPh sb="0" eb="1">
      <t>ニチ</t>
    </rPh>
    <phoneticPr fontId="4"/>
  </si>
  <si>
    <t>(</t>
    <phoneticPr fontId="4"/>
  </si>
  <si>
    <t>)</t>
    <phoneticPr fontId="4"/>
  </si>
  <si>
    <t>ﾏｯﾁ</t>
    <phoneticPr fontId="4"/>
  </si>
  <si>
    <t>会場設営</t>
    <rPh sb="0" eb="2">
      <t>カイジョウ</t>
    </rPh>
    <rPh sb="2" eb="4">
      <t>セツエイ</t>
    </rPh>
    <phoneticPr fontId="4"/>
  </si>
  <si>
    <t>備品準備</t>
    <rPh sb="0" eb="2">
      <t>ビヒン</t>
    </rPh>
    <rPh sb="2" eb="4">
      <t>ジュンビ</t>
    </rPh>
    <phoneticPr fontId="4"/>
  </si>
  <si>
    <t>№</t>
    <phoneticPr fontId="4"/>
  </si>
  <si>
    <t>時間</t>
    <rPh sb="0" eb="2">
      <t>ジカン</t>
    </rPh>
    <phoneticPr fontId="4"/>
  </si>
  <si>
    <t>ＨＯＭＥ</t>
    <phoneticPr fontId="4"/>
  </si>
  <si>
    <t>ＡＷＡＹ</t>
    <phoneticPr fontId="4"/>
  </si>
  <si>
    <t>運　営　担　当</t>
    <rPh sb="0" eb="1">
      <t>ウン</t>
    </rPh>
    <rPh sb="2" eb="3">
      <t>エイ</t>
    </rPh>
    <rPh sb="4" eb="5">
      <t>タン</t>
    </rPh>
    <rPh sb="6" eb="7">
      <t>トウ</t>
    </rPh>
    <phoneticPr fontId="4"/>
  </si>
  <si>
    <t>１</t>
    <phoneticPr fontId="4"/>
  </si>
  <si>
    <t>第１試合</t>
    <rPh sb="0" eb="1">
      <t>ダイ</t>
    </rPh>
    <rPh sb="2" eb="4">
      <t>シアイ</t>
    </rPh>
    <phoneticPr fontId="4"/>
  </si>
  <si>
    <t>－</t>
    <phoneticPr fontId="4"/>
  </si>
  <si>
    <t>主審</t>
    <rPh sb="0" eb="1">
      <t>オモ</t>
    </rPh>
    <rPh sb="1" eb="2">
      <t>シン</t>
    </rPh>
    <phoneticPr fontId="4"/>
  </si>
  <si>
    <t>2審</t>
    <rPh sb="1" eb="2">
      <t>シン</t>
    </rPh>
    <phoneticPr fontId="4"/>
  </si>
  <si>
    <t>第２試合</t>
    <rPh sb="0" eb="1">
      <t>ダイ</t>
    </rPh>
    <rPh sb="2" eb="4">
      <t>シアイ</t>
    </rPh>
    <phoneticPr fontId="4"/>
  </si>
  <si>
    <t>第３試合</t>
    <rPh sb="0" eb="1">
      <t>ダイ</t>
    </rPh>
    <rPh sb="2" eb="4">
      <t>シアイ</t>
    </rPh>
    <phoneticPr fontId="4"/>
  </si>
  <si>
    <t>会場片付け</t>
    <rPh sb="0" eb="2">
      <t>カイジョウ</t>
    </rPh>
    <rPh sb="2" eb="4">
      <t>カタヅ</t>
    </rPh>
    <phoneticPr fontId="4"/>
  </si>
  <si>
    <t>備品撤収</t>
    <rPh sb="0" eb="2">
      <t>ビヒン</t>
    </rPh>
    <rPh sb="2" eb="4">
      <t>テッシュウ</t>
    </rPh>
    <phoneticPr fontId="4"/>
  </si>
  <si>
    <t>３審</t>
    <rPh sb="1" eb="2">
      <t>シン</t>
    </rPh>
    <phoneticPr fontId="4"/>
  </si>
  <si>
    <t>ballperson</t>
    <phoneticPr fontId="3"/>
  </si>
  <si>
    <t>official</t>
    <phoneticPr fontId="4"/>
  </si>
  <si>
    <t>審　        判</t>
    <rPh sb="0" eb="1">
      <t>シン</t>
    </rPh>
    <rPh sb="10" eb="11">
      <t>ハン</t>
    </rPh>
    <phoneticPr fontId="4"/>
  </si>
  <si>
    <t>会    場</t>
    <rPh sb="0" eb="1">
      <t>カイ</t>
    </rPh>
    <rPh sb="5" eb="6">
      <t>ジョウ</t>
    </rPh>
    <phoneticPr fontId="4"/>
  </si>
  <si>
    <t>１０</t>
    <phoneticPr fontId="4"/>
  </si>
  <si>
    <t>-</t>
    <phoneticPr fontId="4"/>
  </si>
  <si>
    <t>チーム名</t>
    <rPh sb="3" eb="4">
      <t>メイ</t>
    </rPh>
    <phoneticPr fontId="4"/>
  </si>
  <si>
    <t>勝点</t>
    <rPh sb="0" eb="1">
      <t>カチ</t>
    </rPh>
    <rPh sb="1" eb="2">
      <t>テン</t>
    </rPh>
    <phoneticPr fontId="4"/>
  </si>
  <si>
    <t>勝ち</t>
    <rPh sb="0" eb="1">
      <t>カ</t>
    </rPh>
    <phoneticPr fontId="4"/>
  </si>
  <si>
    <t>分</t>
    <rPh sb="0" eb="1">
      <t>ワケ</t>
    </rPh>
    <phoneticPr fontId="4"/>
  </si>
  <si>
    <t>負け</t>
    <rPh sb="0" eb="1">
      <t>マ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</si>
  <si>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</si>
  <si>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</si>
  <si>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差</t>
    <rPh sb="0" eb="1">
      <t>サ</t>
    </rPh>
    <phoneticPr fontId="4"/>
  </si>
  <si>
    <t>順位</t>
    <rPh sb="0" eb="2">
      <t>ジュンイ</t>
    </rPh>
    <phoneticPr fontId="4"/>
  </si>
  <si>
    <t>Aブロック</t>
    <phoneticPr fontId="3"/>
  </si>
  <si>
    <t>栃木県大会</t>
    <rPh sb="0" eb="3">
      <t>トチギケン</t>
    </rPh>
    <rPh sb="3" eb="5">
      <t>タイカイ</t>
    </rPh>
    <phoneticPr fontId="3"/>
  </si>
  <si>
    <t>3審・オフィシャル</t>
    <rPh sb="1" eb="2">
      <t>シン</t>
    </rPh>
    <phoneticPr fontId="3"/>
  </si>
  <si>
    <t>タイムキーパー</t>
    <phoneticPr fontId="3"/>
  </si>
  <si>
    <t>試合時間</t>
    <rPh sb="0" eb="2">
      <t>シアイ</t>
    </rPh>
    <rPh sb="2" eb="4">
      <t>ジカン</t>
    </rPh>
    <phoneticPr fontId="3"/>
  </si>
  <si>
    <t>3審</t>
    <rPh sb="1" eb="2">
      <t>シン</t>
    </rPh>
    <phoneticPr fontId="3"/>
  </si>
  <si>
    <t>決勝</t>
    <rPh sb="0" eb="2">
      <t>ケッショウ</t>
    </rPh>
    <phoneticPr fontId="3"/>
  </si>
  <si>
    <t>優勝</t>
    <rPh sb="0" eb="2">
      <t>ユウショウ</t>
    </rPh>
    <phoneticPr fontId="3"/>
  </si>
  <si>
    <t>理事及びリーグ運営委員</t>
    <rPh sb="0" eb="2">
      <t>リジ</t>
    </rPh>
    <rPh sb="2" eb="3">
      <t>オヨ</t>
    </rPh>
    <rPh sb="7" eb="9">
      <t>ウンエイ</t>
    </rPh>
    <rPh sb="9" eb="11">
      <t>イイン</t>
    </rPh>
    <phoneticPr fontId="3"/>
  </si>
  <si>
    <t>試合時間　　２０分－５分－２０分　プレーイングタイム</t>
    <rPh sb="0" eb="2">
      <t>シアイ</t>
    </rPh>
    <rPh sb="2" eb="4">
      <t>ジカン</t>
    </rPh>
    <rPh sb="8" eb="9">
      <t>フン</t>
    </rPh>
    <rPh sb="11" eb="12">
      <t>フン</t>
    </rPh>
    <rPh sb="15" eb="16">
      <t>フン</t>
    </rPh>
    <phoneticPr fontId="3"/>
  </si>
  <si>
    <t>＜参加チーム＞　申し込み順</t>
    <rPh sb="1" eb="3">
      <t>サンカ</t>
    </rPh>
    <rPh sb="8" eb="9">
      <t>モウ</t>
    </rPh>
    <rPh sb="10" eb="11">
      <t>コ</t>
    </rPh>
    <rPh sb="12" eb="13">
      <t>ジュン</t>
    </rPh>
    <phoneticPr fontId="3"/>
  </si>
  <si>
    <t>＜１次ラウンド＞</t>
    <rPh sb="2" eb="3">
      <t>ジ</t>
    </rPh>
    <phoneticPr fontId="3"/>
  </si>
  <si>
    <t>＜1次ラウンド＞</t>
    <rPh sb="2" eb="3">
      <t>ジ</t>
    </rPh>
    <phoneticPr fontId="4"/>
  </si>
  <si>
    <t>＜決勝ラウンド＞</t>
    <rPh sb="1" eb="3">
      <t>ケッショウ</t>
    </rPh>
    <phoneticPr fontId="3"/>
  </si>
  <si>
    <t>表彰式後、</t>
    <rPh sb="0" eb="3">
      <t>ヒョウショウシキ</t>
    </rPh>
    <rPh sb="3" eb="4">
      <t>ゴ</t>
    </rPh>
    <phoneticPr fontId="3"/>
  </si>
  <si>
    <t>会場片付け：第1試合目チーム</t>
    <rPh sb="0" eb="2">
      <t>カイジョウ</t>
    </rPh>
    <rPh sb="2" eb="4">
      <t>カタヅ</t>
    </rPh>
    <rPh sb="6" eb="7">
      <t>ダイ</t>
    </rPh>
    <rPh sb="8" eb="10">
      <t>シアイ</t>
    </rPh>
    <rPh sb="10" eb="11">
      <t>メ</t>
    </rPh>
    <phoneticPr fontId="3"/>
  </si>
  <si>
    <t>＜決勝ラウンド試合日程＞</t>
    <rPh sb="7" eb="9">
      <t>シアイ</t>
    </rPh>
    <rPh sb="9" eb="11">
      <t>ニッテイ</t>
    </rPh>
    <phoneticPr fontId="3"/>
  </si>
  <si>
    <t>飲水はシート上またはフロア外で行うこと。</t>
    <rPh sb="0" eb="1">
      <t>イン</t>
    </rPh>
    <rPh sb="1" eb="2">
      <t>スイ</t>
    </rPh>
    <rPh sb="6" eb="7">
      <t>ウエ</t>
    </rPh>
    <rPh sb="13" eb="14">
      <t>ガイ</t>
    </rPh>
    <rPh sb="15" eb="16">
      <t>オコナ</t>
    </rPh>
    <phoneticPr fontId="2"/>
  </si>
  <si>
    <t>理事及び運営委員</t>
    <rPh sb="0" eb="2">
      <t>リジ</t>
    </rPh>
    <rPh sb="2" eb="3">
      <t>オヨ</t>
    </rPh>
    <rPh sb="4" eb="6">
      <t>ウンエイ</t>
    </rPh>
    <rPh sb="6" eb="8">
      <t>イイン</t>
    </rPh>
    <phoneticPr fontId="3"/>
  </si>
  <si>
    <t>理事及び運営委員</t>
    <rPh sb="0" eb="3">
      <t>リジオヨ</t>
    </rPh>
    <rPh sb="4" eb="8">
      <t>ウンエイイイン</t>
    </rPh>
    <phoneticPr fontId="3"/>
  </si>
  <si>
    <t>第１試合</t>
    <phoneticPr fontId="3"/>
  </si>
  <si>
    <t>ホームチーム</t>
    <phoneticPr fontId="3"/>
  </si>
  <si>
    <t>アウェイチーム</t>
    <phoneticPr fontId="3"/>
  </si>
  <si>
    <t>PK</t>
    <phoneticPr fontId="3"/>
  </si>
  <si>
    <t>第3試合：メンバーチェック／入場</t>
    <phoneticPr fontId="2"/>
  </si>
  <si>
    <t xml:space="preserve">&gt;&gt; 担 当 ： </t>
    <phoneticPr fontId="2"/>
  </si>
  <si>
    <t xml:space="preserve">&gt;&gt; 担 当 ： </t>
    <phoneticPr fontId="3"/>
  </si>
  <si>
    <t>・会場設営担当チーム集合</t>
    <phoneticPr fontId="3"/>
  </si>
  <si>
    <t>&gt;&gt; 担 当 ：</t>
    <phoneticPr fontId="2"/>
  </si>
  <si>
    <t>ホームチーム</t>
    <phoneticPr fontId="3"/>
  </si>
  <si>
    <t>アウェイチーム</t>
    <phoneticPr fontId="3"/>
  </si>
  <si>
    <t>第2試合：メンバーチェック／入場</t>
    <phoneticPr fontId="2"/>
  </si>
  <si>
    <t>第３試合</t>
    <phoneticPr fontId="3"/>
  </si>
  <si>
    <t>・撤収開始</t>
    <phoneticPr fontId="2"/>
  </si>
  <si>
    <t xml:space="preserve">&gt;&gt; 担 当 ： </t>
    <phoneticPr fontId="2"/>
  </si>
  <si>
    <t xml:space="preserve">&gt;&gt; 担 当 ： </t>
    <phoneticPr fontId="3"/>
  </si>
  <si>
    <t>・会場設営担当チーム集合</t>
    <phoneticPr fontId="3"/>
  </si>
  <si>
    <t>&gt;&gt; 担 当 ：</t>
    <phoneticPr fontId="2"/>
  </si>
  <si>
    <t>第1試合：メンバーチェック／入場</t>
    <phoneticPr fontId="2"/>
  </si>
  <si>
    <t>PK</t>
    <phoneticPr fontId="3"/>
  </si>
  <si>
    <t>第2試合：メンバーチェック／入場</t>
    <phoneticPr fontId="2"/>
  </si>
  <si>
    <t>２０分－５分－２０分</t>
  </si>
  <si>
    <t>決勝のみ延長3分-3分、なお同点の場合はＰＫ戦</t>
    <rPh sb="0" eb="2">
      <t>ケッショウ</t>
    </rPh>
    <rPh sb="4" eb="6">
      <t>エンチョウ</t>
    </rPh>
    <rPh sb="7" eb="8">
      <t>フン</t>
    </rPh>
    <rPh sb="10" eb="11">
      <t>フン</t>
    </rPh>
    <rPh sb="14" eb="16">
      <t>ドウテン</t>
    </rPh>
    <rPh sb="17" eb="19">
      <t>バアイ</t>
    </rPh>
    <rPh sb="22" eb="23">
      <t>セン</t>
    </rPh>
    <phoneticPr fontId="3"/>
  </si>
  <si>
    <t>日</t>
    <rPh sb="0" eb="1">
      <t>ニチ</t>
    </rPh>
    <phoneticPr fontId="3"/>
  </si>
  <si>
    <t>２</t>
    <phoneticPr fontId="3"/>
  </si>
  <si>
    <t>３</t>
    <phoneticPr fontId="3"/>
  </si>
  <si>
    <t>１試合の負</t>
    <rPh sb="1" eb="3">
      <t>シアイ</t>
    </rPh>
    <rPh sb="4" eb="5">
      <t>フ</t>
    </rPh>
    <phoneticPr fontId="3"/>
  </si>
  <si>
    <t>２試合の負</t>
    <rPh sb="1" eb="3">
      <t>シアイ</t>
    </rPh>
    <rPh sb="4" eb="5">
      <t>フ</t>
    </rPh>
    <phoneticPr fontId="3"/>
  </si>
  <si>
    <t>６</t>
    <phoneticPr fontId="3"/>
  </si>
  <si>
    <t>１１</t>
    <phoneticPr fontId="3"/>
  </si>
  <si>
    <t>１１</t>
    <phoneticPr fontId="4"/>
  </si>
  <si>
    <t>第2試合のチーム</t>
    <rPh sb="0" eb="1">
      <t>ダイ</t>
    </rPh>
    <rPh sb="2" eb="4">
      <t>シアイ</t>
    </rPh>
    <phoneticPr fontId="3"/>
  </si>
  <si>
    <t>第1試合のチーム</t>
    <rPh sb="0" eb="1">
      <t>ダイ</t>
    </rPh>
    <rPh sb="2" eb="4">
      <t>シアイ</t>
    </rPh>
    <phoneticPr fontId="3"/>
  </si>
  <si>
    <t>延１ｓｔ</t>
    <rPh sb="0" eb="1">
      <t>エン</t>
    </rPh>
    <phoneticPr fontId="3"/>
  </si>
  <si>
    <t>延２ｎｄ</t>
    <rPh sb="0" eb="1">
      <t>エン</t>
    </rPh>
    <phoneticPr fontId="3"/>
  </si>
  <si>
    <t>試合終了後</t>
    <rPh sb="0" eb="2">
      <t>シアイ</t>
    </rPh>
    <rPh sb="2" eb="4">
      <t>シュウリョウ</t>
    </rPh>
    <rPh sb="4" eb="5">
      <t>ゴ</t>
    </rPh>
    <phoneticPr fontId="3"/>
  </si>
  <si>
    <t>表彰式</t>
    <rPh sb="0" eb="3">
      <t>ヒョウショウシキ</t>
    </rPh>
    <phoneticPr fontId="3"/>
  </si>
  <si>
    <t>終了後</t>
    <rPh sb="0" eb="3">
      <t>シュウリョウゴ</t>
    </rPh>
    <phoneticPr fontId="3"/>
  </si>
  <si>
    <t>理事及び運営委員</t>
    <rPh sb="0" eb="2">
      <t>リジ</t>
    </rPh>
    <rPh sb="2" eb="3">
      <t>オヨ</t>
    </rPh>
    <rPh sb="4" eb="6">
      <t>ウンエイ</t>
    </rPh>
    <rPh sb="6" eb="8">
      <t>イイン</t>
    </rPh>
    <phoneticPr fontId="3"/>
  </si>
  <si>
    <t>※第1試合マッチコーディネーションミーティング</t>
    <phoneticPr fontId="3"/>
  </si>
  <si>
    <t>担当：</t>
  </si>
  <si>
    <t>担当：</t>
    <rPh sb="0" eb="2">
      <t>タントウ</t>
    </rPh>
    <phoneticPr fontId="3"/>
  </si>
  <si>
    <t>※第２試合マッチコーディネーションミーティング</t>
    <phoneticPr fontId="3"/>
  </si>
  <si>
    <t>※第３試合マッチコーディネーションミーティング</t>
    <phoneticPr fontId="3"/>
  </si>
  <si>
    <t>※第1試合マッチコーディネーションミーティング</t>
    <phoneticPr fontId="3"/>
  </si>
  <si>
    <t>第２試合終了後、第2試合チームピッチ使用開始</t>
    <phoneticPr fontId="3"/>
  </si>
  <si>
    <r>
      <t>会場完全撤収時間が１７時になります。</t>
    </r>
    <r>
      <rPr>
        <sz val="10"/>
        <color indexed="10"/>
        <rFont val="HGPｺﾞｼｯｸE"/>
        <family val="3"/>
        <charset val="128"/>
      </rPr>
      <t>撤収時に会場のごみの確認をしてください。</t>
    </r>
    <rPh sb="18" eb="20">
      <t>テッシュウ</t>
    </rPh>
    <rPh sb="20" eb="21">
      <t>ジ</t>
    </rPh>
    <rPh sb="22" eb="24">
      <t>カイジョウ</t>
    </rPh>
    <rPh sb="28" eb="30">
      <t>カクニン</t>
    </rPh>
    <phoneticPr fontId="2"/>
  </si>
  <si>
    <t>選手証とメンバー表のシートを４枚印刷し持参してください。</t>
    <rPh sb="0" eb="2">
      <t>センシュ</t>
    </rPh>
    <rPh sb="2" eb="3">
      <t>ショウ</t>
    </rPh>
    <rPh sb="8" eb="9">
      <t>ヒョウ</t>
    </rPh>
    <rPh sb="15" eb="16">
      <t>マイ</t>
    </rPh>
    <rPh sb="16" eb="18">
      <t>インサツ</t>
    </rPh>
    <rPh sb="19" eb="21">
      <t>ジサン</t>
    </rPh>
    <phoneticPr fontId="2"/>
  </si>
  <si>
    <t>Aブロック</t>
    <phoneticPr fontId="3"/>
  </si>
  <si>
    <t>Bブロック</t>
    <phoneticPr fontId="3"/>
  </si>
  <si>
    <t>1　➀</t>
    <phoneticPr fontId="3"/>
  </si>
  <si>
    <t>2　②</t>
    <phoneticPr fontId="3"/>
  </si>
  <si>
    <t>3　③</t>
    <phoneticPr fontId="3"/>
  </si>
  <si>
    <t>Cブロック</t>
    <phoneticPr fontId="3"/>
  </si>
  <si>
    <t>＜１次ラウンド試合日程＞</t>
    <rPh sb="2" eb="3">
      <t>ジ</t>
    </rPh>
    <rPh sb="7" eb="9">
      <t>シアイ</t>
    </rPh>
    <rPh sb="9" eb="11">
      <t>ニッテイ</t>
    </rPh>
    <phoneticPr fontId="3"/>
  </si>
  <si>
    <t>＜３チームリーグ＞</t>
    <phoneticPr fontId="3"/>
  </si>
  <si>
    <t>会場設営：全チームで</t>
    <rPh sb="0" eb="2">
      <t>カイジョウ</t>
    </rPh>
    <rPh sb="2" eb="4">
      <t>セツエイ</t>
    </rPh>
    <rPh sb="5" eb="6">
      <t>ゼン</t>
    </rPh>
    <phoneticPr fontId="3"/>
  </si>
  <si>
    <t>ホーム</t>
    <phoneticPr fontId="3"/>
  </si>
  <si>
    <t>アウェイ</t>
    <phoneticPr fontId="3"/>
  </si>
  <si>
    <t>TK</t>
    <phoneticPr fontId="3"/>
  </si>
  <si>
    <t>オフィシャル</t>
    <phoneticPr fontId="3"/>
  </si>
  <si>
    <t>ボールパーソン</t>
    <phoneticPr fontId="3"/>
  </si>
  <si>
    <t>VS</t>
    <phoneticPr fontId="3"/>
  </si>
  <si>
    <t>会場片付け：全チームで</t>
    <rPh sb="0" eb="2">
      <t>カイジョウ</t>
    </rPh>
    <rPh sb="2" eb="4">
      <t>カタヅ</t>
    </rPh>
    <rPh sb="6" eb="7">
      <t>ゼン</t>
    </rPh>
    <phoneticPr fontId="3"/>
  </si>
  <si>
    <t>①</t>
    <phoneticPr fontId="3"/>
  </si>
  <si>
    <t>③</t>
    <phoneticPr fontId="3"/>
  </si>
  <si>
    <t>②</t>
    <phoneticPr fontId="3"/>
  </si>
  <si>
    <t>会場片付け：３＆４</t>
    <rPh sb="0" eb="2">
      <t>カイジョウ</t>
    </rPh>
    <rPh sb="2" eb="4">
      <t>カタヅ</t>
    </rPh>
    <phoneticPr fontId="3"/>
  </si>
  <si>
    <t>1</t>
    <phoneticPr fontId="4"/>
  </si>
  <si>
    <t>2</t>
    <phoneticPr fontId="4"/>
  </si>
  <si>
    <t>3</t>
    <phoneticPr fontId="3"/>
  </si>
  <si>
    <t>７</t>
    <phoneticPr fontId="4"/>
  </si>
  <si>
    <t>１３</t>
    <phoneticPr fontId="4"/>
  </si>
  <si>
    <t>１４</t>
    <phoneticPr fontId="4"/>
  </si>
  <si>
    <t>１５</t>
    <phoneticPr fontId="4"/>
  </si>
  <si>
    <t>１６</t>
    <phoneticPr fontId="4"/>
  </si>
  <si>
    <t>１７</t>
    <phoneticPr fontId="4"/>
  </si>
  <si>
    <t>第３試合</t>
    <rPh sb="0" eb="1">
      <t>ダイ</t>
    </rPh>
    <rPh sb="2" eb="4">
      <t>シアイ</t>
    </rPh>
    <phoneticPr fontId="3"/>
  </si>
  <si>
    <t>試合終了後</t>
    <rPh sb="0" eb="2">
      <t>シアイ</t>
    </rPh>
    <rPh sb="2" eb="4">
      <t>シュウリョウ</t>
    </rPh>
    <rPh sb="4" eb="5">
      <t>ゴ</t>
    </rPh>
    <phoneticPr fontId="3"/>
  </si>
  <si>
    <t>試合時間</t>
    <rPh sb="0" eb="2">
      <t>シアイ</t>
    </rPh>
    <rPh sb="2" eb="4">
      <t>ジカン</t>
    </rPh>
    <phoneticPr fontId="3"/>
  </si>
  <si>
    <t>Aブロック1位チーム（三栄不動産へ）</t>
    <rPh sb="6" eb="7">
      <t>イ</t>
    </rPh>
    <rPh sb="11" eb="16">
      <t>サンエイフドウサン</t>
    </rPh>
    <phoneticPr fontId="3"/>
  </si>
  <si>
    <t>（三栄不動産から）</t>
    <rPh sb="1" eb="3">
      <t>サンエイ</t>
    </rPh>
    <rPh sb="3" eb="6">
      <t>フドウサン</t>
    </rPh>
    <phoneticPr fontId="3"/>
  </si>
  <si>
    <t>（三栄不動産から）</t>
    <rPh sb="1" eb="6">
      <t>サンエイフドウサン</t>
    </rPh>
    <phoneticPr fontId="3"/>
  </si>
  <si>
    <t>（三栄不動産へ）</t>
    <rPh sb="1" eb="6">
      <t>サンエイフドウサン</t>
    </rPh>
    <phoneticPr fontId="3"/>
  </si>
  <si>
    <t>優勝チーム</t>
    <rPh sb="0" eb="2">
      <t>ユウショウ</t>
    </rPh>
    <phoneticPr fontId="3"/>
  </si>
  <si>
    <t>運営</t>
    <rPh sb="0" eb="2">
      <t>ウンエイ</t>
    </rPh>
    <phoneticPr fontId="3"/>
  </si>
  <si>
    <t>３審・official</t>
    <rPh sb="1" eb="2">
      <t>シン</t>
    </rPh>
    <phoneticPr fontId="3"/>
  </si>
  <si>
    <t>タイマー・Ballparson</t>
    <phoneticPr fontId="3"/>
  </si>
  <si>
    <t>タイマー・Ballparson</t>
    <phoneticPr fontId="3"/>
  </si>
  <si>
    <t>　表　彰　式　　　　全チーム</t>
    <rPh sb="1" eb="2">
      <t>ヒョウ</t>
    </rPh>
    <rPh sb="3" eb="4">
      <t>アキラ</t>
    </rPh>
    <rPh sb="5" eb="6">
      <t>シキ</t>
    </rPh>
    <rPh sb="10" eb="11">
      <t>ゼン</t>
    </rPh>
    <phoneticPr fontId="3"/>
  </si>
  <si>
    <t>TK/BP</t>
    <phoneticPr fontId="3"/>
  </si>
  <si>
    <t>試合終了後</t>
    <rPh sb="0" eb="2">
      <t>シアイ</t>
    </rPh>
    <rPh sb="2" eb="4">
      <t>シュウリョウ</t>
    </rPh>
    <rPh sb="4" eb="5">
      <t>ゴ</t>
    </rPh>
    <phoneticPr fontId="3"/>
  </si>
  <si>
    <t>M.C.ウロボロス/栃木F.C.</t>
    <rPh sb="10" eb="12">
      <t>トチギ</t>
    </rPh>
    <phoneticPr fontId="3"/>
  </si>
  <si>
    <t>※○囲み数字は抽選番号</t>
    <rPh sb="2" eb="3">
      <t>カコ</t>
    </rPh>
    <rPh sb="4" eb="6">
      <t>スウジ</t>
    </rPh>
    <rPh sb="7" eb="9">
      <t>チュウセン</t>
    </rPh>
    <rPh sb="9" eb="11">
      <t>バンゴウ</t>
    </rPh>
    <phoneticPr fontId="3"/>
  </si>
  <si>
    <t>＜４チームリーグ＞</t>
    <phoneticPr fontId="3"/>
  </si>
  <si>
    <t>④</t>
    <phoneticPr fontId="3"/>
  </si>
  <si>
    <t>➂</t>
    <phoneticPr fontId="3"/>
  </si>
  <si>
    <t>④</t>
    <phoneticPr fontId="3"/>
  </si>
  <si>
    <t>➀</t>
    <phoneticPr fontId="3"/>
  </si>
  <si>
    <t>➁</t>
    <phoneticPr fontId="3"/>
  </si>
  <si>
    <t>会場設営：５＆６</t>
    <rPh sb="0" eb="2">
      <t>カイジョウ</t>
    </rPh>
    <rPh sb="2" eb="4">
      <t>セツエイ</t>
    </rPh>
    <phoneticPr fontId="3"/>
  </si>
  <si>
    <t>➁</t>
    <phoneticPr fontId="3"/>
  </si>
  <si>
    <t>三栄不動産FC宇都宮</t>
    <rPh sb="0" eb="5">
      <t>サンエイフドウサン</t>
    </rPh>
    <rPh sb="7" eb="10">
      <t>ウツノミヤ</t>
    </rPh>
    <phoneticPr fontId="3"/>
  </si>
  <si>
    <t>第４試合</t>
    <rPh sb="0" eb="1">
      <t>ダイ</t>
    </rPh>
    <rPh sb="2" eb="4">
      <t>シアイ</t>
    </rPh>
    <phoneticPr fontId="4"/>
  </si>
  <si>
    <t>５</t>
    <phoneticPr fontId="3"/>
  </si>
  <si>
    <t>７</t>
    <phoneticPr fontId="3"/>
  </si>
  <si>
    <t>第2試合準決勝進出チーム</t>
    <rPh sb="0" eb="1">
      <t>ダイ</t>
    </rPh>
    <rPh sb="2" eb="4">
      <t>シアイ</t>
    </rPh>
    <rPh sb="4" eb="5">
      <t>ジュン</t>
    </rPh>
    <rPh sb="5" eb="9">
      <t>ケッショウシンシュツ</t>
    </rPh>
    <phoneticPr fontId="3"/>
  </si>
  <si>
    <t>※第2試合マッチコーディネーションミーティング</t>
    <phoneticPr fontId="3"/>
  </si>
  <si>
    <t>第2試合出場チームピッチ使用可能</t>
    <phoneticPr fontId="3"/>
  </si>
  <si>
    <t>第１試合
準決勝</t>
    <rPh sb="6" eb="9">
      <t>ジュンケッショウ</t>
    </rPh>
    <phoneticPr fontId="3"/>
  </si>
  <si>
    <t>第2試合
準決勝</t>
    <rPh sb="6" eb="9">
      <t>ジュンケッショウ</t>
    </rPh>
    <phoneticPr fontId="3"/>
  </si>
  <si>
    <t>第3試合
決　勝</t>
    <rPh sb="6" eb="7">
      <t>ケツ</t>
    </rPh>
    <rPh sb="8" eb="9">
      <t>カチ</t>
    </rPh>
    <phoneticPr fontId="3"/>
  </si>
  <si>
    <t>②の負</t>
    <rPh sb="2" eb="3">
      <t>フ</t>
    </rPh>
    <phoneticPr fontId="3"/>
  </si>
  <si>
    <t>①の負</t>
    <rPh sb="2" eb="3">
      <t>フ</t>
    </rPh>
    <phoneticPr fontId="3"/>
  </si>
  <si>
    <t>②のホーム</t>
    <phoneticPr fontId="3"/>
  </si>
  <si>
    <t>②のアウェイ</t>
    <phoneticPr fontId="3"/>
  </si>
  <si>
    <t>①のホーム</t>
    <phoneticPr fontId="3"/>
  </si>
  <si>
    <t>②のアウェイ</t>
    <phoneticPr fontId="3"/>
  </si>
  <si>
    <t>審判委員会</t>
    <rPh sb="0" eb="2">
      <t>シンパン</t>
    </rPh>
    <rPh sb="2" eb="5">
      <t>イインカイ</t>
    </rPh>
    <phoneticPr fontId="3"/>
  </si>
  <si>
    <t>試合時間　　12分－3分－12分 プレーイングタイム</t>
    <rPh sb="0" eb="2">
      <t>シアイ</t>
    </rPh>
    <rPh sb="2" eb="4">
      <t>ジカン</t>
    </rPh>
    <rPh sb="8" eb="9">
      <t>フン</t>
    </rPh>
    <rPh sb="11" eb="12">
      <t>フン</t>
    </rPh>
    <rPh sb="15" eb="16">
      <t>フン</t>
    </rPh>
    <phoneticPr fontId="3"/>
  </si>
  <si>
    <t>全チーム</t>
    <rPh sb="0" eb="1">
      <t>ゼン</t>
    </rPh>
    <phoneticPr fontId="3"/>
  </si>
  <si>
    <t>全チーム</t>
    <rPh sb="0" eb="1">
      <t>ゼン</t>
    </rPh>
    <phoneticPr fontId="3"/>
  </si>
  <si>
    <t>第４試合</t>
    <phoneticPr fontId="3"/>
  </si>
  <si>
    <t>第４試合：メンバーチェック／入場</t>
    <phoneticPr fontId="2"/>
  </si>
  <si>
    <t>※第４試合マッチコーディネーションミーティング</t>
    <phoneticPr fontId="3"/>
  </si>
  <si>
    <t>第３試合終了後、第４試合チームピッチ使用開始</t>
    <phoneticPr fontId="3"/>
  </si>
  <si>
    <t>１２分ー３分―１２分　プレーイングタイム</t>
    <rPh sb="2" eb="3">
      <t>フン</t>
    </rPh>
    <rPh sb="5" eb="6">
      <t>フン</t>
    </rPh>
    <rPh sb="9" eb="10">
      <t>フン</t>
    </rPh>
    <phoneticPr fontId="3"/>
  </si>
  <si>
    <t>４</t>
    <phoneticPr fontId="3"/>
  </si>
  <si>
    <t>第１試合負けチーム</t>
    <rPh sb="0" eb="1">
      <t>ダイ</t>
    </rPh>
    <rPh sb="2" eb="4">
      <t>シアイ</t>
    </rPh>
    <rPh sb="4" eb="5">
      <t>フ</t>
    </rPh>
    <phoneticPr fontId="3"/>
  </si>
  <si>
    <t>第２試合負けチーム</t>
    <rPh sb="0" eb="1">
      <t>ダイ</t>
    </rPh>
    <rPh sb="2" eb="4">
      <t>シアイ</t>
    </rPh>
    <rPh sb="4" eb="5">
      <t>マケ</t>
    </rPh>
    <phoneticPr fontId="3"/>
  </si>
  <si>
    <t>※　優勝チームは
　　　関東大会出場</t>
    <rPh sb="2" eb="4">
      <t>ユウショウ</t>
    </rPh>
    <rPh sb="12" eb="14">
      <t>カントウ</t>
    </rPh>
    <rPh sb="14" eb="16">
      <t>タイカイ</t>
    </rPh>
    <rPh sb="16" eb="18">
      <t>シュツジョウ</t>
    </rPh>
    <phoneticPr fontId="3"/>
  </si>
  <si>
    <t>フロンテーラ</t>
    <phoneticPr fontId="3"/>
  </si>
  <si>
    <t>選手・役員等チーム関係者全員の健康チェックシートの提出。利用者名簿の記載と提出。</t>
    <rPh sb="0" eb="2">
      <t>センシュ</t>
    </rPh>
    <rPh sb="3" eb="5">
      <t>ヤクイン</t>
    </rPh>
    <rPh sb="5" eb="6">
      <t>トウ</t>
    </rPh>
    <rPh sb="9" eb="12">
      <t>カンケイシャ</t>
    </rPh>
    <rPh sb="12" eb="14">
      <t>ゼンイン</t>
    </rPh>
    <rPh sb="15" eb="17">
      <t>ケンコウ</t>
    </rPh>
    <rPh sb="25" eb="27">
      <t>テイシュツ</t>
    </rPh>
    <rPh sb="28" eb="31">
      <t>リヨウシャ</t>
    </rPh>
    <rPh sb="31" eb="33">
      <t>メイボ</t>
    </rPh>
    <rPh sb="34" eb="36">
      <t>キサイ</t>
    </rPh>
    <rPh sb="37" eb="39">
      <t>テイシュツ</t>
    </rPh>
    <phoneticPr fontId="2"/>
  </si>
  <si>
    <t>館内での食事は禁止。屋外やピロティ（駐車場）等で食べてください。</t>
    <rPh sb="4" eb="6">
      <t>ショクジ</t>
    </rPh>
    <rPh sb="7" eb="9">
      <t>キンシ</t>
    </rPh>
    <rPh sb="10" eb="12">
      <t>オクガイ</t>
    </rPh>
    <rPh sb="18" eb="21">
      <t>チュウシャジョウ</t>
    </rPh>
    <rPh sb="22" eb="23">
      <t>トウ</t>
    </rPh>
    <rPh sb="24" eb="25">
      <t>タ</t>
    </rPh>
    <phoneticPr fontId="3"/>
  </si>
  <si>
    <t>控室が少ないので、マスクをして、3密に注意してください。（試合終了後は速やかに退室して下さい。）</t>
    <rPh sb="17" eb="18">
      <t>ミツ</t>
    </rPh>
    <rPh sb="19" eb="21">
      <t>チュウイ</t>
    </rPh>
    <phoneticPr fontId="3"/>
  </si>
  <si>
    <t>ラゾス</t>
    <phoneticPr fontId="3"/>
  </si>
  <si>
    <t>アウヴォラーダ</t>
    <phoneticPr fontId="3"/>
  </si>
  <si>
    <t>県北体育館</t>
    <rPh sb="0" eb="5">
      <t>ケンホクタイイクカン</t>
    </rPh>
    <phoneticPr fontId="3"/>
  </si>
  <si>
    <t>同点の場合はＰＫ（５人）</t>
    <rPh sb="0" eb="2">
      <t>ドウテン</t>
    </rPh>
    <rPh sb="3" eb="5">
      <t>バアイ</t>
    </rPh>
    <rPh sb="10" eb="11">
      <t>ニン</t>
    </rPh>
    <phoneticPr fontId="3"/>
  </si>
  <si>
    <t>國學院大學栃木高等学校</t>
    <rPh sb="0" eb="3">
      <t>コクガクイン</t>
    </rPh>
    <rPh sb="3" eb="5">
      <t>ダイガク</t>
    </rPh>
    <rPh sb="5" eb="7">
      <t>トチギ</t>
    </rPh>
    <rPh sb="7" eb="9">
      <t>コウトウ</t>
    </rPh>
    <rPh sb="9" eb="11">
      <t>ガッコウ</t>
    </rPh>
    <phoneticPr fontId="3"/>
  </si>
  <si>
    <t>栃木シティフットサルクラブ</t>
    <rPh sb="0" eb="2">
      <t>トチギ</t>
    </rPh>
    <phoneticPr fontId="3"/>
  </si>
  <si>
    <t>4　④</t>
    <phoneticPr fontId="3"/>
  </si>
  <si>
    <t>1　➄</t>
    <phoneticPr fontId="3"/>
  </si>
  <si>
    <t>2　⑥</t>
    <phoneticPr fontId="3"/>
  </si>
  <si>
    <t>3　⑦</t>
    <phoneticPr fontId="3"/>
  </si>
  <si>
    <t>4　⑧</t>
    <phoneticPr fontId="3"/>
  </si>
  <si>
    <t>1　⑨</t>
    <phoneticPr fontId="3"/>
  </si>
  <si>
    <t>2　⑩</t>
    <phoneticPr fontId="3"/>
  </si>
  <si>
    <t>3　⑪</t>
    <phoneticPr fontId="3"/>
  </si>
  <si>
    <t>4　⑫</t>
    <phoneticPr fontId="3"/>
  </si>
  <si>
    <t>会場設営：第2試合チーム</t>
    <rPh sb="0" eb="2">
      <t>カイジョウ</t>
    </rPh>
    <rPh sb="2" eb="4">
      <t>セツエイ</t>
    </rPh>
    <rPh sb="5" eb="6">
      <t>ダイ</t>
    </rPh>
    <rPh sb="7" eb="9">
      <t>シアイ</t>
    </rPh>
    <phoneticPr fontId="3"/>
  </si>
  <si>
    <t>撤収：優勝チーム(三栄へ)</t>
    <rPh sb="0" eb="2">
      <t>テッシュウ</t>
    </rPh>
    <rPh sb="3" eb="5">
      <t>ユウショウ</t>
    </rPh>
    <rPh sb="9" eb="11">
      <t>サンエイ</t>
    </rPh>
    <phoneticPr fontId="3"/>
  </si>
  <si>
    <t>機材準備：第2試合チーム</t>
    <rPh sb="0" eb="4">
      <t>キザイジュンビ</t>
    </rPh>
    <rPh sb="5" eb="6">
      <t>ダイ</t>
    </rPh>
    <rPh sb="7" eb="9">
      <t>シアイ</t>
    </rPh>
    <phoneticPr fontId="3"/>
  </si>
  <si>
    <t>撤収：決勝日第2試合のチーム</t>
    <rPh sb="0" eb="2">
      <t>テッシュウ</t>
    </rPh>
    <rPh sb="3" eb="5">
      <t>ケッショウ</t>
    </rPh>
    <rPh sb="5" eb="6">
      <t>ニチ</t>
    </rPh>
    <rPh sb="6" eb="7">
      <t>ダイ</t>
    </rPh>
    <rPh sb="8" eb="10">
      <t>シアイ</t>
    </rPh>
    <phoneticPr fontId="3"/>
  </si>
  <si>
    <t>機材準備：５＆６（三栄から）</t>
    <rPh sb="0" eb="4">
      <t>キザイジュンビ</t>
    </rPh>
    <rPh sb="9" eb="11">
      <t>サンエイ</t>
    </rPh>
    <phoneticPr fontId="3"/>
  </si>
  <si>
    <t>８</t>
    <phoneticPr fontId="3"/>
  </si>
  <si>
    <t>ブロック１位チーム　（三栄不動産へ）</t>
    <rPh sb="5" eb="6">
      <t>イ</t>
    </rPh>
    <rPh sb="11" eb="13">
      <t>サンエイ</t>
    </rPh>
    <rPh sb="13" eb="16">
      <t>フドウサン</t>
    </rPh>
    <phoneticPr fontId="3"/>
  </si>
  <si>
    <t>ブロック1位チーム　（三栄不動産へ）</t>
    <rPh sb="5" eb="6">
      <t>イ</t>
    </rPh>
    <rPh sb="11" eb="13">
      <t>サンエイ</t>
    </rPh>
    <rPh sb="13" eb="16">
      <t>フドウサン</t>
    </rPh>
    <phoneticPr fontId="3"/>
  </si>
  <si>
    <t>2部備品</t>
    <rPh sb="1" eb="2">
      <t>ブ</t>
    </rPh>
    <rPh sb="2" eb="4">
      <t>ビヒン</t>
    </rPh>
    <phoneticPr fontId="3"/>
  </si>
  <si>
    <t>第２試合の２チーム</t>
    <rPh sb="0" eb="1">
      <t>ダイ</t>
    </rPh>
    <rPh sb="2" eb="4">
      <t>シアイ</t>
    </rPh>
    <phoneticPr fontId="3"/>
  </si>
  <si>
    <t>第1試合の２チーム</t>
    <rPh sb="0" eb="1">
      <t>ダイ</t>
    </rPh>
    <rPh sb="2" eb="4">
      <t>シアイ</t>
    </rPh>
    <phoneticPr fontId="3"/>
  </si>
  <si>
    <t>ハーフタイム時</t>
    <rPh sb="6" eb="7">
      <t>ジ</t>
    </rPh>
    <phoneticPr fontId="3"/>
  </si>
  <si>
    <t>会場片付け：２＆４チームで</t>
    <rPh sb="0" eb="2">
      <t>カイジョウ</t>
    </rPh>
    <rPh sb="2" eb="4">
      <t>カタヅ</t>
    </rPh>
    <phoneticPr fontId="3"/>
  </si>
  <si>
    <t>ボン ジ ボーラ 栃木</t>
    <rPh sb="9" eb="11">
      <t>トチギ</t>
    </rPh>
    <phoneticPr fontId="3"/>
  </si>
  <si>
    <t>3</t>
    <phoneticPr fontId="4"/>
  </si>
  <si>
    <t>4</t>
    <phoneticPr fontId="4"/>
  </si>
  <si>
    <t>2</t>
    <phoneticPr fontId="3"/>
  </si>
  <si>
    <t>5</t>
    <phoneticPr fontId="4"/>
  </si>
  <si>
    <t>6</t>
    <phoneticPr fontId="3"/>
  </si>
  <si>
    <t>1</t>
    <phoneticPr fontId="4"/>
  </si>
  <si>
    <t>１</t>
    <phoneticPr fontId="3"/>
  </si>
  <si>
    <t>準決勝・決勝</t>
    <rPh sb="0" eb="3">
      <t>ジュンケッショウ</t>
    </rPh>
    <rPh sb="4" eb="6">
      <t>ケッショウ</t>
    </rPh>
    <phoneticPr fontId="3"/>
  </si>
  <si>
    <t>準々決勝</t>
    <rPh sb="0" eb="4">
      <t>ジュンジュンケッショウ</t>
    </rPh>
    <phoneticPr fontId="3"/>
  </si>
  <si>
    <t>１０：００</t>
    <phoneticPr fontId="3"/>
  </si>
  <si>
    <t>１１：４０</t>
    <phoneticPr fontId="3"/>
  </si>
  <si>
    <t>１３：２０</t>
    <phoneticPr fontId="3"/>
  </si>
  <si>
    <t>➃</t>
    <phoneticPr fontId="3"/>
  </si>
  <si>
    <t>１５：００</t>
    <phoneticPr fontId="3"/>
  </si>
  <si>
    <t>１０：００</t>
    <phoneticPr fontId="3"/>
  </si>
  <si>
    <t>１４：４５</t>
    <phoneticPr fontId="3"/>
  </si>
  <si>
    <t>１２：００</t>
    <phoneticPr fontId="3"/>
  </si>
  <si>
    <t>１０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</si>
  <si>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</si>
  <si>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</si>
  <si>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</si>
  <si>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</si>
  <si>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会場：</t>
    <rPh sb="0" eb="2">
      <t>カイジョウ</t>
    </rPh>
    <phoneticPr fontId="3"/>
  </si>
  <si>
    <t>第1日目</t>
    <rPh sb="0" eb="1">
      <t>ダイ</t>
    </rPh>
    <rPh sb="2" eb="3">
      <t>ニチ</t>
    </rPh>
    <rPh sb="3" eb="4">
      <t>メ</t>
    </rPh>
    <phoneticPr fontId="3"/>
  </si>
  <si>
    <t>第2日目</t>
    <rPh sb="0" eb="1">
      <t>ダイ</t>
    </rPh>
    <rPh sb="2" eb="3">
      <t>ニチ</t>
    </rPh>
    <rPh sb="3" eb="4">
      <t>メ</t>
    </rPh>
    <phoneticPr fontId="3"/>
  </si>
  <si>
    <t>第3日目</t>
    <rPh sb="0" eb="1">
      <t>ダイ</t>
    </rPh>
    <rPh sb="2" eb="3">
      <t>ニチ</t>
    </rPh>
    <rPh sb="3" eb="4">
      <t>メ</t>
    </rPh>
    <phoneticPr fontId="3"/>
  </si>
  <si>
    <t>第5日目</t>
    <rPh sb="0" eb="1">
      <t>ダイ</t>
    </rPh>
    <rPh sb="2" eb="3">
      <t>ニチ</t>
    </rPh>
    <rPh sb="3" eb="4">
      <t>メ</t>
    </rPh>
    <phoneticPr fontId="4"/>
  </si>
  <si>
    <t>第6日目</t>
    <rPh sb="0" eb="1">
      <t>ダイ</t>
    </rPh>
    <rPh sb="2" eb="3">
      <t>ニチ</t>
    </rPh>
    <rPh sb="3" eb="4">
      <t>メ</t>
    </rPh>
    <phoneticPr fontId="4"/>
  </si>
  <si>
    <t>第5日目</t>
    <rPh sb="0" eb="1">
      <t>ダイ</t>
    </rPh>
    <rPh sb="2" eb="3">
      <t>ニチ</t>
    </rPh>
    <rPh sb="3" eb="4">
      <t>メ</t>
    </rPh>
    <phoneticPr fontId="3"/>
  </si>
  <si>
    <t>第６日目</t>
    <rPh sb="0" eb="1">
      <t>ダイ</t>
    </rPh>
    <rPh sb="2" eb="3">
      <t>ニチ</t>
    </rPh>
    <rPh sb="3" eb="4">
      <t>メ</t>
    </rPh>
    <phoneticPr fontId="3"/>
  </si>
  <si>
    <t>第１日目</t>
    <rPh sb="0" eb="1">
      <t>ダイ</t>
    </rPh>
    <rPh sb="2" eb="3">
      <t>ニチ</t>
    </rPh>
    <rPh sb="3" eb="4">
      <t>メ</t>
    </rPh>
    <phoneticPr fontId="3"/>
  </si>
  <si>
    <t>第２日目</t>
    <rPh sb="0" eb="1">
      <t>ダイ</t>
    </rPh>
    <rPh sb="2" eb="3">
      <t>ニチ</t>
    </rPh>
    <rPh sb="3" eb="4">
      <t>メ</t>
    </rPh>
    <phoneticPr fontId="3"/>
  </si>
  <si>
    <t>第３日目</t>
    <rPh sb="0" eb="1">
      <t>ダイ</t>
    </rPh>
    <rPh sb="2" eb="3">
      <t>ニチ</t>
    </rPh>
    <rPh sb="3" eb="4">
      <t>メ</t>
    </rPh>
    <phoneticPr fontId="3"/>
  </si>
  <si>
    <t>JFA第27回全日本フットサル選手権大会　栃木県大会</t>
    <rPh sb="3" eb="4">
      <t>ダイ</t>
    </rPh>
    <rPh sb="6" eb="7">
      <t>カイ</t>
    </rPh>
    <rPh sb="7" eb="10">
      <t>ゼンニホン</t>
    </rPh>
    <rPh sb="15" eb="18">
      <t>センシュケン</t>
    </rPh>
    <rPh sb="18" eb="20">
      <t>タイカイ</t>
    </rPh>
    <rPh sb="21" eb="23">
      <t>トチギ</t>
    </rPh>
    <rPh sb="23" eb="24">
      <t>ケン</t>
    </rPh>
    <rPh sb="24" eb="26">
      <t>タイカイ</t>
    </rPh>
    <phoneticPr fontId="3"/>
  </si>
  <si>
    <t>F.C.マジカオ</t>
    <phoneticPr fontId="3"/>
  </si>
  <si>
    <t>ヴェンダヴァルフットサル</t>
    <phoneticPr fontId="3"/>
  </si>
  <si>
    <t>ブラジニア・フットサル</t>
    <phoneticPr fontId="3"/>
  </si>
  <si>
    <t>10月17日（日）</t>
    <rPh sb="2" eb="3">
      <t>ガツ</t>
    </rPh>
    <rPh sb="5" eb="6">
      <t>ニチ</t>
    </rPh>
    <rPh sb="7" eb="8">
      <t>ニチ</t>
    </rPh>
    <phoneticPr fontId="3"/>
  </si>
  <si>
    <t>10月24日（日）</t>
    <rPh sb="2" eb="3">
      <t>ガツ</t>
    </rPh>
    <rPh sb="5" eb="6">
      <t>ニチ</t>
    </rPh>
    <rPh sb="7" eb="8">
      <t>ニチ</t>
    </rPh>
    <phoneticPr fontId="3"/>
  </si>
  <si>
    <t>清原体育館</t>
    <rPh sb="0" eb="5">
      <t>キヨハラタイイクカン</t>
    </rPh>
    <phoneticPr fontId="3"/>
  </si>
  <si>
    <t>10月31日（日）</t>
    <rPh sb="2" eb="3">
      <t>ガツ</t>
    </rPh>
    <rPh sb="5" eb="6">
      <t>ニチ</t>
    </rPh>
    <rPh sb="7" eb="8">
      <t>ニチ</t>
    </rPh>
    <phoneticPr fontId="3"/>
  </si>
  <si>
    <t>11月7日（日）</t>
    <rPh sb="2" eb="3">
      <t>ガツ</t>
    </rPh>
    <rPh sb="4" eb="5">
      <t>ニチ</t>
    </rPh>
    <rPh sb="6" eb="7">
      <t>ニチ</t>
    </rPh>
    <phoneticPr fontId="3"/>
  </si>
  <si>
    <t>11月28日（日）</t>
    <rPh sb="2" eb="3">
      <t>ガツ</t>
    </rPh>
    <rPh sb="5" eb="6">
      <t>ニチ</t>
    </rPh>
    <rPh sb="7" eb="8">
      <t>ニチ</t>
    </rPh>
    <phoneticPr fontId="3"/>
  </si>
  <si>
    <t>会場：清原体育館</t>
    <rPh sb="0" eb="2">
      <t>カイジョウ</t>
    </rPh>
    <rPh sb="3" eb="5">
      <t>キヨハラ</t>
    </rPh>
    <rPh sb="5" eb="8">
      <t>タイイクカン</t>
    </rPh>
    <phoneticPr fontId="3"/>
  </si>
  <si>
    <t>4チームの２ブロックと3チームの1ブロックとする。</t>
    <phoneticPr fontId="3"/>
  </si>
  <si>
    <t>各ブロックの最下位が予選ラウンド敗退とする。</t>
    <rPh sb="0" eb="1">
      <t>カク</t>
    </rPh>
    <rPh sb="6" eb="9">
      <t>サイカイ</t>
    </rPh>
    <rPh sb="10" eb="12">
      <t>ヨセン</t>
    </rPh>
    <rPh sb="16" eb="18">
      <t>ハイタイ</t>
    </rPh>
    <phoneticPr fontId="3"/>
  </si>
  <si>
    <t>※　決勝ラウンドは抽選による。但し、各ブロック1位は初戦で当たらない。</t>
    <rPh sb="2" eb="4">
      <t>ケッショウ</t>
    </rPh>
    <rPh sb="9" eb="11">
      <t>チュウセン</t>
    </rPh>
    <rPh sb="15" eb="16">
      <t>タダ</t>
    </rPh>
    <rPh sb="18" eb="19">
      <t>カク</t>
    </rPh>
    <rPh sb="24" eb="25">
      <t>イ</t>
    </rPh>
    <rPh sb="26" eb="28">
      <t>ショセン</t>
    </rPh>
    <rPh sb="29" eb="30">
      <t>ア</t>
    </rPh>
    <phoneticPr fontId="3"/>
  </si>
  <si>
    <t>　　10/17 不可（試験の為）</t>
    <rPh sb="8" eb="10">
      <t>フカ</t>
    </rPh>
    <rPh sb="11" eb="13">
      <t>シケン</t>
    </rPh>
    <rPh sb="14" eb="15">
      <t>タメ</t>
    </rPh>
    <phoneticPr fontId="3"/>
  </si>
  <si>
    <t>　　10/17 不可（関東リーグの為）</t>
    <rPh sb="8" eb="10">
      <t>フカ</t>
    </rPh>
    <rPh sb="11" eb="13">
      <t>カントウ</t>
    </rPh>
    <rPh sb="17" eb="18">
      <t>タメ</t>
    </rPh>
    <phoneticPr fontId="3"/>
  </si>
  <si>
    <t>会場：日環アリーナ栃木サブ</t>
    <rPh sb="0" eb="2">
      <t>カイジョウ</t>
    </rPh>
    <rPh sb="3" eb="5">
      <t>ニッカン</t>
    </rPh>
    <rPh sb="9" eb="11">
      <t>トチギ</t>
    </rPh>
    <phoneticPr fontId="3"/>
  </si>
  <si>
    <t>日環アリーナ栃木サブ</t>
    <rPh sb="0" eb="2">
      <t>ニッカン</t>
    </rPh>
    <rPh sb="6" eb="8">
      <t>トチギ</t>
    </rPh>
    <phoneticPr fontId="3"/>
  </si>
  <si>
    <t>JFA第２７回全日本フットサル選手権大会　栃木県大会</t>
    <rPh sb="3" eb="4">
      <t>ダイ</t>
    </rPh>
    <rPh sb="6" eb="7">
      <t>カイ</t>
    </rPh>
    <rPh sb="7" eb="10">
      <t>ゼンニホン</t>
    </rPh>
    <rPh sb="15" eb="18">
      <t>センシュケン</t>
    </rPh>
    <rPh sb="18" eb="20">
      <t>タイカイ</t>
    </rPh>
    <rPh sb="21" eb="24">
      <t>トチギケン</t>
    </rPh>
    <rPh sb="24" eb="26">
      <t>タイカイ</t>
    </rPh>
    <phoneticPr fontId="3"/>
  </si>
  <si>
    <t>17</t>
    <phoneticPr fontId="3"/>
  </si>
  <si>
    <t>２４</t>
    <phoneticPr fontId="3"/>
  </si>
  <si>
    <t>２４</t>
    <phoneticPr fontId="4"/>
  </si>
  <si>
    <t>３１</t>
    <phoneticPr fontId="3"/>
  </si>
  <si>
    <t>３１</t>
    <phoneticPr fontId="4"/>
  </si>
  <si>
    <t>７</t>
    <phoneticPr fontId="3"/>
  </si>
  <si>
    <t>２８</t>
    <phoneticPr fontId="3"/>
  </si>
  <si>
    <t>２８</t>
    <phoneticPr fontId="4"/>
  </si>
  <si>
    <t>清原体育館</t>
    <rPh sb="0" eb="2">
      <t>キヨハラ</t>
    </rPh>
    <rPh sb="2" eb="5">
      <t>タイイクカン</t>
    </rPh>
    <phoneticPr fontId="3"/>
  </si>
  <si>
    <t>JFA第２７回全日本フットサル選手権大会</t>
    <rPh sb="7" eb="10">
      <t>ゼンニホン</t>
    </rPh>
    <rPh sb="15" eb="18">
      <t>センシュケン</t>
    </rPh>
    <rPh sb="18" eb="20">
      <t>タイカイ</t>
    </rPh>
    <phoneticPr fontId="2"/>
  </si>
  <si>
    <t>日環アリーナ栃木サブ</t>
    <rPh sb="0" eb="2">
      <t>ニッカン</t>
    </rPh>
    <rPh sb="6" eb="8">
      <t>トチギ</t>
    </rPh>
    <phoneticPr fontId="2"/>
  </si>
  <si>
    <t>2021年11月28日(日)</t>
    <rPh sb="4" eb="5">
      <t>ネン</t>
    </rPh>
    <rPh sb="7" eb="8">
      <t>ガツ</t>
    </rPh>
    <rPh sb="10" eb="11">
      <t>ニチ</t>
    </rPh>
    <rPh sb="12" eb="13">
      <t>ニチ</t>
    </rPh>
    <phoneticPr fontId="3"/>
  </si>
  <si>
    <t>清原体育館</t>
    <rPh sb="0" eb="5">
      <t>キヨハラタイイクカン</t>
    </rPh>
    <phoneticPr fontId="2"/>
  </si>
  <si>
    <t>2020年11月7日(日)</t>
    <rPh sb="4" eb="5">
      <t>ネン</t>
    </rPh>
    <rPh sb="7" eb="8">
      <t>ガツ</t>
    </rPh>
    <rPh sb="9" eb="10">
      <t>ニチ</t>
    </rPh>
    <rPh sb="11" eb="12">
      <t>ニチ</t>
    </rPh>
    <phoneticPr fontId="3"/>
  </si>
  <si>
    <t>＜代表者会議＞</t>
    <rPh sb="1" eb="6">
      <t>ダイヒョウシャカイギ</t>
    </rPh>
    <phoneticPr fontId="3"/>
  </si>
  <si>
    <t>10月9日（土）　19時から　　県サッカー協会事務所</t>
    <rPh sb="2" eb="3">
      <t>ガツ</t>
    </rPh>
    <rPh sb="4" eb="5">
      <t>ニチ</t>
    </rPh>
    <rPh sb="6" eb="7">
      <t>ド</t>
    </rPh>
    <rPh sb="11" eb="12">
      <t>ジ</t>
    </rPh>
    <rPh sb="16" eb="17">
      <t>ケン</t>
    </rPh>
    <rPh sb="21" eb="23">
      <t>キョウカイ</t>
    </rPh>
    <rPh sb="23" eb="26">
      <t>ジムショ</t>
    </rPh>
    <phoneticPr fontId="3"/>
  </si>
  <si>
    <t>撤収：ブロック１位チーム（三栄へ）</t>
    <rPh sb="0" eb="2">
      <t>テッシュウ</t>
    </rPh>
    <rPh sb="8" eb="9">
      <t>イ</t>
    </rPh>
    <rPh sb="13" eb="15">
      <t>サンエイ</t>
    </rPh>
    <phoneticPr fontId="3"/>
  </si>
  <si>
    <t>機材準備：ブロック３のチーム（三栄から）</t>
    <rPh sb="0" eb="4">
      <t>キザイジュンビ</t>
    </rPh>
    <rPh sb="15" eb="17">
      <t>サンエイ</t>
    </rPh>
    <phoneticPr fontId="3"/>
  </si>
  <si>
    <r>
      <t>＜</t>
    </r>
    <r>
      <rPr>
        <b/>
        <sz val="11"/>
        <color theme="1"/>
        <rFont val="メイリオ"/>
        <family val="3"/>
        <charset val="128"/>
      </rPr>
      <t>準々決勝</t>
    </r>
    <r>
      <rPr>
        <sz val="11"/>
        <color theme="1"/>
        <rFont val="メイリオ"/>
        <family val="3"/>
        <charset val="128"/>
      </rPr>
      <t>　11月7日＞</t>
    </r>
    <rPh sb="1" eb="5">
      <t>ジュンジュンケッショウ</t>
    </rPh>
    <rPh sb="8" eb="9">
      <t>ガツ</t>
    </rPh>
    <rPh sb="10" eb="11">
      <t>ニチ</t>
    </rPh>
    <phoneticPr fontId="3"/>
  </si>
  <si>
    <r>
      <t>＜</t>
    </r>
    <r>
      <rPr>
        <b/>
        <sz val="11"/>
        <color theme="1"/>
        <rFont val="メイリオ"/>
        <family val="3"/>
        <charset val="128"/>
      </rPr>
      <t>決勝日</t>
    </r>
    <r>
      <rPr>
        <sz val="11"/>
        <color theme="1"/>
        <rFont val="メイリオ"/>
        <family val="3"/>
        <charset val="128"/>
      </rPr>
      <t>　11月28日＞</t>
    </r>
    <rPh sb="1" eb="3">
      <t>ケッショウ</t>
    </rPh>
    <rPh sb="3" eb="4">
      <t>ビ</t>
    </rPh>
    <rPh sb="7" eb="8">
      <t>ガツ</t>
    </rPh>
    <rPh sb="10" eb="11">
      <t>ニチ</t>
    </rPh>
    <phoneticPr fontId="3"/>
  </si>
  <si>
    <t>　　＜表彰式＞　決勝終了後、直ちに</t>
    <rPh sb="3" eb="5">
      <t>ヒョウショウ</t>
    </rPh>
    <rPh sb="5" eb="6">
      <t>シキ</t>
    </rPh>
    <rPh sb="8" eb="10">
      <t>ケッショウ</t>
    </rPh>
    <rPh sb="10" eb="13">
      <t>シュウリョウゴ</t>
    </rPh>
    <rPh sb="14" eb="15">
      <t>タダ</t>
    </rPh>
    <phoneticPr fontId="3"/>
  </si>
  <si>
    <t>ブラジニア・フットサル</t>
    <phoneticPr fontId="3"/>
  </si>
  <si>
    <t>フロンテーラ</t>
    <phoneticPr fontId="3"/>
  </si>
  <si>
    <t>ヴェンダヴァルフットサル</t>
    <phoneticPr fontId="3"/>
  </si>
  <si>
    <t>ボンジボーラ栃木</t>
    <rPh sb="6" eb="8">
      <t>トチギ</t>
    </rPh>
    <phoneticPr fontId="3"/>
  </si>
  <si>
    <t>アウヴォラーダ</t>
    <phoneticPr fontId="3"/>
  </si>
  <si>
    <t>F.C.マジカオ</t>
    <phoneticPr fontId="3"/>
  </si>
  <si>
    <t>栃木シティフットサルクラブ</t>
    <rPh sb="0" eb="2">
      <t>トチギ</t>
    </rPh>
    <phoneticPr fontId="3"/>
  </si>
  <si>
    <t>ラゾス</t>
    <phoneticPr fontId="3"/>
  </si>
  <si>
    <t>國學院大學栃木高等学校</t>
    <rPh sb="0" eb="3">
      <t>コクガクイン</t>
    </rPh>
    <rPh sb="3" eb="5">
      <t>ダイガク</t>
    </rPh>
    <rPh sb="5" eb="7">
      <t>トチギ</t>
    </rPh>
    <rPh sb="7" eb="9">
      <t>コウトウ</t>
    </rPh>
    <rPh sb="9" eb="11">
      <t>ガッコウ</t>
    </rPh>
    <phoneticPr fontId="3"/>
  </si>
  <si>
    <t>Aブロック　2位</t>
    <rPh sb="7" eb="8">
      <t>イ</t>
    </rPh>
    <phoneticPr fontId="3"/>
  </si>
  <si>
    <t>Bブロック　1位</t>
    <rPh sb="7" eb="8">
      <t>イ</t>
    </rPh>
    <phoneticPr fontId="3"/>
  </si>
  <si>
    <t>Bブロック　2位</t>
    <rPh sb="7" eb="8">
      <t>イ</t>
    </rPh>
    <phoneticPr fontId="3"/>
  </si>
  <si>
    <t>Cブロック　1位</t>
    <rPh sb="7" eb="8">
      <t>イ</t>
    </rPh>
    <phoneticPr fontId="3"/>
  </si>
  <si>
    <t>Aブロック　1位</t>
    <rPh sb="7" eb="8">
      <t>イ</t>
    </rPh>
    <phoneticPr fontId="3"/>
  </si>
  <si>
    <t>Cブロック　2位</t>
    <rPh sb="7" eb="8">
      <t>イ</t>
    </rPh>
    <phoneticPr fontId="3"/>
  </si>
  <si>
    <t>フロンテーラ</t>
    <phoneticPr fontId="3"/>
  </si>
  <si>
    <t>３</t>
    <phoneticPr fontId="4"/>
  </si>
  <si>
    <t>アウヴォラーダ</t>
    <phoneticPr fontId="3"/>
  </si>
  <si>
    <t>F.C.マジカオ</t>
    <phoneticPr fontId="3"/>
  </si>
  <si>
    <t>栃木シティ</t>
    <rPh sb="0" eb="2">
      <t>トチギ</t>
    </rPh>
    <phoneticPr fontId="3"/>
  </si>
  <si>
    <t>ラゾス</t>
    <phoneticPr fontId="3"/>
  </si>
  <si>
    <t>ラゾス</t>
    <phoneticPr fontId="3"/>
  </si>
  <si>
    <t>国学栃木高</t>
    <rPh sb="0" eb="5">
      <t>コクガクトチギコウ</t>
    </rPh>
    <phoneticPr fontId="3"/>
  </si>
  <si>
    <t>F.C.マジカオ</t>
    <phoneticPr fontId="3"/>
  </si>
  <si>
    <t>アウヴォラーダ</t>
    <phoneticPr fontId="3"/>
  </si>
  <si>
    <t>８</t>
    <phoneticPr fontId="4"/>
  </si>
  <si>
    <t>９</t>
    <phoneticPr fontId="3"/>
  </si>
  <si>
    <t>M.C.ウロボロス/栃木F.C.</t>
    <rPh sb="10" eb="12">
      <t>トチギ</t>
    </rPh>
    <phoneticPr fontId="3"/>
  </si>
  <si>
    <t>三栄不動産FC宇都宮</t>
    <rPh sb="0" eb="5">
      <t>サンエイフドウサン</t>
    </rPh>
    <rPh sb="7" eb="10">
      <t>ウツノミヤ</t>
    </rPh>
    <phoneticPr fontId="3"/>
  </si>
  <si>
    <t>ウロボロス</t>
    <phoneticPr fontId="3"/>
  </si>
  <si>
    <t>三栄不動産</t>
    <rPh sb="0" eb="5">
      <t>サンエイフドウサン</t>
    </rPh>
    <phoneticPr fontId="3"/>
  </si>
  <si>
    <t>１２</t>
    <phoneticPr fontId="4"/>
  </si>
  <si>
    <t>２０２０年１０月１７日(日)</t>
    <rPh sb="4" eb="5">
      <t>ネン</t>
    </rPh>
    <rPh sb="7" eb="8">
      <t>ガツ</t>
    </rPh>
    <rPh sb="10" eb="11">
      <t>ニチ</t>
    </rPh>
    <rPh sb="12" eb="13">
      <t>ニチ</t>
    </rPh>
    <phoneticPr fontId="3"/>
  </si>
  <si>
    <t>日環アリーナ栃木サブ</t>
    <rPh sb="0" eb="2">
      <t>ニッカン</t>
    </rPh>
    <rPh sb="6" eb="8">
      <t>トチギ</t>
    </rPh>
    <phoneticPr fontId="3"/>
  </si>
  <si>
    <t>ブラジニア・フットサル</t>
    <phoneticPr fontId="3"/>
  </si>
  <si>
    <t>フロンテーラ</t>
    <phoneticPr fontId="3"/>
  </si>
  <si>
    <t>フロンテーラ</t>
    <phoneticPr fontId="3"/>
  </si>
  <si>
    <t>ヴェンダヴァルフットサル</t>
    <phoneticPr fontId="3"/>
  </si>
  <si>
    <t>ユニフォームチェック（全チームで）</t>
    <rPh sb="11" eb="12">
      <t>ゼン</t>
    </rPh>
    <phoneticPr fontId="3"/>
  </si>
  <si>
    <t>2021年10月２４日(日)</t>
    <rPh sb="4" eb="5">
      <t>ネン</t>
    </rPh>
    <rPh sb="7" eb="8">
      <t>ガツ</t>
    </rPh>
    <rPh sb="10" eb="11">
      <t>ニチ</t>
    </rPh>
    <rPh sb="12" eb="13">
      <t>ニチ</t>
    </rPh>
    <phoneticPr fontId="3"/>
  </si>
  <si>
    <t>清原体育館</t>
    <rPh sb="0" eb="5">
      <t>キヨハラタイイクカン</t>
    </rPh>
    <phoneticPr fontId="3"/>
  </si>
  <si>
    <t>ボンジボーラ栃木</t>
    <rPh sb="6" eb="8">
      <t>トチギ</t>
    </rPh>
    <phoneticPr fontId="3"/>
  </si>
  <si>
    <t>アウヴォラーダ</t>
    <phoneticPr fontId="3"/>
  </si>
  <si>
    <t>F.C.マジカオ</t>
    <phoneticPr fontId="3"/>
  </si>
  <si>
    <t>２０２０年１０月３１日(日)</t>
    <rPh sb="4" eb="5">
      <t>ネン</t>
    </rPh>
    <rPh sb="7" eb="8">
      <t>ガツ</t>
    </rPh>
    <rPh sb="10" eb="11">
      <t>ニチ</t>
    </rPh>
    <rPh sb="12" eb="13">
      <t>ニチ</t>
    </rPh>
    <phoneticPr fontId="3"/>
  </si>
  <si>
    <t>ラゾス</t>
    <phoneticPr fontId="3"/>
  </si>
  <si>
    <t>國學院栃木高</t>
    <rPh sb="0" eb="5">
      <t>コクガクイントチギ</t>
    </rPh>
    <rPh sb="5" eb="6">
      <t>コウ</t>
    </rPh>
    <phoneticPr fontId="3"/>
  </si>
  <si>
    <t>3</t>
    <phoneticPr fontId="3"/>
  </si>
  <si>
    <t>ヴェンダヴァル</t>
    <phoneticPr fontId="3"/>
  </si>
  <si>
    <t>ヴェンダヴァル</t>
    <phoneticPr fontId="3"/>
  </si>
  <si>
    <t>ブラジニア</t>
    <phoneticPr fontId="3"/>
  </si>
  <si>
    <t>フロンテーラ</t>
    <phoneticPr fontId="3"/>
  </si>
  <si>
    <t>Aブロック　1位</t>
    <rPh sb="7" eb="8">
      <t>イ</t>
    </rPh>
    <phoneticPr fontId="3"/>
  </si>
  <si>
    <t>M.C.ウロボロス/栃木F.C.</t>
    <rPh sb="10" eb="12">
      <t>トチギ</t>
    </rPh>
    <phoneticPr fontId="3"/>
  </si>
  <si>
    <t>三栄不動産FC宇都宮</t>
    <rPh sb="0" eb="5">
      <t>サンエイフドウサン</t>
    </rPh>
    <rPh sb="7" eb="10">
      <t>ウツノミヤ</t>
    </rPh>
    <phoneticPr fontId="3"/>
  </si>
  <si>
    <t>Bブロック　1位</t>
    <rPh sb="7" eb="8">
      <t>イ</t>
    </rPh>
    <phoneticPr fontId="3"/>
  </si>
  <si>
    <t>Bブロック　2位</t>
    <rPh sb="7" eb="8">
      <t>イ</t>
    </rPh>
    <phoneticPr fontId="3"/>
  </si>
  <si>
    <t>Cブロック　1位</t>
    <rPh sb="7" eb="8">
      <t>イ</t>
    </rPh>
    <phoneticPr fontId="3"/>
  </si>
  <si>
    <t>Cブロック　2位</t>
    <rPh sb="7" eb="8">
      <t>イ</t>
    </rPh>
    <phoneticPr fontId="3"/>
  </si>
  <si>
    <t>前年度2位</t>
    <rPh sb="0" eb="3">
      <t>ゼンネンド</t>
    </rPh>
    <rPh sb="4" eb="5">
      <t>イ</t>
    </rPh>
    <phoneticPr fontId="3"/>
  </si>
  <si>
    <t>前年度1位</t>
    <rPh sb="0" eb="3">
      <t>ゼンネンド</t>
    </rPh>
    <rPh sb="4" eb="5">
      <t>イ</t>
    </rPh>
    <phoneticPr fontId="3"/>
  </si>
  <si>
    <t>ブラジニア・フットサル</t>
    <phoneticPr fontId="3"/>
  </si>
  <si>
    <t>ヴェンダヴァルフットサル</t>
    <phoneticPr fontId="3"/>
  </si>
  <si>
    <t>國學院大學栃木高等学校</t>
    <rPh sb="0" eb="5">
      <t>コクガクインダイガク</t>
    </rPh>
    <rPh sb="5" eb="7">
      <t>トチギ</t>
    </rPh>
    <rPh sb="7" eb="11">
      <t>コウトウガッコウ</t>
    </rPh>
    <phoneticPr fontId="3"/>
  </si>
  <si>
    <t>A</t>
    <phoneticPr fontId="3"/>
  </si>
  <si>
    <t>B</t>
    <phoneticPr fontId="3"/>
  </si>
  <si>
    <t>D</t>
    <phoneticPr fontId="3"/>
  </si>
  <si>
    <t>C</t>
    <phoneticPr fontId="3"/>
  </si>
  <si>
    <t>11/7　第2試合準決勝進出チーム</t>
    <rPh sb="5" eb="6">
      <t>ダイ</t>
    </rPh>
    <rPh sb="7" eb="9">
      <t>シアイ</t>
    </rPh>
    <rPh sb="9" eb="10">
      <t>ジュン</t>
    </rPh>
    <rPh sb="10" eb="12">
      <t>ケッショウ</t>
    </rPh>
    <rPh sb="12" eb="14">
      <t>シンシュツ</t>
    </rPh>
    <phoneticPr fontId="3"/>
  </si>
  <si>
    <t>11/７　第２試合勝利チーム</t>
    <rPh sb="5" eb="6">
      <t>ダイ</t>
    </rPh>
    <rPh sb="7" eb="9">
      <t>シアイ</t>
    </rPh>
    <rPh sb="9" eb="11">
      <t>ショウリ</t>
    </rPh>
    <phoneticPr fontId="3"/>
  </si>
  <si>
    <t>優勝チーム　三栄不動産へ</t>
    <rPh sb="0" eb="2">
      <t>ユウショウ</t>
    </rPh>
    <rPh sb="6" eb="11">
      <t>サンエイフドウサン</t>
    </rPh>
    <phoneticPr fontId="3"/>
  </si>
  <si>
    <t>×</t>
    <phoneticPr fontId="3"/>
  </si>
  <si>
    <t>０</t>
    <phoneticPr fontId="3"/>
  </si>
  <si>
    <t>１</t>
    <phoneticPr fontId="3"/>
  </si>
  <si>
    <t>２</t>
    <phoneticPr fontId="3"/>
  </si>
  <si>
    <t>○</t>
    <phoneticPr fontId="3"/>
  </si>
  <si>
    <t>３</t>
    <phoneticPr fontId="3"/>
  </si>
  <si>
    <t>０</t>
    <phoneticPr fontId="3"/>
  </si>
  <si>
    <t>０</t>
    <phoneticPr fontId="3"/>
  </si>
  <si>
    <t>１</t>
    <phoneticPr fontId="3"/>
  </si>
  <si>
    <t>３</t>
    <phoneticPr fontId="3"/>
  </si>
  <si>
    <t>２</t>
    <phoneticPr fontId="3"/>
  </si>
  <si>
    <t>アウヴォラーダ</t>
    <phoneticPr fontId="3"/>
  </si>
  <si>
    <t>Bブロック2位
ボンジボーラ栃木</t>
    <rPh sb="6" eb="7">
      <t>イ</t>
    </rPh>
    <rPh sb="14" eb="16">
      <t>トチギ</t>
    </rPh>
    <phoneticPr fontId="3"/>
  </si>
  <si>
    <t>Bブロック1位
アウヴォラーダ</t>
    <rPh sb="6" eb="7">
      <t>イ</t>
    </rPh>
    <phoneticPr fontId="3"/>
  </si>
  <si>
    <t>Aブロック2位
フロンテーラ</t>
    <rPh sb="6" eb="7">
      <t>イ</t>
    </rPh>
    <phoneticPr fontId="3"/>
  </si>
  <si>
    <r>
      <t xml:space="preserve">Aブロック１位
</t>
    </r>
    <r>
      <rPr>
        <b/>
        <sz val="11"/>
        <rFont val="HGPｺﾞｼｯｸE"/>
        <family val="3"/>
        <charset val="128"/>
      </rPr>
      <t>ヴェンダヴァルフットサル</t>
    </r>
    <rPh sb="6" eb="7">
      <t>イ</t>
    </rPh>
    <phoneticPr fontId="3"/>
  </si>
  <si>
    <t>フロンテーラ</t>
    <phoneticPr fontId="3"/>
  </si>
  <si>
    <t>０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</si>
  <si>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</si>
  <si>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</si>
  <si>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</si>
  <si>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</si>
  <si>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×</t>
    <phoneticPr fontId="3"/>
  </si>
  <si>
    <t>○</t>
    <phoneticPr fontId="3"/>
  </si>
  <si>
    <t>△</t>
    <phoneticPr fontId="3"/>
  </si>
  <si>
    <t>アウヴォラーダ</t>
    <phoneticPr fontId="3"/>
  </si>
  <si>
    <t>ボンジボーラ栃木</t>
    <rPh sb="6" eb="8">
      <t>トチギ</t>
    </rPh>
    <phoneticPr fontId="3"/>
  </si>
  <si>
    <t>○</t>
    <phoneticPr fontId="3"/>
  </si>
  <si>
    <t>○</t>
    <phoneticPr fontId="3"/>
  </si>
  <si>
    <t>６</t>
    <phoneticPr fontId="3"/>
  </si>
  <si>
    <t>０</t>
    <phoneticPr fontId="3"/>
  </si>
  <si>
    <t>１０</t>
    <phoneticPr fontId="3"/>
  </si>
  <si>
    <t>×</t>
    <phoneticPr fontId="3"/>
  </si>
  <si>
    <t>○</t>
    <phoneticPr fontId="3"/>
  </si>
  <si>
    <t>１</t>
    <phoneticPr fontId="3"/>
  </si>
  <si>
    <t>×</t>
    <phoneticPr fontId="3"/>
  </si>
  <si>
    <t>１</t>
    <phoneticPr fontId="3"/>
  </si>
  <si>
    <t>３</t>
    <phoneticPr fontId="3"/>
  </si>
  <si>
    <t>２</t>
    <phoneticPr fontId="3"/>
  </si>
  <si>
    <t>４</t>
    <phoneticPr fontId="3"/>
  </si>
  <si>
    <t>１</t>
    <phoneticPr fontId="3"/>
  </si>
  <si>
    <t>５</t>
    <phoneticPr fontId="3"/>
  </si>
  <si>
    <r>
      <t xml:space="preserve">Cブロック　1位
</t>
    </r>
    <r>
      <rPr>
        <b/>
        <sz val="10"/>
        <rFont val="HGPｺﾞｼｯｸE"/>
        <family val="3"/>
        <charset val="128"/>
      </rPr>
      <t>栃木シティフットサルクラブ</t>
    </r>
    <rPh sb="7" eb="8">
      <t>イ</t>
    </rPh>
    <rPh sb="9" eb="11">
      <t>トチギ</t>
    </rPh>
    <phoneticPr fontId="3"/>
  </si>
  <si>
    <t>Cブロック　2位
ラゾス</t>
    <rPh sb="7" eb="8">
      <t>イ</t>
    </rPh>
    <phoneticPr fontId="3"/>
  </si>
  <si>
    <t>ラゾス</t>
    <phoneticPr fontId="3"/>
  </si>
  <si>
    <t>ヴェンダヴァル</t>
    <phoneticPr fontId="3"/>
  </si>
  <si>
    <t>フロンテーラ</t>
    <phoneticPr fontId="3"/>
  </si>
  <si>
    <t>栃木シティフットサルクラブ</t>
    <rPh sb="0" eb="2">
      <t>トチギ</t>
    </rPh>
    <phoneticPr fontId="3"/>
  </si>
  <si>
    <t>ラゾス</t>
    <phoneticPr fontId="3"/>
  </si>
  <si>
    <t>ヴェンダヴァルフットサル</t>
    <phoneticPr fontId="3"/>
  </si>
  <si>
    <t>アウヴォラーダ</t>
    <phoneticPr fontId="3"/>
  </si>
  <si>
    <t>栃木シティFC</t>
    <rPh sb="0" eb="2">
      <t>トチギ</t>
    </rPh>
    <phoneticPr fontId="3"/>
  </si>
  <si>
    <t>第２試合の準決勝進出チーム　決勝日　清原体育館へ</t>
    <rPh sb="0" eb="1">
      <t>ダイ</t>
    </rPh>
    <rPh sb="2" eb="4">
      <t>シアイ</t>
    </rPh>
    <rPh sb="5" eb="6">
      <t>ジュン</t>
    </rPh>
    <rPh sb="6" eb="10">
      <t>ケッショウシンシュツ</t>
    </rPh>
    <rPh sb="14" eb="16">
      <t>ケッショウ</t>
    </rPh>
    <rPh sb="16" eb="17">
      <t>ビ</t>
    </rPh>
    <rPh sb="18" eb="20">
      <t>キヨハラ</t>
    </rPh>
    <rPh sb="20" eb="23">
      <t>タイイクカン</t>
    </rPh>
    <phoneticPr fontId="3"/>
  </si>
  <si>
    <t>5</t>
    <phoneticPr fontId="3"/>
  </si>
  <si>
    <t>3</t>
    <phoneticPr fontId="3"/>
  </si>
  <si>
    <t>0</t>
    <phoneticPr fontId="3"/>
  </si>
  <si>
    <t>4</t>
    <phoneticPr fontId="3"/>
  </si>
  <si>
    <t>1</t>
    <phoneticPr fontId="3"/>
  </si>
  <si>
    <t>2</t>
    <phoneticPr fontId="3"/>
  </si>
  <si>
    <t>3</t>
    <phoneticPr fontId="3"/>
  </si>
  <si>
    <t>8</t>
    <phoneticPr fontId="3"/>
  </si>
  <si>
    <t>6</t>
    <phoneticPr fontId="3"/>
  </si>
  <si>
    <t>M.C.ウロボロス/栃木F.C</t>
    <rPh sb="10" eb="12">
      <t>トチギ</t>
    </rPh>
    <phoneticPr fontId="3"/>
  </si>
  <si>
    <t>三栄不動産FC宇都宮</t>
    <rPh sb="0" eb="5">
      <t>サンエイフドウサン</t>
    </rPh>
    <rPh sb="7" eb="10">
      <t>ウツノミヤ</t>
    </rPh>
    <phoneticPr fontId="3"/>
  </si>
  <si>
    <t>栃木シティフットサルクラブ</t>
    <rPh sb="0" eb="2">
      <t>トチギ</t>
    </rPh>
    <phoneticPr fontId="3"/>
  </si>
  <si>
    <t>ラゾス</t>
    <phoneticPr fontId="3"/>
  </si>
  <si>
    <t>ウロボロス</t>
    <phoneticPr fontId="3"/>
  </si>
  <si>
    <t>M.C.ウロボロス/栃木F.C</t>
    <rPh sb="9" eb="12">
      <t>･トチギ</t>
    </rPh>
    <phoneticPr fontId="3"/>
  </si>
  <si>
    <t>栃木シティ</t>
    <rPh sb="0" eb="2">
      <t>トチギ</t>
    </rPh>
    <phoneticPr fontId="3"/>
  </si>
  <si>
    <t>三栄不動産</t>
    <rPh sb="0" eb="5">
      <t>サンエイフドウサン</t>
    </rPh>
    <phoneticPr fontId="3"/>
  </si>
  <si>
    <t>三栄不動産FC宇都宮</t>
    <rPh sb="0" eb="5">
      <t>サンエイフドウサン</t>
    </rPh>
    <rPh sb="7" eb="10">
      <t>ウツノミヤ</t>
    </rPh>
    <phoneticPr fontId="3"/>
  </si>
  <si>
    <t>１</t>
    <phoneticPr fontId="3"/>
  </si>
  <si>
    <t>２</t>
    <phoneticPr fontId="3"/>
  </si>
  <si>
    <t>３</t>
    <phoneticPr fontId="3"/>
  </si>
  <si>
    <t>５</t>
    <phoneticPr fontId="3"/>
  </si>
  <si>
    <t>０</t>
    <phoneticPr fontId="3"/>
  </si>
  <si>
    <t>７</t>
    <phoneticPr fontId="3"/>
  </si>
  <si>
    <t>４</t>
    <phoneticPr fontId="3"/>
  </si>
  <si>
    <t>審判委員会</t>
    <rPh sb="0" eb="5">
      <t>シンパンイインカイ</t>
    </rPh>
    <phoneticPr fontId="3"/>
  </si>
  <si>
    <t>栃木シティフットサルクラブ</t>
    <rPh sb="0" eb="2">
      <t>トチギ</t>
    </rPh>
    <phoneticPr fontId="3"/>
  </si>
  <si>
    <t>※　優勝チームは、関東大会へ</t>
    <rPh sb="2" eb="4">
      <t>ユウショウ</t>
    </rPh>
    <rPh sb="9" eb="13">
      <t>カントウタイカイ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</si>
</sst>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indexed="9"/>
      <name val="HGPｺﾞｼｯｸE"/>
      <family val="3"/>
      <charset val="128"/>
    </font>
    <font>
      <sz val="9"/>
      <name val="HGPｺﾞｼｯｸE"/>
      <family val="3"/>
      <charset val="128"/>
    </font>
    <font>
      <sz val="10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8"/>
      <color indexed="48"/>
      <name val="HGPｺﾞｼｯｸE"/>
      <family val="3"/>
      <charset val="128"/>
    </font>
    <font>
      <sz val="10"/>
      <color indexed="10"/>
      <name val="HGPｺﾞｼｯｸE"/>
      <family val="3"/>
      <charset val="128"/>
    </font>
    <font>
      <sz val="10"/>
      <color indexed="8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10"/>
      <color indexed="53"/>
      <name val="HGPｺﾞｼｯｸE"/>
      <family val="3"/>
      <charset val="128"/>
    </font>
    <font>
      <sz val="8"/>
      <name val="HGPｺﾞｼｯｸE"/>
      <family val="3"/>
      <charset val="128"/>
    </font>
    <font>
      <b/>
      <sz val="16"/>
      <name val="HGPｺﾞｼｯｸE"/>
      <family val="3"/>
      <charset val="128"/>
    </font>
    <font>
      <b/>
      <sz val="18"/>
      <name val="HGPｺﾞｼｯｸE"/>
      <family val="3"/>
      <charset val="128"/>
    </font>
    <font>
      <sz val="12"/>
      <name val="HGPｺﾞｼｯｸE"/>
      <family val="3"/>
      <charset val="128"/>
    </font>
    <font>
      <b/>
      <sz val="14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b/>
      <sz val="12"/>
      <name val="HGPｺﾞｼｯｸE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name val="HGPｺﾞｼｯｸE"/>
      <family val="3"/>
      <charset val="128"/>
    </font>
    <font>
      <b/>
      <sz val="10"/>
      <name val="HGPｺﾞｼｯｸE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8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7" xfId="0" applyFont="1" applyBorder="1">
      <alignment vertical="center"/>
    </xf>
    <xf numFmtId="0" fontId="5" fillId="0" borderId="0" xfId="0" applyFont="1" applyBorder="1">
      <alignment vertical="center"/>
    </xf>
    <xf numFmtId="20" fontId="8" fillId="0" borderId="12" xfId="0" applyNumberFormat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20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1" fillId="2" borderId="10" xfId="1" applyFont="1" applyFill="1" applyBorder="1" applyAlignment="1">
      <alignment vertical="center"/>
    </xf>
    <xf numFmtId="0" fontId="13" fillId="0" borderId="8" xfId="1" applyFont="1" applyFill="1" applyBorder="1" applyAlignment="1">
      <alignment horizontal="left" vertical="center"/>
    </xf>
    <xf numFmtId="0" fontId="15" fillId="0" borderId="0" xfId="1" applyFont="1" applyBorder="1" applyAlignment="1">
      <alignment horizontal="right" vertical="center"/>
    </xf>
    <xf numFmtId="0" fontId="15" fillId="0" borderId="10" xfId="1" applyFont="1" applyBorder="1" applyAlignment="1">
      <alignment horizontal="right" vertical="center"/>
    </xf>
    <xf numFmtId="0" fontId="15" fillId="0" borderId="9" xfId="1" applyFont="1" applyBorder="1" applyAlignment="1">
      <alignment horizontal="right" vertical="center"/>
    </xf>
    <xf numFmtId="0" fontId="17" fillId="0" borderId="8" xfId="1" applyFont="1" applyFill="1" applyBorder="1" applyAlignment="1">
      <alignment horizontal="center" vertical="top" wrapText="1"/>
    </xf>
    <xf numFmtId="0" fontId="15" fillId="0" borderId="8" xfId="1" applyFont="1" applyFill="1" applyBorder="1" applyAlignment="1">
      <alignment horizontal="right" vertical="center"/>
    </xf>
    <xf numFmtId="0" fontId="17" fillId="3" borderId="2" xfId="1" applyFont="1" applyFill="1" applyBorder="1" applyAlignment="1">
      <alignment horizontal="center" vertical="center"/>
    </xf>
    <xf numFmtId="20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20" fontId="13" fillId="0" borderId="3" xfId="1" applyNumberFormat="1" applyFont="1" applyBorder="1" applyAlignment="1">
      <alignment horizontal="center" vertical="center"/>
    </xf>
    <xf numFmtId="0" fontId="13" fillId="0" borderId="5" xfId="1" applyFont="1" applyBorder="1">
      <alignment vertical="center"/>
    </xf>
    <xf numFmtId="0" fontId="13" fillId="0" borderId="0" xfId="1" applyFont="1" applyBorder="1" applyAlignment="1">
      <alignment horizontal="left" vertical="center"/>
    </xf>
    <xf numFmtId="20" fontId="13" fillId="0" borderId="6" xfId="1" applyNumberFormat="1" applyFont="1" applyBorder="1" applyAlignment="1">
      <alignment horizontal="center" vertical="center"/>
    </xf>
    <xf numFmtId="20" fontId="19" fillId="0" borderId="2" xfId="1" applyNumberFormat="1" applyFont="1" applyBorder="1" applyAlignment="1">
      <alignment horizontal="center" vertical="center"/>
    </xf>
    <xf numFmtId="0" fontId="13" fillId="0" borderId="21" xfId="1" applyFont="1" applyBorder="1" applyAlignment="1">
      <alignment vertical="center"/>
    </xf>
    <xf numFmtId="20" fontId="13" fillId="0" borderId="2" xfId="1" applyNumberFormat="1" applyFont="1" applyFill="1" applyBorder="1" applyAlignment="1">
      <alignment horizontal="center" vertical="center"/>
    </xf>
    <xf numFmtId="20" fontId="13" fillId="0" borderId="3" xfId="1" applyNumberFormat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 shrinkToFit="1"/>
    </xf>
    <xf numFmtId="20" fontId="13" fillId="0" borderId="2" xfId="1" applyNumberFormat="1" applyFont="1" applyBorder="1" applyAlignment="1">
      <alignment horizontal="center" vertical="center"/>
    </xf>
    <xf numFmtId="20" fontId="19" fillId="0" borderId="2" xfId="1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0" fontId="23" fillId="0" borderId="40" xfId="0" applyNumberFormat="1" applyFont="1" applyBorder="1" applyAlignment="1" applyProtection="1">
      <alignment horizontal="center" vertical="center" shrinkToFit="1"/>
      <protection locked="0"/>
    </xf>
    <xf numFmtId="49" fontId="26" fillId="8" borderId="3" xfId="0" applyNumberFormat="1" applyFont="1" applyFill="1" applyBorder="1" applyAlignment="1">
      <alignment horizontal="center" vertical="center"/>
    </xf>
    <xf numFmtId="49" fontId="23" fillId="8" borderId="24" xfId="0" applyNumberFormat="1" applyFont="1" applyFill="1" applyBorder="1" applyAlignment="1">
      <alignment vertical="center"/>
    </xf>
    <xf numFmtId="49" fontId="23" fillId="8" borderId="27" xfId="0" applyNumberFormat="1" applyFont="1" applyFill="1" applyBorder="1" applyAlignment="1">
      <alignment vertical="center"/>
    </xf>
    <xf numFmtId="49" fontId="23" fillId="8" borderId="26" xfId="0" applyNumberFormat="1" applyFont="1" applyFill="1" applyBorder="1" applyAlignment="1">
      <alignment vertical="center"/>
    </xf>
    <xf numFmtId="49" fontId="23" fillId="8" borderId="24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left" vertical="center"/>
    </xf>
    <xf numFmtId="56" fontId="5" fillId="0" borderId="0" xfId="0" applyNumberFormat="1" applyFont="1" applyAlignment="1">
      <alignment vertical="center"/>
    </xf>
    <xf numFmtId="56" fontId="5" fillId="0" borderId="0" xfId="0" applyNumberFormat="1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20" fontId="8" fillId="0" borderId="12" xfId="0" applyNumberFormat="1" applyFont="1" applyBorder="1" applyAlignment="1">
      <alignment vertical="center"/>
    </xf>
    <xf numFmtId="56" fontId="5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8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4" borderId="3" xfId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3" fillId="0" borderId="21" xfId="1" applyNumberFormat="1" applyFont="1" applyBorder="1" applyAlignment="1">
      <alignment vertical="center"/>
    </xf>
    <xf numFmtId="0" fontId="13" fillId="0" borderId="5" xfId="1" applyNumberFormat="1" applyFont="1" applyBorder="1">
      <alignment vertical="center"/>
    </xf>
    <xf numFmtId="0" fontId="13" fillId="0" borderId="0" xfId="1" applyNumberFormat="1" applyFont="1" applyBorder="1" applyAlignment="1">
      <alignment horizontal="left" vertical="center"/>
    </xf>
    <xf numFmtId="0" fontId="13" fillId="4" borderId="6" xfId="1" applyNumberFormat="1" applyFont="1" applyFill="1" applyBorder="1" applyAlignment="1">
      <alignment horizontal="center" vertical="center"/>
    </xf>
    <xf numFmtId="20" fontId="13" fillId="4" borderId="49" xfId="1" applyNumberFormat="1" applyFont="1" applyFill="1" applyBorder="1" applyAlignment="1">
      <alignment horizontal="center" vertical="center"/>
    </xf>
    <xf numFmtId="0" fontId="18" fillId="4" borderId="50" xfId="1" applyFont="1" applyFill="1" applyBorder="1" applyAlignment="1">
      <alignment horizontal="left" vertical="center"/>
    </xf>
    <xf numFmtId="0" fontId="13" fillId="4" borderId="51" xfId="1" applyFont="1" applyFill="1" applyBorder="1" applyAlignment="1">
      <alignment horizontal="center" vertical="center"/>
    </xf>
    <xf numFmtId="0" fontId="13" fillId="4" borderId="51" xfId="1" applyFont="1" applyFill="1" applyBorder="1" applyAlignment="1">
      <alignment horizontal="center" vertical="center" wrapText="1"/>
    </xf>
    <xf numFmtId="0" fontId="13" fillId="4" borderId="51" xfId="1" applyFont="1" applyFill="1" applyBorder="1" applyAlignment="1">
      <alignment horizontal="center" vertical="center" shrinkToFit="1"/>
    </xf>
    <xf numFmtId="0" fontId="13" fillId="4" borderId="52" xfId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10" fillId="0" borderId="3" xfId="0" applyFont="1" applyBorder="1" applyAlignment="1">
      <alignment horizontal="center" vertical="center" shrinkToFit="1"/>
    </xf>
    <xf numFmtId="0" fontId="13" fillId="4" borderId="4" xfId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44" xfId="0" applyNumberFormat="1" applyFont="1" applyFill="1" applyBorder="1" applyAlignment="1" applyProtection="1">
      <alignment horizontal="center" vertical="center"/>
      <protection locked="0"/>
    </xf>
    <xf numFmtId="49" fontId="25" fillId="0" borderId="44" xfId="0" applyNumberFormat="1" applyFont="1" applyFill="1" applyBorder="1" applyAlignment="1" applyProtection="1">
      <alignment horizontal="center" vertical="center"/>
      <protection locked="0"/>
    </xf>
    <xf numFmtId="20" fontId="13" fillId="4" borderId="1" xfId="1" applyNumberFormat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0" fontId="8" fillId="0" borderId="0" xfId="0" applyNumberFormat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56" fontId="5" fillId="0" borderId="0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20" fontId="5" fillId="0" borderId="15" xfId="0" applyNumberFormat="1" applyFont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20" fontId="13" fillId="4" borderId="1" xfId="1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6" xfId="0" applyFont="1" applyBorder="1">
      <alignment vertical="center"/>
    </xf>
    <xf numFmtId="0" fontId="5" fillId="0" borderId="55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shrinkToFit="1"/>
    </xf>
    <xf numFmtId="20" fontId="13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8" borderId="24" xfId="0" applyNumberFormat="1" applyFont="1" applyFill="1" applyBorder="1" applyAlignment="1">
      <alignment horizontal="center" vertical="center"/>
    </xf>
    <xf numFmtId="49" fontId="23" fillId="8" borderId="25" xfId="0" applyNumberFormat="1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37" xfId="0" applyNumberFormat="1" applyFont="1" applyBorder="1" applyAlignment="1" applyProtection="1">
      <alignment horizontal="center" vertical="center" shrinkToFit="1"/>
      <protection locked="0"/>
    </xf>
    <xf numFmtId="49" fontId="23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9" fontId="23" fillId="8" borderId="24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>
      <alignment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3" fillId="0" borderId="38" xfId="0" applyNumberFormat="1" applyFont="1" applyBorder="1" applyAlignment="1" applyProtection="1">
      <alignment horizontal="center" vertical="center" shrinkToFit="1"/>
      <protection locked="0"/>
    </xf>
    <xf numFmtId="20" fontId="13" fillId="0" borderId="1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3" fillId="0" borderId="8" xfId="1" applyFont="1" applyFill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49" fontId="23" fillId="0" borderId="58" xfId="0" applyNumberFormat="1" applyFont="1" applyBorder="1" applyAlignment="1">
      <alignment horizontal="center" vertical="center"/>
    </xf>
    <xf numFmtId="49" fontId="23" fillId="0" borderId="59" xfId="0" applyNumberFormat="1" applyFont="1" applyBorder="1" applyAlignment="1">
      <alignment horizontal="center" vertical="center"/>
    </xf>
    <xf numFmtId="49" fontId="23" fillId="0" borderId="60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left" vertical="center"/>
    </xf>
    <xf numFmtId="49" fontId="23" fillId="0" borderId="63" xfId="0" applyNumberFormat="1" applyFont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/>
    </xf>
    <xf numFmtId="49" fontId="23" fillId="0" borderId="64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59" xfId="0" applyNumberFormat="1" applyFont="1" applyBorder="1" applyAlignment="1">
      <alignment horizontal="left" vertical="center"/>
    </xf>
    <xf numFmtId="49" fontId="23" fillId="0" borderId="59" xfId="0" applyNumberFormat="1" applyFont="1" applyBorder="1" applyAlignment="1">
      <alignment horizontal="right" vertical="center"/>
    </xf>
    <xf numFmtId="49" fontId="23" fillId="0" borderId="65" xfId="0" applyNumberFormat="1" applyFont="1" applyBorder="1" applyAlignment="1">
      <alignment horizontal="left" vertical="center"/>
    </xf>
    <xf numFmtId="49" fontId="23" fillId="0" borderId="66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25" fillId="0" borderId="4" xfId="0" applyNumberFormat="1" applyFont="1" applyBorder="1" applyAlignment="1" applyProtection="1">
      <alignment horizontal="center" vertical="center"/>
      <protection locked="0"/>
    </xf>
    <xf numFmtId="0" fontId="25" fillId="0" borderId="57" xfId="0" applyNumberFormat="1" applyFont="1" applyBorder="1" applyAlignment="1" applyProtection="1">
      <alignment horizontal="center" vertical="center"/>
      <protection locked="0"/>
    </xf>
    <xf numFmtId="0" fontId="25" fillId="0" borderId="30" xfId="0" applyNumberFormat="1" applyFont="1" applyBorder="1" applyAlignment="1" applyProtection="1">
      <alignment horizontal="center" vertical="center"/>
      <protection locked="0"/>
    </xf>
    <xf numFmtId="0" fontId="25" fillId="0" borderId="28" xfId="0" applyNumberFormat="1" applyFont="1" applyBorder="1" applyAlignment="1" applyProtection="1">
      <alignment horizontal="center" vertical="center"/>
      <protection locked="0"/>
    </xf>
    <xf numFmtId="0" fontId="25" fillId="0" borderId="2" xfId="0" applyNumberFormat="1" applyFont="1" applyBorder="1" applyAlignment="1" applyProtection="1">
      <alignment horizontal="center" vertical="center"/>
      <protection locked="0"/>
    </xf>
    <xf numFmtId="0" fontId="25" fillId="0" borderId="56" xfId="0" applyNumberFormat="1" applyFont="1" applyBorder="1" applyAlignment="1" applyProtection="1">
      <alignment horizontal="center" vertical="center"/>
      <protection locked="0"/>
    </xf>
    <xf numFmtId="0" fontId="25" fillId="0" borderId="3" xfId="0" applyNumberFormat="1" applyFont="1" applyBorder="1" applyAlignment="1" applyProtection="1">
      <alignment horizontal="center" vertical="center"/>
      <protection locked="0"/>
    </xf>
    <xf numFmtId="49" fontId="25" fillId="0" borderId="3" xfId="0" applyNumberFormat="1" applyFont="1" applyBorder="1" applyAlignment="1" applyProtection="1">
      <alignment horizontal="center" vertical="center"/>
      <protection locked="0"/>
    </xf>
    <xf numFmtId="0" fontId="25" fillId="8" borderId="42" xfId="0" applyNumberFormat="1" applyFont="1" applyFill="1" applyBorder="1" applyAlignment="1" applyProtection="1">
      <alignment horizontal="center" vertical="center"/>
      <protection locked="0"/>
    </xf>
    <xf numFmtId="49" fontId="25" fillId="0" borderId="4" xfId="0" applyNumberFormat="1" applyFont="1" applyBorder="1" applyAlignment="1" applyProtection="1">
      <alignment horizontal="center" vertical="center"/>
      <protection locked="0"/>
    </xf>
    <xf numFmtId="0" fontId="25" fillId="0" borderId="44" xfId="0" applyNumberFormat="1" applyFont="1" applyBorder="1" applyAlignment="1" applyProtection="1">
      <alignment horizontal="center" vertical="center"/>
      <protection locked="0"/>
    </xf>
    <xf numFmtId="0" fontId="25" fillId="8" borderId="46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34" xfId="0" applyNumberFormat="1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23" fillId="0" borderId="35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 shrinkToFit="1"/>
    </xf>
    <xf numFmtId="0" fontId="23" fillId="0" borderId="3" xfId="0" applyNumberFormat="1" applyFont="1" applyBorder="1" applyAlignment="1">
      <alignment horizontal="center" vertical="center" shrinkToFit="1"/>
    </xf>
    <xf numFmtId="0" fontId="23" fillId="0" borderId="41" xfId="0" applyNumberFormat="1" applyFont="1" applyBorder="1" applyAlignment="1" applyProtection="1">
      <alignment horizontal="center" vertical="center"/>
      <protection locked="0"/>
    </xf>
    <xf numFmtId="0" fontId="23" fillId="8" borderId="3" xfId="0" applyNumberFormat="1" applyFont="1" applyFill="1" applyBorder="1" applyAlignment="1" applyProtection="1">
      <alignment horizontal="center" vertical="center" shrinkToFit="1"/>
      <protection locked="0"/>
    </xf>
    <xf numFmtId="0" fontId="25" fillId="8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39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>
      <alignment horizontal="center" vertical="center"/>
    </xf>
    <xf numFmtId="0" fontId="23" fillId="0" borderId="37" xfId="0" applyNumberFormat="1" applyFont="1" applyBorder="1" applyAlignment="1" applyProtection="1">
      <alignment horizontal="center" vertical="center"/>
      <protection locked="0"/>
    </xf>
    <xf numFmtId="0" fontId="23" fillId="0" borderId="38" xfId="0" applyNumberFormat="1" applyFont="1" applyBorder="1" applyAlignment="1" applyProtection="1">
      <alignment horizontal="center" vertical="center"/>
      <protection locked="0"/>
    </xf>
    <xf numFmtId="49" fontId="23" fillId="0" borderId="38" xfId="0" applyNumberFormat="1" applyFont="1" applyBorder="1" applyAlignment="1" applyProtection="1">
      <alignment horizontal="center" vertical="center" shrinkToFit="1"/>
      <protection locked="0"/>
    </xf>
    <xf numFmtId="0" fontId="23" fillId="0" borderId="38" xfId="0" applyNumberFormat="1" applyFont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>
      <alignment horizontal="right" vertical="center"/>
    </xf>
    <xf numFmtId="49" fontId="23" fillId="0" borderId="2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49" fontId="23" fillId="8" borderId="26" xfId="0" applyNumberFormat="1" applyFont="1" applyFill="1" applyBorder="1" applyAlignment="1">
      <alignment horizontal="center" vertical="center"/>
    </xf>
    <xf numFmtId="49" fontId="23" fillId="8" borderId="24" xfId="0" applyNumberFormat="1" applyFont="1" applyFill="1" applyBorder="1" applyAlignment="1">
      <alignment horizontal="center" vertical="center"/>
    </xf>
    <xf numFmtId="49" fontId="23" fillId="8" borderId="25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shrinkToFit="1"/>
    </xf>
    <xf numFmtId="0" fontId="23" fillId="0" borderId="8" xfId="0" applyNumberFormat="1" applyFont="1" applyBorder="1" applyAlignment="1">
      <alignment horizontal="center" vertical="center" shrinkToFit="1"/>
    </xf>
    <xf numFmtId="0" fontId="23" fillId="0" borderId="43" xfId="0" applyNumberFormat="1" applyFont="1" applyBorder="1" applyAlignment="1" applyProtection="1">
      <alignment horizontal="center" vertical="center"/>
      <protection locked="0"/>
    </xf>
    <xf numFmtId="0" fontId="23" fillId="8" borderId="44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45" xfId="0" applyNumberFormat="1" applyFont="1" applyFill="1" applyBorder="1" applyAlignment="1" applyProtection="1">
      <alignment horizontal="center" vertical="center"/>
      <protection locked="0"/>
    </xf>
    <xf numFmtId="49" fontId="23" fillId="0" borderId="8" xfId="0" applyNumberFormat="1" applyFont="1" applyBorder="1" applyAlignment="1">
      <alignment horizontal="center" vertical="center" shrinkToFit="1"/>
    </xf>
    <xf numFmtId="0" fontId="23" fillId="0" borderId="29" xfId="0" applyNumberFormat="1" applyFont="1" applyBorder="1" applyAlignment="1">
      <alignment horizontal="center" vertical="center" shrinkToFit="1"/>
    </xf>
    <xf numFmtId="0" fontId="23" fillId="0" borderId="15" xfId="0" applyNumberFormat="1" applyFont="1" applyBorder="1" applyAlignment="1">
      <alignment horizontal="left" vertical="center" shrinkToFit="1"/>
    </xf>
    <xf numFmtId="0" fontId="23" fillId="0" borderId="16" xfId="0" applyNumberFormat="1" applyFont="1" applyBorder="1" applyAlignment="1">
      <alignment horizontal="left" vertical="center" shrinkToFit="1"/>
    </xf>
    <xf numFmtId="0" fontId="23" fillId="0" borderId="17" xfId="0" applyNumberFormat="1" applyFont="1" applyBorder="1" applyAlignment="1">
      <alignment horizontal="left" vertical="center" shrinkToFit="1"/>
    </xf>
    <xf numFmtId="0" fontId="23" fillId="0" borderId="13" xfId="0" applyNumberFormat="1" applyFont="1" applyBorder="1" applyAlignment="1">
      <alignment horizontal="left" vertical="center" shrinkToFit="1"/>
    </xf>
    <xf numFmtId="0" fontId="23" fillId="6" borderId="3" xfId="0" applyNumberFormat="1" applyFont="1" applyFill="1" applyBorder="1" applyAlignment="1">
      <alignment horizontal="center" vertical="center"/>
    </xf>
    <xf numFmtId="0" fontId="23" fillId="6" borderId="10" xfId="0" applyNumberFormat="1" applyFont="1" applyFill="1" applyBorder="1" applyAlignment="1">
      <alignment horizontal="center" vertical="center" shrinkToFit="1"/>
    </xf>
    <xf numFmtId="0" fontId="23" fillId="6" borderId="11" xfId="0" applyNumberFormat="1" applyFont="1" applyFill="1" applyBorder="1" applyAlignment="1">
      <alignment horizontal="center" vertical="center" shrinkToFit="1"/>
    </xf>
    <xf numFmtId="49" fontId="23" fillId="0" borderId="30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3" fillId="6" borderId="3" xfId="0" applyNumberFormat="1" applyFont="1" applyFill="1" applyBorder="1" applyAlignment="1">
      <alignment horizontal="center" vertical="center" shrinkToFit="1"/>
    </xf>
    <xf numFmtId="0" fontId="23" fillId="6" borderId="8" xfId="0" applyNumberFormat="1" applyFont="1" applyFill="1" applyBorder="1" applyAlignment="1">
      <alignment horizontal="center" vertical="center" shrinkToFit="1"/>
    </xf>
    <xf numFmtId="0" fontId="23" fillId="6" borderId="29" xfId="0" applyNumberFormat="1" applyFont="1" applyFill="1" applyBorder="1" applyAlignment="1">
      <alignment horizontal="center" vertical="center" shrinkToFit="1"/>
    </xf>
    <xf numFmtId="20" fontId="23" fillId="0" borderId="9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20" fontId="23" fillId="0" borderId="14" xfId="0" applyNumberFormat="1" applyFont="1" applyBorder="1" applyAlignment="1">
      <alignment horizontal="center" vertical="center"/>
    </xf>
    <xf numFmtId="20" fontId="23" fillId="0" borderId="16" xfId="0" applyNumberFormat="1" applyFont="1" applyBorder="1" applyAlignment="1">
      <alignment horizontal="center" vertical="center"/>
    </xf>
    <xf numFmtId="20" fontId="23" fillId="0" borderId="13" xfId="0" applyNumberFormat="1" applyFont="1" applyBorder="1" applyAlignment="1">
      <alignment horizontal="center" vertical="center"/>
    </xf>
    <xf numFmtId="0" fontId="23" fillId="0" borderId="3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shrinkToFit="1"/>
    </xf>
    <xf numFmtId="49" fontId="24" fillId="0" borderId="15" xfId="0" applyNumberFormat="1" applyFont="1" applyBorder="1" applyAlignment="1">
      <alignment horizontal="center" vertical="center" shrinkToFit="1"/>
    </xf>
    <xf numFmtId="49" fontId="24" fillId="0" borderId="16" xfId="0" applyNumberFormat="1" applyFont="1" applyBorder="1" applyAlignment="1">
      <alignment horizontal="center" vertical="center" shrinkToFit="1"/>
    </xf>
    <xf numFmtId="49" fontId="24" fillId="0" borderId="9" xfId="0" applyNumberFormat="1" applyFont="1" applyBorder="1" applyAlignment="1">
      <alignment horizontal="center" vertical="center" shrinkToFit="1"/>
    </xf>
    <xf numFmtId="49" fontId="24" fillId="0" borderId="17" xfId="0" applyNumberFormat="1" applyFont="1" applyBorder="1" applyAlignment="1">
      <alignment horizontal="center" vertical="center" shrinkToFit="1"/>
    </xf>
    <xf numFmtId="49" fontId="24" fillId="0" borderId="13" xfId="0" applyNumberFormat="1" applyFont="1" applyBorder="1" applyAlignment="1">
      <alignment horizontal="center" vertical="center" shrinkToFit="1"/>
    </xf>
    <xf numFmtId="0" fontId="23" fillId="0" borderId="29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shrinkToFit="1"/>
    </xf>
    <xf numFmtId="0" fontId="25" fillId="0" borderId="15" xfId="0" applyNumberFormat="1" applyFont="1" applyBorder="1" applyAlignment="1">
      <alignment horizontal="center" vertical="center" shrinkToFit="1"/>
    </xf>
    <xf numFmtId="0" fontId="25" fillId="0" borderId="16" xfId="0" applyNumberFormat="1" applyFont="1" applyBorder="1" applyAlignment="1">
      <alignment horizontal="center" vertical="center" shrinkToFit="1"/>
    </xf>
    <xf numFmtId="0" fontId="25" fillId="0" borderId="9" xfId="0" applyNumberFormat="1" applyFont="1" applyBorder="1" applyAlignment="1">
      <alignment horizontal="center" vertical="center" shrinkToFit="1"/>
    </xf>
    <xf numFmtId="0" fontId="25" fillId="0" borderId="17" xfId="0" applyNumberFormat="1" applyFont="1" applyBorder="1" applyAlignment="1">
      <alignment horizontal="center" vertical="center" shrinkToFit="1"/>
    </xf>
    <xf numFmtId="0" fontId="25" fillId="0" borderId="13" xfId="0" applyNumberFormat="1" applyFont="1" applyBorder="1" applyAlignment="1">
      <alignment horizontal="center" vertical="center" shrinkToFit="1"/>
    </xf>
    <xf numFmtId="49" fontId="24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/>
    </xf>
    <xf numFmtId="49" fontId="23" fillId="0" borderId="48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 shrinkToFit="1"/>
    </xf>
    <xf numFmtId="0" fontId="25" fillId="0" borderId="15" xfId="0" applyNumberFormat="1" applyFont="1" applyBorder="1" applyAlignment="1">
      <alignment horizontal="center" vertical="center" wrapText="1" shrinkToFit="1"/>
    </xf>
    <xf numFmtId="0" fontId="25" fillId="0" borderId="16" xfId="0" applyNumberFormat="1" applyFont="1" applyBorder="1" applyAlignment="1">
      <alignment horizontal="center" vertical="center" wrapText="1" shrinkToFit="1"/>
    </xf>
    <xf numFmtId="0" fontId="25" fillId="0" borderId="9" xfId="0" applyNumberFormat="1" applyFont="1" applyBorder="1" applyAlignment="1">
      <alignment horizontal="center" vertical="center" wrapText="1" shrinkToFit="1"/>
    </xf>
    <xf numFmtId="0" fontId="25" fillId="0" borderId="17" xfId="0" applyNumberFormat="1" applyFont="1" applyBorder="1" applyAlignment="1">
      <alignment horizontal="center" vertical="center" wrapText="1" shrinkToFit="1"/>
    </xf>
    <xf numFmtId="0" fontId="25" fillId="0" borderId="13" xfId="0" applyNumberFormat="1" applyFont="1" applyBorder="1" applyAlignment="1">
      <alignment horizontal="center" vertical="center" wrapText="1" shrinkToFi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 shrinkToFit="1"/>
    </xf>
    <xf numFmtId="49" fontId="23" fillId="0" borderId="14" xfId="0" applyNumberFormat="1" applyFont="1" applyBorder="1" applyAlignment="1">
      <alignment horizontal="center" vertical="center" shrinkToFit="1"/>
    </xf>
    <xf numFmtId="49" fontId="23" fillId="0" borderId="15" xfId="0" applyNumberFormat="1" applyFont="1" applyBorder="1" applyAlignment="1">
      <alignment horizontal="center" vertical="center" shrinkToFit="1"/>
    </xf>
    <xf numFmtId="49" fontId="23" fillId="0" borderId="16" xfId="0" applyNumberFormat="1" applyFont="1" applyBorder="1" applyAlignment="1">
      <alignment horizontal="center" vertical="center" shrinkToFit="1"/>
    </xf>
    <xf numFmtId="49" fontId="23" fillId="0" borderId="9" xfId="0" applyNumberFormat="1" applyFont="1" applyBorder="1" applyAlignment="1">
      <alignment horizontal="center" vertical="center" shrinkToFit="1"/>
    </xf>
    <xf numFmtId="49" fontId="23" fillId="0" borderId="17" xfId="0" applyNumberFormat="1" applyFont="1" applyBorder="1" applyAlignment="1">
      <alignment horizontal="center" vertical="center" shrinkToFit="1"/>
    </xf>
    <xf numFmtId="49" fontId="23" fillId="0" borderId="13" xfId="0" applyNumberFormat="1" applyFont="1" applyBorder="1" applyAlignment="1">
      <alignment horizontal="center" vertical="center" shrinkToFit="1"/>
    </xf>
    <xf numFmtId="49" fontId="23" fillId="0" borderId="1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 wrapText="1" shrinkToFit="1"/>
    </xf>
    <xf numFmtId="49" fontId="25" fillId="0" borderId="15" xfId="0" applyNumberFormat="1" applyFont="1" applyBorder="1" applyAlignment="1">
      <alignment horizontal="center" vertical="center" shrinkToFit="1"/>
    </xf>
    <xf numFmtId="49" fontId="25" fillId="0" borderId="16" xfId="0" applyNumberFormat="1" applyFont="1" applyBorder="1" applyAlignment="1">
      <alignment horizontal="center" vertical="center" shrinkToFit="1"/>
    </xf>
    <xf numFmtId="49" fontId="25" fillId="0" borderId="9" xfId="0" applyNumberFormat="1" applyFont="1" applyBorder="1" applyAlignment="1">
      <alignment horizontal="center" vertical="center" shrinkToFit="1"/>
    </xf>
    <xf numFmtId="49" fontId="25" fillId="0" borderId="17" xfId="0" applyNumberFormat="1" applyFont="1" applyBorder="1" applyAlignment="1">
      <alignment horizontal="center" vertical="center" shrinkToFit="1"/>
    </xf>
    <xf numFmtId="49" fontId="25" fillId="0" borderId="13" xfId="0" applyNumberFormat="1" applyFont="1" applyBorder="1" applyAlignment="1">
      <alignment horizontal="center" vertical="center" shrinkToFit="1"/>
    </xf>
    <xf numFmtId="49" fontId="23" fillId="0" borderId="10" xfId="0" applyNumberFormat="1" applyFont="1" applyBorder="1" applyAlignment="1">
      <alignment horizontal="center" vertical="center" shrinkToFit="1"/>
    </xf>
    <xf numFmtId="49" fontId="23" fillId="0" borderId="34" xfId="0" applyNumberFormat="1" applyFont="1" applyBorder="1" applyAlignment="1">
      <alignment horizontal="center" vertical="center"/>
    </xf>
    <xf numFmtId="49" fontId="23" fillId="0" borderId="33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 shrinkToFit="1"/>
    </xf>
    <xf numFmtId="49" fontId="23" fillId="6" borderId="3" xfId="0" applyNumberFormat="1" applyFont="1" applyFill="1" applyBorder="1" applyAlignment="1">
      <alignment horizontal="center" vertical="center"/>
    </xf>
    <xf numFmtId="49" fontId="23" fillId="6" borderId="10" xfId="0" applyNumberFormat="1" applyFont="1" applyFill="1" applyBorder="1" applyAlignment="1">
      <alignment horizontal="center" vertical="center" shrinkToFit="1"/>
    </xf>
    <xf numFmtId="49" fontId="23" fillId="6" borderId="11" xfId="0" applyNumberFormat="1" applyFont="1" applyFill="1" applyBorder="1" applyAlignment="1">
      <alignment horizontal="center" vertical="center" shrinkToFit="1"/>
    </xf>
    <xf numFmtId="49" fontId="23" fillId="0" borderId="35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shrinkToFit="1"/>
    </xf>
    <xf numFmtId="0" fontId="23" fillId="0" borderId="15" xfId="0" applyNumberFormat="1" applyFont="1" applyBorder="1" applyAlignment="1">
      <alignment horizontal="center" vertical="center" shrinkToFit="1"/>
    </xf>
    <xf numFmtId="0" fontId="23" fillId="0" borderId="16" xfId="0" applyNumberFormat="1" applyFont="1" applyBorder="1" applyAlignment="1">
      <alignment horizontal="center" vertical="center" shrinkToFit="1"/>
    </xf>
    <xf numFmtId="0" fontId="23" fillId="0" borderId="9" xfId="0" applyNumberFormat="1" applyFont="1" applyBorder="1" applyAlignment="1">
      <alignment horizontal="center" vertical="center" shrinkToFit="1"/>
    </xf>
    <xf numFmtId="0" fontId="23" fillId="0" borderId="17" xfId="0" applyNumberFormat="1" applyFont="1" applyBorder="1" applyAlignment="1">
      <alignment horizontal="center" vertical="center" shrinkToFit="1"/>
    </xf>
    <xf numFmtId="0" fontId="23" fillId="0" borderId="13" xfId="0" applyNumberFormat="1" applyFont="1" applyBorder="1" applyAlignment="1">
      <alignment horizontal="center" vertical="center" shrinkToFit="1"/>
    </xf>
    <xf numFmtId="49" fontId="24" fillId="0" borderId="14" xfId="0" applyNumberFormat="1" applyFont="1" applyBorder="1" applyAlignment="1">
      <alignment horizontal="center" vertical="center" wrapText="1" shrinkToFit="1"/>
    </xf>
    <xf numFmtId="0" fontId="23" fillId="0" borderId="14" xfId="0" applyNumberFormat="1" applyFont="1" applyBorder="1" applyAlignment="1">
      <alignment horizontal="center" vertical="center" wrapText="1" shrinkToFit="1"/>
    </xf>
    <xf numFmtId="0" fontId="23" fillId="0" borderId="15" xfId="0" applyNumberFormat="1" applyFont="1" applyBorder="1" applyAlignment="1">
      <alignment horizontal="center" vertical="center" wrapText="1" shrinkToFit="1"/>
    </xf>
    <xf numFmtId="0" fontId="23" fillId="0" borderId="16" xfId="0" applyNumberFormat="1" applyFont="1" applyBorder="1" applyAlignment="1">
      <alignment horizontal="center" vertical="center" wrapText="1" shrinkToFit="1"/>
    </xf>
    <xf numFmtId="0" fontId="23" fillId="0" borderId="9" xfId="0" applyNumberFormat="1" applyFont="1" applyBorder="1" applyAlignment="1">
      <alignment horizontal="center" vertical="center" wrapText="1" shrinkToFit="1"/>
    </xf>
    <xf numFmtId="0" fontId="23" fillId="0" borderId="17" xfId="0" applyNumberFormat="1" applyFont="1" applyBorder="1" applyAlignment="1">
      <alignment horizontal="center" vertical="center" wrapText="1" shrinkToFit="1"/>
    </xf>
    <xf numFmtId="0" fontId="23" fillId="0" borderId="13" xfId="0" applyNumberFormat="1" applyFont="1" applyBorder="1" applyAlignment="1">
      <alignment horizontal="center" vertical="center" wrapText="1" shrinkToFit="1"/>
    </xf>
    <xf numFmtId="0" fontId="17" fillId="0" borderId="8" xfId="1" applyFont="1" applyBorder="1" applyAlignment="1">
      <alignment horizontal="left" vertical="center" shrinkToFit="1"/>
    </xf>
    <xf numFmtId="0" fontId="17" fillId="0" borderId="11" xfId="1" applyFont="1" applyBorder="1" applyAlignment="1">
      <alignment horizontal="left" vertical="center" shrinkToFit="1"/>
    </xf>
    <xf numFmtId="0" fontId="17" fillId="0" borderId="17" xfId="1" applyFont="1" applyBorder="1" applyAlignment="1">
      <alignment horizontal="left" vertical="center" shrinkToFit="1"/>
    </xf>
    <xf numFmtId="0" fontId="17" fillId="0" borderId="13" xfId="1" applyFont="1" applyBorder="1" applyAlignment="1">
      <alignment horizontal="left" vertical="center" shrinkToFit="1"/>
    </xf>
    <xf numFmtId="0" fontId="17" fillId="5" borderId="17" xfId="1" applyFont="1" applyFill="1" applyBorder="1" applyAlignment="1">
      <alignment horizontal="left" vertical="center" shrinkToFit="1"/>
    </xf>
    <xf numFmtId="0" fontId="17" fillId="5" borderId="13" xfId="1" applyFont="1" applyFill="1" applyBorder="1" applyAlignment="1">
      <alignment horizontal="left" vertical="center" shrinkToFit="1"/>
    </xf>
    <xf numFmtId="0" fontId="11" fillId="2" borderId="3" xfId="1" applyFon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16" fillId="0" borderId="0" xfId="1" applyFont="1" applyBorder="1" applyAlignment="1">
      <alignment horizontal="left" vertical="center" shrinkToFit="1"/>
    </xf>
    <xf numFmtId="0" fontId="16" fillId="0" borderId="12" xfId="1" applyFont="1" applyBorder="1" applyAlignment="1">
      <alignment horizontal="left" vertical="center" shrinkToFit="1"/>
    </xf>
    <xf numFmtId="0" fontId="18" fillId="0" borderId="8" xfId="1" applyFont="1" applyBorder="1" applyAlignment="1">
      <alignment horizontal="left" vertical="center" shrinkToFit="1"/>
    </xf>
    <xf numFmtId="0" fontId="18" fillId="0" borderId="11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12" xfId="1" applyFont="1" applyBorder="1" applyAlignment="1">
      <alignment horizontal="left" vertical="center" shrinkToFit="1"/>
    </xf>
    <xf numFmtId="0" fontId="13" fillId="0" borderId="4" xfId="1" applyFont="1" applyFill="1" applyBorder="1" applyAlignment="1">
      <alignment horizontal="center" vertical="center" textRotation="255" wrapText="1"/>
    </xf>
    <xf numFmtId="0" fontId="13" fillId="0" borderId="1" xfId="1" applyFont="1" applyFill="1" applyBorder="1" applyAlignment="1">
      <alignment horizontal="center" vertical="center" textRotation="255" wrapText="1"/>
    </xf>
    <xf numFmtId="0" fontId="13" fillId="0" borderId="2" xfId="1" applyFont="1" applyFill="1" applyBorder="1" applyAlignment="1">
      <alignment horizontal="center" vertical="center" textRotation="255" wrapText="1"/>
    </xf>
    <xf numFmtId="0" fontId="13" fillId="0" borderId="10" xfId="1" applyFont="1" applyBorder="1" applyAlignment="1">
      <alignment horizontal="left" vertical="center"/>
    </xf>
    <xf numFmtId="0" fontId="13" fillId="0" borderId="8" xfId="1" applyFont="1" applyBorder="1" applyAlignment="1">
      <alignment horizontal="left" vertical="center"/>
    </xf>
    <xf numFmtId="49" fontId="18" fillId="0" borderId="8" xfId="1" applyNumberFormat="1" applyFont="1" applyBorder="1" applyAlignment="1">
      <alignment horizontal="center" vertical="center"/>
    </xf>
    <xf numFmtId="0" fontId="18" fillId="0" borderId="8" xfId="1" applyNumberFormat="1" applyFont="1" applyBorder="1" applyAlignment="1">
      <alignment horizontal="center" vertical="center"/>
    </xf>
    <xf numFmtId="0" fontId="18" fillId="0" borderId="11" xfId="1" applyNumberFormat="1" applyFont="1" applyBorder="1" applyAlignment="1">
      <alignment horizontal="center" vertical="center"/>
    </xf>
    <xf numFmtId="0" fontId="17" fillId="5" borderId="8" xfId="1" applyFont="1" applyFill="1" applyBorder="1" applyAlignment="1">
      <alignment horizontal="left" vertical="center" shrinkToFit="1"/>
    </xf>
    <xf numFmtId="0" fontId="17" fillId="5" borderId="11" xfId="1" applyFont="1" applyFill="1" applyBorder="1" applyAlignment="1">
      <alignment horizontal="left" vertical="center" shrinkToFit="1"/>
    </xf>
    <xf numFmtId="0" fontId="18" fillId="5" borderId="8" xfId="1" applyFont="1" applyFill="1" applyBorder="1" applyAlignment="1">
      <alignment horizontal="left" vertical="center" shrinkToFit="1"/>
    </xf>
    <xf numFmtId="0" fontId="18" fillId="5" borderId="11" xfId="1" applyFont="1" applyFill="1" applyBorder="1" applyAlignment="1">
      <alignment horizontal="left" vertical="center" shrinkToFit="1"/>
    </xf>
    <xf numFmtId="0" fontId="17" fillId="3" borderId="9" xfId="1" applyFont="1" applyFill="1" applyBorder="1" applyAlignment="1">
      <alignment horizontal="left" vertical="center"/>
    </xf>
    <xf numFmtId="0" fontId="17" fillId="3" borderId="17" xfId="1" applyFont="1" applyFill="1" applyBorder="1" applyAlignment="1">
      <alignment horizontal="left" vertical="center"/>
    </xf>
    <xf numFmtId="0" fontId="17" fillId="3" borderId="13" xfId="1" applyFont="1" applyFill="1" applyBorder="1" applyAlignment="1">
      <alignment horizontal="left" vertical="center"/>
    </xf>
    <xf numFmtId="0" fontId="13" fillId="0" borderId="11" xfId="1" applyFont="1" applyBorder="1" applyAlignment="1">
      <alignment horizontal="left" vertical="center"/>
    </xf>
    <xf numFmtId="0" fontId="13" fillId="0" borderId="8" xfId="1" applyNumberFormat="1" applyFont="1" applyBorder="1" applyAlignment="1">
      <alignment horizontal="center" vertical="center"/>
    </xf>
    <xf numFmtId="0" fontId="13" fillId="0" borderId="11" xfId="1" applyNumberFormat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3" fillId="0" borderId="12" xfId="1" applyFont="1" applyBorder="1" applyAlignment="1">
      <alignment horizontal="left" vertical="center"/>
    </xf>
    <xf numFmtId="0" fontId="13" fillId="0" borderId="18" xfId="1" applyFont="1" applyBorder="1" applyAlignment="1">
      <alignment horizontal="left" vertical="center"/>
    </xf>
    <xf numFmtId="0" fontId="13" fillId="0" borderId="19" xfId="1" applyFont="1" applyBorder="1" applyAlignment="1">
      <alignment horizontal="left" vertical="center"/>
    </xf>
    <xf numFmtId="0" fontId="13" fillId="0" borderId="20" xfId="1" applyFont="1" applyBorder="1" applyAlignment="1">
      <alignment horizontal="left" vertical="center"/>
    </xf>
    <xf numFmtId="0" fontId="13" fillId="0" borderId="47" xfId="1" applyFont="1" applyBorder="1" applyAlignment="1">
      <alignment horizontal="left" vertical="center"/>
    </xf>
    <xf numFmtId="0" fontId="13" fillId="0" borderId="21" xfId="1" applyFont="1" applyBorder="1" applyAlignment="1">
      <alignment horizontal="left" vertical="center"/>
    </xf>
    <xf numFmtId="0" fontId="18" fillId="0" borderId="21" xfId="1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/>
    </xf>
    <xf numFmtId="0" fontId="13" fillId="0" borderId="9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horizontal="left" vertical="center"/>
    </xf>
    <xf numFmtId="0" fontId="13" fillId="0" borderId="13" xfId="1" applyFont="1" applyFill="1" applyBorder="1" applyAlignment="1">
      <alignment horizontal="left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5" xfId="1" applyFont="1" applyBorder="1" applyAlignment="1">
      <alignment horizontal="left" vertical="center"/>
    </xf>
    <xf numFmtId="0" fontId="13" fillId="0" borderId="16" xfId="1" applyFont="1" applyBorder="1" applyAlignment="1">
      <alignment horizontal="left" vertical="center"/>
    </xf>
    <xf numFmtId="0" fontId="13" fillId="0" borderId="10" xfId="1" applyFont="1" applyFill="1" applyBorder="1" applyAlignment="1">
      <alignment horizontal="left" vertical="center"/>
    </xf>
    <xf numFmtId="0" fontId="13" fillId="0" borderId="8" xfId="1" applyFont="1" applyFill="1" applyBorder="1" applyAlignment="1">
      <alignment horizontal="left" vertical="center"/>
    </xf>
    <xf numFmtId="20" fontId="13" fillId="0" borderId="1" xfId="1" applyNumberFormat="1" applyFont="1" applyFill="1" applyBorder="1" applyAlignment="1">
      <alignment horizontal="center" vertical="center"/>
    </xf>
    <xf numFmtId="0" fontId="13" fillId="7" borderId="2" xfId="1" applyNumberFormat="1" applyFont="1" applyFill="1" applyBorder="1" applyAlignment="1">
      <alignment horizontal="center" vertical="center"/>
    </xf>
    <xf numFmtId="0" fontId="13" fillId="7" borderId="3" xfId="1" applyNumberFormat="1" applyFont="1" applyFill="1" applyBorder="1" applyAlignment="1">
      <alignment horizontal="center" vertical="center"/>
    </xf>
    <xf numFmtId="0" fontId="13" fillId="7" borderId="7" xfId="1" applyNumberFormat="1" applyFont="1" applyFill="1" applyBorder="1" applyAlignment="1">
      <alignment horizontal="center" vertical="center"/>
    </xf>
    <xf numFmtId="0" fontId="20" fillId="0" borderId="2" xfId="1" applyNumberFormat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center" vertical="center" shrinkToFit="1"/>
    </xf>
    <xf numFmtId="49" fontId="18" fillId="0" borderId="8" xfId="1" applyNumberFormat="1" applyFont="1" applyFill="1" applyBorder="1" applyAlignment="1">
      <alignment horizontal="center" vertical="center" shrinkToFit="1"/>
    </xf>
    <xf numFmtId="49" fontId="18" fillId="0" borderId="11" xfId="1" applyNumberFormat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1" xfId="1" applyFont="1" applyFill="1" applyBorder="1" applyAlignment="1">
      <alignment horizontal="center" vertical="center" shrinkToFit="1"/>
    </xf>
    <xf numFmtId="0" fontId="13" fillId="0" borderId="10" xfId="1" applyNumberFormat="1" applyFont="1" applyFill="1" applyBorder="1" applyAlignment="1">
      <alignment horizontal="center" vertical="center" shrinkToFit="1"/>
    </xf>
    <xf numFmtId="0" fontId="13" fillId="0" borderId="11" xfId="1" applyNumberFormat="1" applyFont="1" applyFill="1" applyBorder="1" applyAlignment="1">
      <alignment horizontal="center" vertical="center" shrinkToFit="1"/>
    </xf>
    <xf numFmtId="0" fontId="13" fillId="0" borderId="10" xfId="1" applyNumberFormat="1" applyFont="1" applyFill="1" applyBorder="1" applyAlignment="1">
      <alignment horizontal="left" vertical="center"/>
    </xf>
    <xf numFmtId="0" fontId="13" fillId="0" borderId="8" xfId="1" applyNumberFormat="1" applyFont="1" applyFill="1" applyBorder="1" applyAlignment="1">
      <alignment horizontal="left" vertical="center"/>
    </xf>
    <xf numFmtId="0" fontId="13" fillId="0" borderId="11" xfId="1" applyNumberFormat="1" applyFont="1" applyFill="1" applyBorder="1" applyAlignment="1">
      <alignment horizontal="left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13" fillId="0" borderId="8" xfId="1" applyNumberFormat="1" applyFont="1" applyFill="1" applyBorder="1" applyAlignment="1">
      <alignment horizontal="center" vertical="center"/>
    </xf>
    <xf numFmtId="49" fontId="13" fillId="0" borderId="14" xfId="1" applyNumberFormat="1" applyFont="1" applyFill="1" applyBorder="1" applyAlignment="1">
      <alignment horizontal="center" vertical="center" shrinkToFit="1"/>
    </xf>
    <xf numFmtId="0" fontId="13" fillId="0" borderId="15" xfId="1" applyNumberFormat="1" applyFont="1" applyFill="1" applyBorder="1" applyAlignment="1">
      <alignment horizontal="center" vertical="center" shrinkToFit="1"/>
    </xf>
    <xf numFmtId="0" fontId="13" fillId="0" borderId="16" xfId="1" applyNumberFormat="1" applyFont="1" applyFill="1" applyBorder="1" applyAlignment="1">
      <alignment horizontal="center" vertical="center" shrinkToFit="1"/>
    </xf>
    <xf numFmtId="0" fontId="13" fillId="0" borderId="5" xfId="1" applyNumberFormat="1" applyFont="1" applyFill="1" applyBorder="1" applyAlignment="1">
      <alignment horizontal="center" vertical="center" shrinkToFit="1"/>
    </xf>
    <xf numFmtId="0" fontId="13" fillId="0" borderId="0" xfId="1" applyNumberFormat="1" applyFont="1" applyFill="1" applyBorder="1" applyAlignment="1">
      <alignment horizontal="center" vertical="center" shrinkToFit="1"/>
    </xf>
    <xf numFmtId="0" fontId="13" fillId="0" borderId="12" xfId="1" applyNumberFormat="1" applyFont="1" applyFill="1" applyBorder="1" applyAlignment="1">
      <alignment horizontal="center" vertical="center" shrinkToFit="1"/>
    </xf>
    <xf numFmtId="0" fontId="13" fillId="0" borderId="18" xfId="1" applyNumberFormat="1" applyFont="1" applyFill="1" applyBorder="1" applyAlignment="1">
      <alignment horizontal="center" vertical="center" shrinkToFit="1"/>
    </xf>
    <xf numFmtId="0" fontId="13" fillId="0" borderId="19" xfId="1" applyNumberFormat="1" applyFont="1" applyFill="1" applyBorder="1" applyAlignment="1">
      <alignment horizontal="center" vertical="center" shrinkToFit="1"/>
    </xf>
    <xf numFmtId="0" fontId="13" fillId="0" borderId="20" xfId="1" applyNumberFormat="1" applyFont="1" applyFill="1" applyBorder="1" applyAlignment="1">
      <alignment horizontal="center" vertical="center" shrinkToFit="1"/>
    </xf>
    <xf numFmtId="20" fontId="13" fillId="0" borderId="6" xfId="1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0" fontId="13" fillId="0" borderId="6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7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9" xfId="1" applyFont="1" applyBorder="1" applyAlignment="1">
      <alignment horizontal="left" vertical="center"/>
    </xf>
    <xf numFmtId="0" fontId="13" fillId="0" borderId="17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2" xfId="1" applyFont="1" applyBorder="1" applyAlignment="1">
      <alignment horizontal="left" vertical="center"/>
    </xf>
    <xf numFmtId="0" fontId="13" fillId="0" borderId="2" xfId="1" applyNumberFormat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/>
    </xf>
    <xf numFmtId="0" fontId="13" fillId="0" borderId="10" xfId="1" applyNumberFormat="1" applyFont="1" applyBorder="1" applyAlignment="1">
      <alignment horizontal="left" vertical="center"/>
    </xf>
    <xf numFmtId="0" fontId="13" fillId="0" borderId="8" xfId="1" applyNumberFormat="1" applyFont="1" applyBorder="1" applyAlignment="1">
      <alignment horizontal="left" vertical="center"/>
    </xf>
    <xf numFmtId="0" fontId="13" fillId="0" borderId="5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left" vertical="center"/>
    </xf>
    <xf numFmtId="0" fontId="13" fillId="0" borderId="12" xfId="1" applyNumberFormat="1" applyFont="1" applyBorder="1" applyAlignment="1">
      <alignment horizontal="left" vertical="center"/>
    </xf>
    <xf numFmtId="0" fontId="13" fillId="0" borderId="18" xfId="1" applyNumberFormat="1" applyFont="1" applyBorder="1" applyAlignment="1">
      <alignment horizontal="left" vertical="center"/>
    </xf>
    <xf numFmtId="0" fontId="13" fillId="0" borderId="19" xfId="1" applyNumberFormat="1" applyFont="1" applyBorder="1" applyAlignment="1">
      <alignment horizontal="left" vertical="center"/>
    </xf>
    <xf numFmtId="0" fontId="13" fillId="0" borderId="20" xfId="1" applyNumberFormat="1" applyFont="1" applyBorder="1" applyAlignment="1">
      <alignment horizontal="left" vertical="center"/>
    </xf>
    <xf numFmtId="0" fontId="18" fillId="0" borderId="21" xfId="1" applyNumberFormat="1" applyFont="1" applyBorder="1" applyAlignment="1">
      <alignment horizontal="left" vertical="center"/>
    </xf>
    <xf numFmtId="0" fontId="18" fillId="0" borderId="22" xfId="1" applyNumberFormat="1" applyFont="1" applyBorder="1" applyAlignment="1">
      <alignment horizontal="left" vertical="center"/>
    </xf>
    <xf numFmtId="0" fontId="13" fillId="0" borderId="9" xfId="1" applyNumberFormat="1" applyFont="1" applyFill="1" applyBorder="1" applyAlignment="1">
      <alignment horizontal="left" vertical="center"/>
    </xf>
    <xf numFmtId="0" fontId="13" fillId="0" borderId="17" xfId="1" applyNumberFormat="1" applyFont="1" applyFill="1" applyBorder="1" applyAlignment="1">
      <alignment horizontal="left" vertical="center"/>
    </xf>
    <xf numFmtId="0" fontId="13" fillId="0" borderId="13" xfId="1" applyNumberFormat="1" applyFont="1" applyFill="1" applyBorder="1" applyAlignment="1">
      <alignment horizontal="left" vertical="center"/>
    </xf>
    <xf numFmtId="0" fontId="13" fillId="0" borderId="11" xfId="1" applyNumberFormat="1" applyFont="1" applyBorder="1" applyAlignment="1">
      <alignment horizontal="left" vertical="center"/>
    </xf>
    <xf numFmtId="0" fontId="13" fillId="0" borderId="14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left" vertical="center"/>
    </xf>
    <xf numFmtId="0" fontId="13" fillId="0" borderId="16" xfId="1" applyNumberFormat="1" applyFont="1" applyBorder="1" applyAlignment="1">
      <alignment horizontal="left" vertical="center"/>
    </xf>
    <xf numFmtId="31" fontId="13" fillId="0" borderId="10" xfId="1" applyNumberFormat="1" applyFont="1" applyBorder="1" applyAlignment="1">
      <alignment horizontal="center" vertical="center"/>
    </xf>
    <xf numFmtId="49" fontId="18" fillId="0" borderId="8" xfId="1" applyNumberFormat="1" applyFont="1" applyFill="1" applyBorder="1" applyAlignment="1">
      <alignment horizontal="center" vertical="center"/>
    </xf>
    <xf numFmtId="0" fontId="18" fillId="0" borderId="8" xfId="1" applyNumberFormat="1" applyFont="1" applyFill="1" applyBorder="1" applyAlignment="1">
      <alignment horizontal="center" vertical="center"/>
    </xf>
    <xf numFmtId="0" fontId="18" fillId="0" borderId="11" xfId="1" applyNumberFormat="1" applyFont="1" applyFill="1" applyBorder="1" applyAlignment="1">
      <alignment horizontal="center" vertical="center"/>
    </xf>
    <xf numFmtId="0" fontId="13" fillId="0" borderId="9" xfId="1" applyNumberFormat="1" applyFont="1" applyBorder="1" applyAlignment="1">
      <alignment horizontal="left" vertical="center"/>
    </xf>
    <xf numFmtId="0" fontId="13" fillId="0" borderId="17" xfId="1" applyNumberFormat="1" applyFont="1" applyBorder="1" applyAlignment="1">
      <alignment horizontal="left" vertical="center"/>
    </xf>
    <xf numFmtId="0" fontId="13" fillId="0" borderId="2" xfId="1" applyNumberFormat="1" applyFont="1" applyBorder="1" applyAlignment="1">
      <alignment horizontal="left" vertical="center"/>
    </xf>
    <xf numFmtId="0" fontId="18" fillId="0" borderId="8" xfId="1" applyNumberFormat="1" applyFont="1" applyFill="1" applyBorder="1" applyAlignment="1">
      <alignment horizontal="center" vertical="center" shrinkToFit="1"/>
    </xf>
    <xf numFmtId="0" fontId="18" fillId="0" borderId="11" xfId="1" applyNumberFormat="1" applyFont="1" applyFill="1" applyBorder="1" applyAlignment="1">
      <alignment horizontal="center" vertical="center" shrinkToFit="1"/>
    </xf>
    <xf numFmtId="20" fontId="13" fillId="4" borderId="1" xfId="1" applyNumberFormat="1" applyFont="1" applyFill="1" applyBorder="1" applyAlignment="1">
      <alignment horizontal="center" vertical="center"/>
    </xf>
    <xf numFmtId="0" fontId="13" fillId="4" borderId="3" xfId="1" applyNumberFormat="1" applyFont="1" applyFill="1" applyBorder="1" applyAlignment="1">
      <alignment horizontal="center" vertical="center"/>
    </xf>
    <xf numFmtId="0" fontId="13" fillId="4" borderId="4" xfId="1" applyNumberFormat="1" applyFont="1" applyFill="1" applyBorder="1" applyAlignment="1">
      <alignment horizontal="center" vertical="center"/>
    </xf>
    <xf numFmtId="0" fontId="13" fillId="4" borderId="7" xfId="1" applyNumberFormat="1" applyFont="1" applyFill="1" applyBorder="1" applyAlignment="1">
      <alignment horizontal="center" vertical="center"/>
    </xf>
    <xf numFmtId="0" fontId="20" fillId="4" borderId="3" xfId="1" applyNumberFormat="1" applyFont="1" applyFill="1" applyBorder="1" applyAlignment="1">
      <alignment horizontal="center" vertical="center"/>
    </xf>
    <xf numFmtId="0" fontId="13" fillId="4" borderId="2" xfId="1" applyNumberFormat="1" applyFont="1" applyFill="1" applyBorder="1" applyAlignment="1">
      <alignment horizontal="center" vertical="center"/>
    </xf>
    <xf numFmtId="20" fontId="13" fillId="4" borderId="6" xfId="1" applyNumberFormat="1" applyFont="1" applyFill="1" applyBorder="1" applyAlignment="1">
      <alignment horizontal="center" vertical="center"/>
    </xf>
    <xf numFmtId="0" fontId="13" fillId="0" borderId="47" xfId="1" applyNumberFormat="1" applyFont="1" applyBorder="1" applyAlignment="1">
      <alignment horizontal="left" vertical="center"/>
    </xf>
    <xf numFmtId="0" fontId="13" fillId="0" borderId="22" xfId="1" applyNumberFormat="1" applyFont="1" applyBorder="1" applyAlignment="1">
      <alignment horizontal="left" vertical="center"/>
    </xf>
    <xf numFmtId="0" fontId="13" fillId="0" borderId="47" xfId="1" applyNumberFormat="1" applyFont="1" applyBorder="1" applyAlignment="1">
      <alignment horizontal="center" vertical="center"/>
    </xf>
    <xf numFmtId="0" fontId="13" fillId="0" borderId="21" xfId="1" applyNumberFormat="1" applyFont="1" applyBorder="1" applyAlignment="1">
      <alignment horizontal="center" vertical="center"/>
    </xf>
    <xf numFmtId="0" fontId="13" fillId="0" borderId="22" xfId="1" applyNumberFormat="1" applyFont="1" applyBorder="1" applyAlignment="1">
      <alignment horizontal="center" vertical="center"/>
    </xf>
    <xf numFmtId="0" fontId="18" fillId="0" borderId="10" xfId="1" applyNumberFormat="1" applyFont="1" applyBorder="1" applyAlignment="1">
      <alignment horizontal="center" vertical="center"/>
    </xf>
    <xf numFmtId="0" fontId="13" fillId="0" borderId="21" xfId="1" applyNumberFormat="1" applyFont="1" applyBorder="1" applyAlignment="1">
      <alignment horizontal="left" vertical="center"/>
    </xf>
    <xf numFmtId="0" fontId="18" fillId="0" borderId="3" xfId="1" applyNumberFormat="1" applyFont="1" applyFill="1" applyBorder="1" applyAlignment="1">
      <alignment horizontal="center" vertical="center"/>
    </xf>
    <xf numFmtId="0" fontId="13" fillId="4" borderId="14" xfId="1" applyNumberFormat="1" applyFont="1" applyFill="1" applyBorder="1" applyAlignment="1">
      <alignment horizontal="center" vertical="center" wrapText="1"/>
    </xf>
    <xf numFmtId="0" fontId="13" fillId="4" borderId="15" xfId="1" applyNumberFormat="1" applyFont="1" applyFill="1" applyBorder="1" applyAlignment="1">
      <alignment horizontal="center" vertical="center" wrapText="1"/>
    </xf>
    <xf numFmtId="0" fontId="13" fillId="4" borderId="16" xfId="1" applyNumberFormat="1" applyFont="1" applyFill="1" applyBorder="1" applyAlignment="1">
      <alignment horizontal="center" vertical="center" wrapText="1"/>
    </xf>
    <xf numFmtId="0" fontId="13" fillId="4" borderId="5" xfId="1" applyNumberFormat="1" applyFont="1" applyFill="1" applyBorder="1" applyAlignment="1">
      <alignment horizontal="center" vertical="center" wrapText="1"/>
    </xf>
    <xf numFmtId="0" fontId="13" fillId="4" borderId="0" xfId="1" applyNumberFormat="1" applyFont="1" applyFill="1" applyBorder="1" applyAlignment="1">
      <alignment horizontal="center" vertical="center" wrapText="1"/>
    </xf>
    <xf numFmtId="0" fontId="13" fillId="4" borderId="12" xfId="1" applyNumberFormat="1" applyFont="1" applyFill="1" applyBorder="1" applyAlignment="1">
      <alignment horizontal="center" vertical="center" wrapText="1"/>
    </xf>
    <xf numFmtId="0" fontId="13" fillId="4" borderId="14" xfId="1" applyNumberFormat="1" applyFont="1" applyFill="1" applyBorder="1" applyAlignment="1">
      <alignment horizontal="center" vertical="center" shrinkToFit="1"/>
    </xf>
    <xf numFmtId="0" fontId="13" fillId="4" borderId="15" xfId="1" applyNumberFormat="1" applyFont="1" applyFill="1" applyBorder="1" applyAlignment="1">
      <alignment horizontal="center" vertical="center" shrinkToFit="1"/>
    </xf>
    <xf numFmtId="0" fontId="13" fillId="4" borderId="16" xfId="1" applyNumberFormat="1" applyFont="1" applyFill="1" applyBorder="1" applyAlignment="1">
      <alignment horizontal="center" vertical="center" shrinkToFit="1"/>
    </xf>
    <xf numFmtId="0" fontId="13" fillId="4" borderId="5" xfId="1" applyNumberFormat="1" applyFont="1" applyFill="1" applyBorder="1" applyAlignment="1">
      <alignment horizontal="center" vertical="center" shrinkToFit="1"/>
    </xf>
    <xf numFmtId="0" fontId="13" fillId="4" borderId="0" xfId="1" applyNumberFormat="1" applyFont="1" applyFill="1" applyBorder="1" applyAlignment="1">
      <alignment horizontal="center" vertical="center" shrinkToFit="1"/>
    </xf>
    <xf numFmtId="0" fontId="13" fillId="4" borderId="12" xfId="1" applyNumberFormat="1" applyFont="1" applyFill="1" applyBorder="1" applyAlignment="1">
      <alignment horizontal="center" vertical="center" shrinkToFit="1"/>
    </xf>
    <xf numFmtId="49" fontId="13" fillId="4" borderId="5" xfId="1" applyNumberFormat="1" applyFont="1" applyFill="1" applyBorder="1" applyAlignment="1">
      <alignment horizontal="center" vertical="center" wrapText="1"/>
    </xf>
    <xf numFmtId="0" fontId="13" fillId="4" borderId="18" xfId="1" applyNumberFormat="1" applyFont="1" applyFill="1" applyBorder="1" applyAlignment="1">
      <alignment horizontal="center" vertical="center" wrapText="1"/>
    </xf>
    <xf numFmtId="0" fontId="13" fillId="4" borderId="19" xfId="1" applyNumberFormat="1" applyFont="1" applyFill="1" applyBorder="1" applyAlignment="1">
      <alignment horizontal="center" vertical="center" wrapText="1"/>
    </xf>
    <xf numFmtId="0" fontId="13" fillId="4" borderId="20" xfId="1" applyNumberFormat="1" applyFont="1" applyFill="1" applyBorder="1" applyAlignment="1">
      <alignment horizontal="center" vertical="center" wrapText="1"/>
    </xf>
    <xf numFmtId="0" fontId="13" fillId="4" borderId="18" xfId="1" applyNumberFormat="1" applyFont="1" applyFill="1" applyBorder="1" applyAlignment="1">
      <alignment horizontal="center" vertical="center" shrinkToFit="1"/>
    </xf>
    <xf numFmtId="0" fontId="13" fillId="4" borderId="19" xfId="1" applyNumberFormat="1" applyFont="1" applyFill="1" applyBorder="1" applyAlignment="1">
      <alignment horizontal="center" vertical="center" shrinkToFit="1"/>
    </xf>
    <xf numFmtId="0" fontId="13" fillId="4" borderId="20" xfId="1" applyNumberFormat="1" applyFont="1" applyFill="1" applyBorder="1" applyAlignment="1">
      <alignment horizontal="center" vertical="center" shrinkToFit="1"/>
    </xf>
    <xf numFmtId="0" fontId="18" fillId="0" borderId="47" xfId="1" applyNumberFormat="1" applyFont="1" applyBorder="1" applyAlignment="1">
      <alignment horizontal="center" vertical="center"/>
    </xf>
    <xf numFmtId="0" fontId="18" fillId="0" borderId="21" xfId="1" applyNumberFormat="1" applyFont="1" applyBorder="1" applyAlignment="1">
      <alignment horizontal="center" vertical="center"/>
    </xf>
    <xf numFmtId="0" fontId="18" fillId="0" borderId="22" xfId="1" applyNumberFormat="1" applyFont="1" applyBorder="1" applyAlignment="1">
      <alignment horizontal="center" vertical="center"/>
    </xf>
    <xf numFmtId="0" fontId="20" fillId="4" borderId="2" xfId="1" applyNumberFormat="1" applyFont="1" applyFill="1" applyBorder="1" applyAlignment="1">
      <alignment horizontal="center" vertical="center"/>
    </xf>
    <xf numFmtId="49" fontId="18" fillId="0" borderId="3" xfId="1" applyNumberFormat="1" applyFont="1" applyFill="1" applyBorder="1" applyAlignment="1">
      <alignment horizontal="center" vertical="center"/>
    </xf>
    <xf numFmtId="0" fontId="17" fillId="3" borderId="9" xfId="1" applyNumberFormat="1" applyFont="1" applyFill="1" applyBorder="1" applyAlignment="1">
      <alignment horizontal="left" vertical="center"/>
    </xf>
    <xf numFmtId="0" fontId="17" fillId="3" borderId="17" xfId="1" applyNumberFormat="1" applyFont="1" applyFill="1" applyBorder="1" applyAlignment="1">
      <alignment horizontal="left" vertical="center"/>
    </xf>
    <xf numFmtId="0" fontId="17" fillId="3" borderId="13" xfId="1" applyNumberFormat="1" applyFont="1" applyFill="1" applyBorder="1" applyAlignment="1">
      <alignment horizontal="left" vertical="center"/>
    </xf>
    <xf numFmtId="0" fontId="13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8" fillId="0" borderId="3" xfId="1" applyFont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left" vertical="center"/>
    </xf>
    <xf numFmtId="20" fontId="13" fillId="4" borderId="4" xfId="1" applyNumberFormat="1" applyFont="1" applyFill="1" applyBorder="1" applyAlignment="1">
      <alignment horizontal="center" vertical="center"/>
    </xf>
    <xf numFmtId="0" fontId="13" fillId="4" borderId="3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7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shrinkToFit="1"/>
    </xf>
    <xf numFmtId="0" fontId="13" fillId="4" borderId="15" xfId="1" applyFont="1" applyFill="1" applyBorder="1" applyAlignment="1">
      <alignment horizontal="center" vertical="center" shrinkToFit="1"/>
    </xf>
    <xf numFmtId="0" fontId="13" fillId="4" borderId="16" xfId="1" applyFont="1" applyFill="1" applyBorder="1" applyAlignment="1">
      <alignment horizontal="center" vertical="center" shrinkToFit="1"/>
    </xf>
    <xf numFmtId="0" fontId="13" fillId="4" borderId="5" xfId="1" applyFont="1" applyFill="1" applyBorder="1" applyAlignment="1">
      <alignment horizontal="center" vertical="center" shrinkToFit="1"/>
    </xf>
    <xf numFmtId="0" fontId="13" fillId="4" borderId="0" xfId="1" applyFont="1" applyFill="1" applyBorder="1" applyAlignment="1">
      <alignment horizontal="center" vertical="center" shrinkToFit="1"/>
    </xf>
    <xf numFmtId="0" fontId="13" fillId="4" borderId="12" xfId="1" applyFont="1" applyFill="1" applyBorder="1" applyAlignment="1">
      <alignment horizontal="center" vertical="center" shrinkToFit="1"/>
    </xf>
    <xf numFmtId="0" fontId="13" fillId="4" borderId="18" xfId="1" applyFont="1" applyFill="1" applyBorder="1" applyAlignment="1">
      <alignment horizontal="center" vertical="center" shrinkToFit="1"/>
    </xf>
    <xf numFmtId="0" fontId="13" fillId="4" borderId="19" xfId="1" applyFont="1" applyFill="1" applyBorder="1" applyAlignment="1">
      <alignment horizontal="center" vertical="center" shrinkToFit="1"/>
    </xf>
    <xf numFmtId="0" fontId="13" fillId="4" borderId="20" xfId="1" applyFont="1" applyFill="1" applyBorder="1" applyAlignment="1">
      <alignment horizontal="center" vertical="center" shrinkToFit="1"/>
    </xf>
    <xf numFmtId="0" fontId="13" fillId="4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/>
    </xf>
    <xf numFmtId="0" fontId="20" fillId="4" borderId="2" xfId="1" applyFont="1" applyFill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view="pageBreakPreview" topLeftCell="A68" zoomScale="90" zoomScaleNormal="100" zoomScaleSheetLayoutView="90" workbookViewId="0">
      <selection activeCell="B91" sqref="B91"/>
    </sheetView>
  </sheetViews>
  <sheetFormatPr defaultColWidth="6.25" defaultRowHeight="16.5" customHeight="1"/>
  <cols>
    <col min="1" max="6" width="7.25" style="2" customWidth="1"/>
    <col min="7" max="7" width="7.25" style="3" customWidth="1"/>
    <col min="8" max="13" width="7.25" style="2" customWidth="1"/>
    <col min="14" max="16384" width="6.25" style="2"/>
  </cols>
  <sheetData>
    <row r="1" spans="1:22" ht="16.5" customHeight="1">
      <c r="A1" s="196" t="s">
        <v>299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</row>
    <row r="2" spans="1:22" ht="16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22" ht="16.5" customHeight="1">
      <c r="A3" s="156" t="s">
        <v>92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ht="16.5" customHeight="1">
      <c r="A4" s="102">
        <v>1</v>
      </c>
      <c r="B4" s="1" t="s">
        <v>194</v>
      </c>
      <c r="C4" s="1"/>
      <c r="D4" s="1"/>
      <c r="E4" s="1"/>
      <c r="F4" s="1"/>
      <c r="H4" s="102">
        <v>7</v>
      </c>
      <c r="I4" s="1" t="s">
        <v>241</v>
      </c>
      <c r="J4" s="1"/>
      <c r="K4" s="1"/>
      <c r="L4" s="1"/>
      <c r="U4" s="1"/>
      <c r="V4" s="1"/>
    </row>
    <row r="5" spans="1:22" ht="16.5" customHeight="1">
      <c r="A5" s="102">
        <v>2</v>
      </c>
      <c r="B5" s="1" t="s">
        <v>233</v>
      </c>
      <c r="C5" s="1"/>
      <c r="D5" s="1"/>
      <c r="E5" s="1"/>
      <c r="F5" s="1"/>
      <c r="I5" s="2" t="s">
        <v>313</v>
      </c>
      <c r="U5" s="1"/>
      <c r="V5" s="1"/>
    </row>
    <row r="6" spans="1:22" ht="16.5" customHeight="1">
      <c r="A6" s="102">
        <v>3</v>
      </c>
      <c r="B6" s="1" t="s">
        <v>265</v>
      </c>
      <c r="C6" s="1"/>
      <c r="D6" s="1"/>
      <c r="E6" s="1"/>
      <c r="F6" s="1"/>
      <c r="H6" s="102">
        <v>8</v>
      </c>
      <c r="I6" s="1" t="s">
        <v>300</v>
      </c>
      <c r="J6" s="1"/>
      <c r="K6" s="1"/>
      <c r="L6" s="1"/>
      <c r="U6" s="1"/>
      <c r="V6" s="1"/>
    </row>
    <row r="7" spans="1:22" ht="16.5" customHeight="1">
      <c r="A7" s="102">
        <v>4</v>
      </c>
      <c r="B7" s="1" t="s">
        <v>237</v>
      </c>
      <c r="C7" s="1"/>
      <c r="D7" s="1"/>
      <c r="E7" s="1"/>
      <c r="F7" s="1"/>
      <c r="H7" s="102">
        <v>9</v>
      </c>
      <c r="I7" s="1" t="s">
        <v>204</v>
      </c>
      <c r="J7" s="1"/>
      <c r="K7" s="1"/>
      <c r="L7" s="1"/>
      <c r="U7" s="1"/>
      <c r="V7" s="1"/>
    </row>
    <row r="8" spans="1:22" ht="16.5" customHeight="1">
      <c r="A8" s="102">
        <v>5</v>
      </c>
      <c r="B8" s="1" t="s">
        <v>238</v>
      </c>
      <c r="C8" s="1"/>
      <c r="D8" s="1"/>
      <c r="E8" s="1"/>
      <c r="F8" s="1"/>
      <c r="H8" s="102">
        <v>10</v>
      </c>
      <c r="I8" s="1" t="s">
        <v>301</v>
      </c>
      <c r="J8" s="1"/>
      <c r="K8" s="1"/>
      <c r="L8" s="1"/>
      <c r="U8" s="1"/>
      <c r="V8" s="1"/>
    </row>
    <row r="9" spans="1:22" ht="16.5" customHeight="1">
      <c r="A9" s="102">
        <v>6</v>
      </c>
      <c r="B9" s="1" t="s">
        <v>242</v>
      </c>
      <c r="C9" s="1"/>
      <c r="D9" s="1"/>
      <c r="E9" s="1"/>
      <c r="H9" s="102">
        <v>11</v>
      </c>
      <c r="I9" s="1" t="s">
        <v>302</v>
      </c>
      <c r="J9" s="1"/>
      <c r="K9" s="1"/>
      <c r="L9" s="1"/>
      <c r="U9" s="1"/>
      <c r="V9" s="1"/>
    </row>
    <row r="10" spans="1:22" ht="16.5" customHeight="1">
      <c r="B10" s="1" t="s">
        <v>314</v>
      </c>
      <c r="F10" s="1"/>
      <c r="G10" s="73"/>
      <c r="H10" s="102"/>
      <c r="I10" s="1"/>
      <c r="J10" s="1"/>
      <c r="K10" s="1"/>
      <c r="L10" s="1"/>
      <c r="M10" s="1"/>
      <c r="N10" s="1"/>
    </row>
    <row r="11" spans="1:22" ht="16.5" customHeight="1">
      <c r="B11" s="1"/>
      <c r="F11" s="1"/>
      <c r="G11" s="148"/>
      <c r="H11" s="102"/>
      <c r="I11" s="1"/>
      <c r="J11" s="1"/>
      <c r="K11" s="1"/>
      <c r="L11" s="1"/>
      <c r="M11" s="1"/>
      <c r="N11" s="1"/>
    </row>
    <row r="12" spans="1:22" ht="16.5" customHeight="1">
      <c r="A12" s="157" t="s">
        <v>332</v>
      </c>
      <c r="B12" s="154"/>
      <c r="C12" s="5"/>
      <c r="D12" s="5" t="s">
        <v>333</v>
      </c>
      <c r="E12" s="5"/>
      <c r="F12" s="154"/>
      <c r="G12" s="4"/>
      <c r="H12" s="155"/>
      <c r="I12" s="154"/>
      <c r="J12" s="154"/>
      <c r="K12" s="154"/>
      <c r="L12" s="154"/>
      <c r="M12" s="154"/>
      <c r="N12" s="1"/>
    </row>
    <row r="13" spans="1:22" ht="16.5" customHeight="1">
      <c r="B13" s="1"/>
      <c r="F13" s="1"/>
      <c r="G13" s="144"/>
      <c r="H13" s="102"/>
      <c r="I13" s="1"/>
      <c r="J13" s="1"/>
      <c r="K13" s="1"/>
      <c r="L13" s="1"/>
      <c r="M13" s="1"/>
      <c r="N13" s="1"/>
    </row>
    <row r="14" spans="1:22" ht="16.5" customHeight="1">
      <c r="A14" s="197" t="s">
        <v>93</v>
      </c>
      <c r="B14" s="197"/>
      <c r="C14" s="197"/>
      <c r="D14" s="197"/>
      <c r="E14" s="77" t="s">
        <v>221</v>
      </c>
      <c r="F14" s="6"/>
      <c r="G14" s="7"/>
      <c r="H14" s="6"/>
      <c r="I14" s="6"/>
      <c r="J14" s="6"/>
    </row>
    <row r="15" spans="1:22" ht="16.5" customHeight="1">
      <c r="A15" s="125"/>
      <c r="B15" s="77" t="s">
        <v>310</v>
      </c>
      <c r="C15" s="77"/>
      <c r="D15" s="125"/>
      <c r="E15" s="77"/>
      <c r="F15" s="6"/>
      <c r="G15" s="7"/>
      <c r="H15" s="6"/>
      <c r="I15" s="6"/>
      <c r="J15" s="6"/>
    </row>
    <row r="16" spans="1:22" ht="16.5" customHeight="1">
      <c r="A16" s="122"/>
      <c r="B16" s="4" t="s">
        <v>311</v>
      </c>
      <c r="C16" s="77"/>
      <c r="D16" s="122"/>
      <c r="E16" s="77"/>
      <c r="F16" s="6"/>
      <c r="G16" s="7"/>
      <c r="H16" s="6"/>
      <c r="I16" s="6"/>
      <c r="J16" s="6"/>
    </row>
    <row r="17" spans="1:14" ht="16.5" customHeight="1">
      <c r="A17" s="101"/>
      <c r="B17" s="77" t="s">
        <v>195</v>
      </c>
      <c r="C17" s="77"/>
      <c r="D17" s="101"/>
      <c r="E17" s="4"/>
      <c r="G17" s="7"/>
      <c r="H17" s="6"/>
      <c r="I17" s="6"/>
      <c r="J17" s="6"/>
    </row>
    <row r="18" spans="1:14" ht="16.5" customHeight="1">
      <c r="A18" s="161"/>
      <c r="B18" s="77"/>
      <c r="C18" s="77"/>
      <c r="D18" s="161"/>
      <c r="E18" s="4"/>
      <c r="G18" s="7"/>
      <c r="H18" s="6"/>
      <c r="I18" s="6"/>
      <c r="J18" s="6"/>
    </row>
    <row r="19" spans="1:14" ht="16.5" customHeight="1">
      <c r="A19" s="158" t="s">
        <v>303</v>
      </c>
      <c r="C19" s="6"/>
      <c r="D19" s="159" t="s">
        <v>316</v>
      </c>
      <c r="E19" s="6"/>
      <c r="H19" s="159" t="s">
        <v>304</v>
      </c>
      <c r="I19" s="7"/>
      <c r="J19" s="6"/>
      <c r="K19" s="197" t="s">
        <v>305</v>
      </c>
      <c r="L19" s="197"/>
      <c r="M19" s="197"/>
      <c r="N19" s="197"/>
    </row>
    <row r="20" spans="1:14" ht="16.5" customHeight="1">
      <c r="A20" s="2" t="s">
        <v>150</v>
      </c>
      <c r="C20" s="6"/>
      <c r="D20" s="6"/>
      <c r="E20" s="6"/>
      <c r="H20" s="2" t="s">
        <v>151</v>
      </c>
    </row>
    <row r="21" spans="1:14" ht="16.5" customHeight="1">
      <c r="A21" s="120" t="s">
        <v>152</v>
      </c>
      <c r="B21" s="193" t="s">
        <v>339</v>
      </c>
      <c r="C21" s="193"/>
      <c r="D21" s="193"/>
      <c r="E21" s="193"/>
      <c r="F21" s="193"/>
      <c r="H21" s="120" t="s">
        <v>244</v>
      </c>
      <c r="I21" s="193" t="s">
        <v>342</v>
      </c>
      <c r="J21" s="193"/>
      <c r="K21" s="193"/>
      <c r="L21" s="193"/>
      <c r="M21" s="193"/>
    </row>
    <row r="22" spans="1:14" ht="16.5" customHeight="1">
      <c r="A22" s="120" t="s">
        <v>153</v>
      </c>
      <c r="B22" s="193" t="s">
        <v>340</v>
      </c>
      <c r="C22" s="193"/>
      <c r="D22" s="193"/>
      <c r="E22" s="193"/>
      <c r="F22" s="193"/>
      <c r="H22" s="120" t="s">
        <v>245</v>
      </c>
      <c r="I22" s="193" t="s">
        <v>343</v>
      </c>
      <c r="J22" s="193"/>
      <c r="K22" s="193"/>
      <c r="L22" s="193"/>
      <c r="M22" s="193"/>
    </row>
    <row r="23" spans="1:14" ht="16.5" customHeight="1">
      <c r="A23" s="120" t="s">
        <v>154</v>
      </c>
      <c r="B23" s="193" t="s">
        <v>341</v>
      </c>
      <c r="C23" s="193"/>
      <c r="D23" s="193"/>
      <c r="E23" s="193"/>
      <c r="F23" s="193"/>
      <c r="H23" s="120" t="s">
        <v>246</v>
      </c>
      <c r="I23" s="193" t="s">
        <v>344</v>
      </c>
      <c r="J23" s="193"/>
      <c r="K23" s="193"/>
      <c r="L23" s="193"/>
      <c r="M23" s="193"/>
    </row>
    <row r="24" spans="1:14" ht="16.5" customHeight="1">
      <c r="A24" s="120" t="s">
        <v>243</v>
      </c>
      <c r="B24" s="184"/>
      <c r="C24" s="184"/>
      <c r="D24" s="184"/>
      <c r="E24" s="184"/>
      <c r="F24" s="184"/>
      <c r="G24" s="13"/>
      <c r="H24" s="120" t="s">
        <v>247</v>
      </c>
      <c r="I24" s="184"/>
      <c r="J24" s="184"/>
      <c r="K24" s="184"/>
      <c r="L24" s="184"/>
      <c r="M24" s="184"/>
      <c r="N24" s="13"/>
    </row>
    <row r="25" spans="1:14" ht="16.5" customHeight="1">
      <c r="A25" s="158" t="s">
        <v>306</v>
      </c>
      <c r="D25" s="156" t="s">
        <v>239</v>
      </c>
      <c r="E25" s="1"/>
      <c r="F25" s="1"/>
      <c r="G25" s="1"/>
      <c r="K25" s="195"/>
      <c r="L25" s="195"/>
      <c r="M25" s="195"/>
      <c r="N25" s="195"/>
    </row>
    <row r="26" spans="1:14" ht="16.5" customHeight="1">
      <c r="A26" s="3" t="s">
        <v>155</v>
      </c>
      <c r="B26" s="7"/>
      <c r="C26" s="6"/>
      <c r="D26" s="6"/>
      <c r="F26" s="13"/>
      <c r="G26" s="13"/>
      <c r="H26" s="12"/>
      <c r="I26" s="149"/>
      <c r="J26" s="150"/>
      <c r="K26" s="150"/>
      <c r="L26" s="13"/>
      <c r="M26" s="13"/>
      <c r="N26" s="13"/>
    </row>
    <row r="27" spans="1:14" ht="16.5" customHeight="1">
      <c r="A27" s="120" t="s">
        <v>248</v>
      </c>
      <c r="B27" s="193" t="s">
        <v>345</v>
      </c>
      <c r="C27" s="193"/>
      <c r="D27" s="193"/>
      <c r="E27" s="193"/>
      <c r="F27" s="193"/>
      <c r="G27" s="13"/>
      <c r="H27" s="13"/>
      <c r="I27" s="194"/>
      <c r="J27" s="194"/>
      <c r="K27" s="194"/>
      <c r="L27" s="194"/>
      <c r="M27" s="194"/>
      <c r="N27" s="13"/>
    </row>
    <row r="28" spans="1:14" ht="16.5" customHeight="1">
      <c r="A28" s="120" t="s">
        <v>249</v>
      </c>
      <c r="B28" s="193" t="s">
        <v>346</v>
      </c>
      <c r="C28" s="193"/>
      <c r="D28" s="193"/>
      <c r="E28" s="193"/>
      <c r="F28" s="193"/>
      <c r="G28" s="13"/>
      <c r="H28" s="13"/>
      <c r="I28" s="194"/>
      <c r="J28" s="194"/>
      <c r="K28" s="194"/>
      <c r="L28" s="194"/>
      <c r="M28" s="194"/>
      <c r="N28" s="13"/>
    </row>
    <row r="29" spans="1:14" ht="16.5" customHeight="1">
      <c r="A29" s="120" t="s">
        <v>250</v>
      </c>
      <c r="B29" s="193" t="s">
        <v>347</v>
      </c>
      <c r="C29" s="193"/>
      <c r="D29" s="193"/>
      <c r="E29" s="193"/>
      <c r="F29" s="193"/>
      <c r="G29" s="13"/>
      <c r="H29" s="13"/>
      <c r="I29" s="194"/>
      <c r="J29" s="194"/>
      <c r="K29" s="194"/>
      <c r="L29" s="194"/>
      <c r="M29" s="194"/>
      <c r="N29" s="13"/>
    </row>
    <row r="30" spans="1:14" ht="16.5" customHeight="1">
      <c r="A30" s="120" t="s">
        <v>251</v>
      </c>
      <c r="B30" s="184"/>
      <c r="C30" s="184"/>
      <c r="D30" s="184"/>
      <c r="E30" s="184"/>
      <c r="F30" s="184"/>
      <c r="G30" s="13"/>
      <c r="H30" s="13"/>
      <c r="I30" s="192"/>
      <c r="J30" s="192"/>
      <c r="K30" s="192"/>
      <c r="L30" s="192"/>
      <c r="M30" s="192"/>
      <c r="N30" s="13"/>
    </row>
    <row r="31" spans="1:14" ht="16.5" customHeight="1">
      <c r="A31" s="13"/>
      <c r="B31" s="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6.5" customHeight="1">
      <c r="A32" s="160" t="s">
        <v>156</v>
      </c>
      <c r="B32" s="13"/>
      <c r="C32" s="13"/>
      <c r="D32" s="6"/>
      <c r="E32" s="13"/>
      <c r="F32" s="12"/>
      <c r="G32" s="13"/>
      <c r="H32" s="13"/>
      <c r="I32" s="6"/>
      <c r="J32" s="13"/>
      <c r="K32" s="13"/>
      <c r="L32" s="13"/>
      <c r="M32" s="13"/>
    </row>
    <row r="33" spans="1:13" ht="16.5" customHeight="1">
      <c r="A33" s="12" t="s">
        <v>196</v>
      </c>
      <c r="C33" s="17"/>
      <c r="D33" s="101" t="s">
        <v>158</v>
      </c>
      <c r="F33" s="13"/>
      <c r="G33" s="13"/>
      <c r="H33" s="12" t="s">
        <v>335</v>
      </c>
      <c r="J33" s="13"/>
      <c r="K33" s="13"/>
      <c r="L33" s="13"/>
    </row>
    <row r="34" spans="1:13" ht="16.5" customHeight="1">
      <c r="B34" s="121"/>
      <c r="C34" s="185" t="s">
        <v>86</v>
      </c>
      <c r="D34" s="186"/>
      <c r="E34" s="184" t="s">
        <v>159</v>
      </c>
      <c r="F34" s="184"/>
      <c r="G34" s="121"/>
      <c r="H34" s="184" t="s">
        <v>160</v>
      </c>
      <c r="I34" s="184"/>
      <c r="J34" s="121" t="s">
        <v>87</v>
      </c>
      <c r="K34" s="121" t="s">
        <v>161</v>
      </c>
      <c r="L34" s="123" t="s">
        <v>162</v>
      </c>
      <c r="M34" s="123" t="s">
        <v>163</v>
      </c>
    </row>
    <row r="35" spans="1:13" ht="16.5" customHeight="1">
      <c r="B35" s="100">
        <v>1</v>
      </c>
      <c r="C35" s="183">
        <v>0.41666666666666669</v>
      </c>
      <c r="D35" s="183"/>
      <c r="E35" s="184">
        <v>1</v>
      </c>
      <c r="F35" s="184"/>
      <c r="G35" s="100" t="s">
        <v>164</v>
      </c>
      <c r="H35" s="184">
        <v>2</v>
      </c>
      <c r="I35" s="184"/>
      <c r="J35" s="100">
        <v>3</v>
      </c>
      <c r="K35" s="100">
        <v>4</v>
      </c>
      <c r="L35" s="100">
        <v>3</v>
      </c>
      <c r="M35" s="100">
        <v>4</v>
      </c>
    </row>
    <row r="36" spans="1:13" ht="16.5" customHeight="1">
      <c r="B36" s="100">
        <v>2</v>
      </c>
      <c r="C36" s="183">
        <v>0.45833333333333331</v>
      </c>
      <c r="D36" s="183"/>
      <c r="E36" s="184">
        <v>3</v>
      </c>
      <c r="F36" s="184"/>
      <c r="G36" s="100" t="s">
        <v>164</v>
      </c>
      <c r="H36" s="184">
        <v>4</v>
      </c>
      <c r="I36" s="184"/>
      <c r="J36" s="100">
        <v>1</v>
      </c>
      <c r="K36" s="100">
        <v>2</v>
      </c>
      <c r="L36" s="100">
        <v>1</v>
      </c>
      <c r="M36" s="100">
        <v>2</v>
      </c>
    </row>
    <row r="37" spans="1:13" ht="16.5" customHeight="1">
      <c r="B37" s="100">
        <v>3</v>
      </c>
      <c r="C37" s="183">
        <v>0.52083333333333337</v>
      </c>
      <c r="D37" s="183"/>
      <c r="E37" s="184">
        <v>2</v>
      </c>
      <c r="F37" s="184"/>
      <c r="G37" s="100" t="s">
        <v>164</v>
      </c>
      <c r="H37" s="184">
        <v>3</v>
      </c>
      <c r="I37" s="184"/>
      <c r="J37" s="100">
        <v>4</v>
      </c>
      <c r="K37" s="100">
        <v>1</v>
      </c>
      <c r="L37" s="100">
        <v>4</v>
      </c>
      <c r="M37" s="100">
        <v>1</v>
      </c>
    </row>
    <row r="38" spans="1:13" ht="16.5" customHeight="1">
      <c r="B38" s="100">
        <v>4</v>
      </c>
      <c r="C38" s="183">
        <v>0.5625</v>
      </c>
      <c r="D38" s="183"/>
      <c r="E38" s="184">
        <v>4</v>
      </c>
      <c r="F38" s="184"/>
      <c r="G38" s="100" t="s">
        <v>164</v>
      </c>
      <c r="H38" s="184">
        <v>1</v>
      </c>
      <c r="I38" s="184"/>
      <c r="J38" s="100">
        <v>2</v>
      </c>
      <c r="K38" s="100">
        <v>3</v>
      </c>
      <c r="L38" s="100">
        <v>2</v>
      </c>
      <c r="M38" s="100">
        <v>3</v>
      </c>
    </row>
    <row r="39" spans="1:13" ht="16.5" customHeight="1">
      <c r="B39" s="100">
        <v>5</v>
      </c>
      <c r="C39" s="183">
        <v>0.625</v>
      </c>
      <c r="D39" s="183"/>
      <c r="E39" s="184">
        <v>2</v>
      </c>
      <c r="F39" s="184"/>
      <c r="G39" s="100" t="s">
        <v>164</v>
      </c>
      <c r="H39" s="184">
        <v>4</v>
      </c>
      <c r="I39" s="184"/>
      <c r="J39" s="100">
        <v>1</v>
      </c>
      <c r="K39" s="100">
        <v>3</v>
      </c>
      <c r="L39" s="100">
        <v>1</v>
      </c>
      <c r="M39" s="100">
        <v>3</v>
      </c>
    </row>
    <row r="40" spans="1:13" ht="16.5" customHeight="1">
      <c r="B40" s="100">
        <v>6</v>
      </c>
      <c r="C40" s="183">
        <v>0.66666666666666663</v>
      </c>
      <c r="D40" s="183"/>
      <c r="E40" s="184">
        <v>1</v>
      </c>
      <c r="F40" s="184"/>
      <c r="G40" s="100" t="s">
        <v>164</v>
      </c>
      <c r="H40" s="184">
        <v>3</v>
      </c>
      <c r="I40" s="184"/>
      <c r="J40" s="100">
        <v>2</v>
      </c>
      <c r="K40" s="100">
        <v>4</v>
      </c>
      <c r="L40" s="100">
        <v>2</v>
      </c>
      <c r="M40" s="100">
        <v>4</v>
      </c>
    </row>
    <row r="41" spans="1:13" ht="16.5" customHeight="1">
      <c r="B41" s="5"/>
      <c r="C41" s="63" t="s">
        <v>264</v>
      </c>
      <c r="D41" s="13"/>
      <c r="E41" s="13"/>
      <c r="F41" s="13"/>
      <c r="G41" s="12"/>
      <c r="H41" s="12" t="s">
        <v>334</v>
      </c>
      <c r="I41" s="13"/>
      <c r="J41" s="13"/>
      <c r="K41" s="13"/>
      <c r="L41" s="13"/>
    </row>
    <row r="42" spans="1:13" ht="16.5" customHeight="1">
      <c r="B42" s="5"/>
      <c r="C42" s="63"/>
      <c r="D42" s="13"/>
      <c r="E42" s="13"/>
      <c r="F42" s="13"/>
      <c r="G42" s="12"/>
      <c r="H42" s="12"/>
      <c r="I42" s="13"/>
      <c r="J42" s="13"/>
      <c r="K42" s="13"/>
      <c r="L42" s="13"/>
    </row>
    <row r="43" spans="1:13" ht="16.5" customHeight="1">
      <c r="A43" s="12" t="s">
        <v>157</v>
      </c>
      <c r="C43" s="17"/>
      <c r="D43" s="3" t="s">
        <v>158</v>
      </c>
      <c r="F43" s="13"/>
      <c r="G43" s="13"/>
      <c r="H43" s="12" t="s">
        <v>335</v>
      </c>
      <c r="J43" s="13"/>
      <c r="K43" s="13"/>
      <c r="L43" s="13"/>
    </row>
    <row r="44" spans="1:13" ht="16.5" customHeight="1">
      <c r="B44" s="114"/>
      <c r="C44" s="185" t="s">
        <v>181</v>
      </c>
      <c r="D44" s="191"/>
      <c r="E44" s="184" t="s">
        <v>159</v>
      </c>
      <c r="F44" s="184"/>
      <c r="G44" s="114"/>
      <c r="H44" s="184" t="s">
        <v>160</v>
      </c>
      <c r="I44" s="184"/>
      <c r="J44" s="114" t="s">
        <v>87</v>
      </c>
      <c r="K44" s="114" t="s">
        <v>161</v>
      </c>
      <c r="L44" s="115" t="s">
        <v>162</v>
      </c>
      <c r="M44" s="115" t="s">
        <v>163</v>
      </c>
    </row>
    <row r="45" spans="1:13" ht="16.5" customHeight="1">
      <c r="B45" s="72">
        <v>1</v>
      </c>
      <c r="C45" s="183">
        <v>0.41666666666666669</v>
      </c>
      <c r="D45" s="183"/>
      <c r="E45" s="184">
        <v>1</v>
      </c>
      <c r="F45" s="184"/>
      <c r="G45" s="72" t="s">
        <v>164</v>
      </c>
      <c r="H45" s="184">
        <v>2</v>
      </c>
      <c r="I45" s="184"/>
      <c r="J45" s="72">
        <v>3</v>
      </c>
      <c r="K45" s="72">
        <v>3</v>
      </c>
      <c r="L45" s="72">
        <v>3</v>
      </c>
      <c r="M45" s="72">
        <v>3</v>
      </c>
    </row>
    <row r="46" spans="1:13" ht="16.5" customHeight="1">
      <c r="B46" s="72">
        <v>2</v>
      </c>
      <c r="C46" s="183">
        <v>0.5</v>
      </c>
      <c r="D46" s="183"/>
      <c r="E46" s="184">
        <v>2</v>
      </c>
      <c r="F46" s="184"/>
      <c r="G46" s="72" t="s">
        <v>164</v>
      </c>
      <c r="H46" s="184">
        <v>3</v>
      </c>
      <c r="I46" s="184"/>
      <c r="J46" s="72">
        <v>1</v>
      </c>
      <c r="K46" s="72">
        <v>1</v>
      </c>
      <c r="L46" s="72">
        <v>1</v>
      </c>
      <c r="M46" s="72">
        <v>1</v>
      </c>
    </row>
    <row r="47" spans="1:13" ht="16.5" customHeight="1">
      <c r="B47" s="72">
        <v>3</v>
      </c>
      <c r="C47" s="183">
        <v>0.58333333333333337</v>
      </c>
      <c r="D47" s="183"/>
      <c r="E47" s="184">
        <v>3</v>
      </c>
      <c r="F47" s="184"/>
      <c r="G47" s="72" t="s">
        <v>164</v>
      </c>
      <c r="H47" s="184">
        <v>1</v>
      </c>
      <c r="I47" s="184"/>
      <c r="J47" s="72">
        <v>2</v>
      </c>
      <c r="K47" s="72">
        <v>2</v>
      </c>
      <c r="L47" s="72">
        <v>2</v>
      </c>
      <c r="M47" s="72">
        <v>2</v>
      </c>
    </row>
    <row r="48" spans="1:13" ht="16.5" customHeight="1">
      <c r="A48" s="13"/>
      <c r="B48" s="13"/>
      <c r="C48" s="63" t="s">
        <v>165</v>
      </c>
      <c r="D48" s="13"/>
      <c r="E48" s="13"/>
      <c r="F48" s="13"/>
      <c r="G48" s="12"/>
      <c r="H48" s="12" t="s">
        <v>334</v>
      </c>
      <c r="I48" s="13"/>
      <c r="J48" s="13"/>
      <c r="K48" s="13"/>
      <c r="L48" s="13"/>
    </row>
    <row r="49" spans="1:15" ht="16.5" customHeight="1">
      <c r="A49" s="197" t="s">
        <v>98</v>
      </c>
      <c r="B49" s="197"/>
      <c r="C49" s="197"/>
      <c r="D49" s="197"/>
      <c r="E49" s="2" t="s">
        <v>91</v>
      </c>
      <c r="F49" s="1"/>
    </row>
    <row r="50" spans="1:15" ht="16.5" customHeight="1">
      <c r="A50" s="73"/>
      <c r="B50" s="4" t="s">
        <v>312</v>
      </c>
      <c r="C50" s="73"/>
      <c r="D50" s="73"/>
      <c r="F50" s="1"/>
      <c r="G50" s="73"/>
    </row>
    <row r="51" spans="1:15" ht="16.5" customHeight="1">
      <c r="B51" s="2" t="s">
        <v>307</v>
      </c>
      <c r="G51" s="12"/>
      <c r="H51" s="64"/>
      <c r="I51" s="71" t="s">
        <v>308</v>
      </c>
      <c r="J51" s="71"/>
      <c r="K51" s="71"/>
      <c r="L51" s="71"/>
    </row>
    <row r="52" spans="1:15" ht="16.5" customHeight="1">
      <c r="B52" s="2" t="s">
        <v>315</v>
      </c>
      <c r="E52" s="65"/>
      <c r="F52" s="65"/>
      <c r="G52" s="12"/>
      <c r="H52" s="64"/>
      <c r="I52" s="2" t="s">
        <v>309</v>
      </c>
    </row>
    <row r="53" spans="1:15" ht="16.5" customHeight="1">
      <c r="B53" s="198"/>
      <c r="C53" s="198"/>
      <c r="D53" s="198"/>
      <c r="E53" s="65"/>
      <c r="F53" s="65"/>
      <c r="G53" s="12"/>
      <c r="H53" s="64"/>
    </row>
    <row r="54" spans="1:15" ht="16.5" customHeight="1">
      <c r="A54" s="2">
        <v>1</v>
      </c>
      <c r="B54" s="205" t="s">
        <v>348</v>
      </c>
      <c r="C54" s="206"/>
      <c r="D54" s="190"/>
      <c r="E54" s="66"/>
      <c r="F54" s="9"/>
      <c r="G54" s="104"/>
      <c r="H54" s="10"/>
      <c r="I54" s="10"/>
      <c r="O54" s="88"/>
    </row>
    <row r="55" spans="1:15" ht="16.5" customHeight="1">
      <c r="B55" s="207"/>
      <c r="C55" s="208"/>
      <c r="D55" s="209"/>
      <c r="E55" s="67"/>
      <c r="F55" s="116"/>
      <c r="G55" s="104"/>
      <c r="H55" s="10"/>
      <c r="I55" s="10"/>
      <c r="O55" s="88"/>
    </row>
    <row r="56" spans="1:15" ht="16.5" customHeight="1">
      <c r="F56" s="68" t="s">
        <v>166</v>
      </c>
      <c r="G56" s="117"/>
      <c r="H56" s="9"/>
      <c r="I56" s="10"/>
      <c r="J56" s="10"/>
    </row>
    <row r="57" spans="1:15" ht="16.5" customHeight="1">
      <c r="B57" s="198"/>
      <c r="C57" s="198"/>
      <c r="D57" s="198"/>
      <c r="F57" s="99">
        <v>0.41666666666666669</v>
      </c>
      <c r="G57" s="105"/>
      <c r="H57" s="116"/>
      <c r="I57" s="67"/>
    </row>
    <row r="58" spans="1:15" ht="16.5" customHeight="1">
      <c r="A58" s="2">
        <v>2</v>
      </c>
      <c r="B58" s="189" t="s">
        <v>194</v>
      </c>
      <c r="C58" s="206"/>
      <c r="D58" s="190"/>
      <c r="E58" s="66"/>
      <c r="F58" s="9"/>
      <c r="G58" s="105"/>
      <c r="H58" s="68"/>
      <c r="I58" s="12"/>
    </row>
    <row r="59" spans="1:15" ht="16.5" customHeight="1">
      <c r="B59" s="207"/>
      <c r="C59" s="208"/>
      <c r="D59" s="209"/>
      <c r="E59" s="67"/>
      <c r="F59" s="10"/>
      <c r="G59" s="104"/>
      <c r="H59" s="68"/>
      <c r="I59" s="10"/>
    </row>
    <row r="60" spans="1:15" ht="16.5" customHeight="1">
      <c r="G60" s="104"/>
      <c r="H60" s="68" t="s">
        <v>200</v>
      </c>
      <c r="I60" s="66"/>
      <c r="J60" s="9"/>
    </row>
    <row r="61" spans="1:15" ht="16.5" customHeight="1">
      <c r="B61" s="198"/>
      <c r="C61" s="198"/>
      <c r="D61" s="198"/>
      <c r="G61" s="104"/>
      <c r="H61" s="99">
        <v>0.41666666666666669</v>
      </c>
      <c r="I61" s="67"/>
      <c r="J61" s="116"/>
      <c r="K61" s="10"/>
    </row>
    <row r="62" spans="1:15" ht="16.5" customHeight="1">
      <c r="A62" s="2">
        <v>3</v>
      </c>
      <c r="B62" s="199" t="s">
        <v>204</v>
      </c>
      <c r="C62" s="200"/>
      <c r="D62" s="201"/>
      <c r="E62" s="66"/>
      <c r="F62" s="9"/>
      <c r="G62" s="104"/>
      <c r="H62" s="10"/>
      <c r="I62" s="67"/>
      <c r="J62" s="68"/>
      <c r="K62" s="10"/>
    </row>
    <row r="63" spans="1:15" ht="16.5" customHeight="1">
      <c r="B63" s="202"/>
      <c r="C63" s="203"/>
      <c r="D63" s="204"/>
      <c r="E63" s="67"/>
      <c r="F63" s="116"/>
      <c r="G63" s="104"/>
      <c r="H63" s="10"/>
      <c r="I63" s="98"/>
      <c r="J63" s="68"/>
      <c r="K63" s="12"/>
    </row>
    <row r="64" spans="1:15" ht="16.5" customHeight="1">
      <c r="F64" s="68" t="s">
        <v>168</v>
      </c>
      <c r="G64" s="117"/>
      <c r="H64" s="69"/>
      <c r="I64" s="67"/>
      <c r="J64" s="68"/>
      <c r="K64" s="12"/>
    </row>
    <row r="65" spans="1:13" ht="16.5" customHeight="1">
      <c r="B65" s="198"/>
      <c r="C65" s="198"/>
      <c r="D65" s="198"/>
      <c r="F65" s="11">
        <v>0.4861111111111111</v>
      </c>
      <c r="G65" s="105"/>
      <c r="H65" s="10"/>
      <c r="I65" s="10"/>
      <c r="J65" s="68"/>
      <c r="K65" s="10"/>
    </row>
    <row r="66" spans="1:13" ht="16.5" customHeight="1">
      <c r="A66" s="2">
        <v>4</v>
      </c>
      <c r="B66" s="199" t="s">
        <v>349</v>
      </c>
      <c r="C66" s="200"/>
      <c r="D66" s="201"/>
      <c r="E66" s="66"/>
      <c r="F66" s="69"/>
      <c r="G66" s="104"/>
      <c r="I66" s="10"/>
      <c r="J66" s="68"/>
      <c r="K66" s="10"/>
    </row>
    <row r="67" spans="1:13" ht="16.5" customHeight="1">
      <c r="B67" s="202"/>
      <c r="C67" s="203"/>
      <c r="D67" s="204"/>
      <c r="G67" s="104"/>
      <c r="I67" s="10"/>
      <c r="J67" s="68"/>
      <c r="K67" s="10"/>
      <c r="L67" s="2" t="s">
        <v>89</v>
      </c>
      <c r="M67" s="88"/>
    </row>
    <row r="68" spans="1:13" ht="16.5" customHeight="1">
      <c r="A68" s="10"/>
      <c r="B68" s="10"/>
      <c r="C68" s="10"/>
      <c r="D68" s="10"/>
      <c r="E68" s="10"/>
      <c r="F68" s="10"/>
      <c r="G68" s="104"/>
      <c r="H68" s="10"/>
      <c r="I68" s="10"/>
      <c r="J68" s="11" t="s">
        <v>88</v>
      </c>
      <c r="K68" s="119"/>
      <c r="L68" s="189"/>
      <c r="M68" s="190"/>
    </row>
    <row r="69" spans="1:13" ht="16.5" customHeight="1">
      <c r="B69" s="198"/>
      <c r="C69" s="198"/>
      <c r="D69" s="198"/>
      <c r="E69" s="65"/>
      <c r="F69" s="65"/>
      <c r="G69" s="104"/>
      <c r="H69" s="64"/>
      <c r="I69" s="103"/>
      <c r="J69" s="70">
        <v>0.61458333333333337</v>
      </c>
      <c r="K69" s="118"/>
      <c r="L69" s="207"/>
      <c r="M69" s="209"/>
    </row>
    <row r="70" spans="1:13" ht="16.5" customHeight="1">
      <c r="A70" s="2">
        <v>5</v>
      </c>
      <c r="B70" s="211" t="s">
        <v>350</v>
      </c>
      <c r="C70" s="200"/>
      <c r="D70" s="201"/>
      <c r="E70" s="66"/>
      <c r="F70" s="9"/>
      <c r="G70" s="104"/>
      <c r="H70" s="10"/>
      <c r="I70" s="10"/>
      <c r="J70" s="68"/>
      <c r="L70" s="88"/>
      <c r="M70" s="88"/>
    </row>
    <row r="71" spans="1:13" ht="16.5" customHeight="1">
      <c r="B71" s="202"/>
      <c r="C71" s="203"/>
      <c r="D71" s="204"/>
      <c r="E71" s="67"/>
      <c r="F71" s="116"/>
      <c r="G71" s="104"/>
      <c r="H71" s="10"/>
      <c r="I71" s="10"/>
      <c r="J71" s="68"/>
    </row>
    <row r="72" spans="1:13" ht="16.5" customHeight="1">
      <c r="F72" s="68" t="s">
        <v>198</v>
      </c>
      <c r="G72" s="117"/>
      <c r="H72" s="9"/>
      <c r="I72" s="10"/>
      <c r="J72" s="68"/>
    </row>
    <row r="73" spans="1:13" ht="16.5" customHeight="1">
      <c r="B73" s="198"/>
      <c r="C73" s="198"/>
      <c r="D73" s="198"/>
      <c r="F73" s="99">
        <v>0.55555555555555558</v>
      </c>
      <c r="G73" s="113"/>
      <c r="H73" s="116"/>
      <c r="I73" s="10"/>
      <c r="J73" s="68"/>
    </row>
    <row r="74" spans="1:13" ht="16.5" customHeight="1">
      <c r="A74" s="2">
        <v>6</v>
      </c>
      <c r="B74" s="205" t="s">
        <v>351</v>
      </c>
      <c r="C74" s="206"/>
      <c r="D74" s="190"/>
      <c r="E74" s="66"/>
      <c r="F74" s="9"/>
      <c r="G74" s="105"/>
      <c r="H74" s="68"/>
      <c r="I74" s="12"/>
      <c r="J74" s="68"/>
      <c r="K74" s="97"/>
    </row>
    <row r="75" spans="1:13" ht="16.5" customHeight="1">
      <c r="B75" s="207"/>
      <c r="C75" s="208"/>
      <c r="D75" s="209"/>
      <c r="E75" s="67"/>
      <c r="F75" s="10"/>
      <c r="G75" s="104"/>
      <c r="H75" s="68"/>
      <c r="I75" s="10"/>
      <c r="J75" s="68"/>
    </row>
    <row r="76" spans="1:13" ht="16.5" customHeight="1">
      <c r="G76" s="104"/>
      <c r="H76" s="68" t="s">
        <v>201</v>
      </c>
      <c r="I76" s="66"/>
      <c r="J76" s="69"/>
    </row>
    <row r="77" spans="1:13" ht="16.5" customHeight="1">
      <c r="B77" s="198"/>
      <c r="C77" s="198"/>
      <c r="D77" s="198"/>
      <c r="G77" s="104"/>
      <c r="H77" s="99">
        <v>0.5</v>
      </c>
      <c r="I77" s="67"/>
      <c r="J77" s="10"/>
    </row>
    <row r="78" spans="1:13" ht="16.5" customHeight="1">
      <c r="A78" s="2">
        <v>7</v>
      </c>
      <c r="B78" s="189" t="s">
        <v>352</v>
      </c>
      <c r="C78" s="206"/>
      <c r="D78" s="190"/>
      <c r="E78" s="66"/>
      <c r="F78" s="9"/>
      <c r="G78" s="104"/>
      <c r="H78" s="10"/>
      <c r="I78" s="67"/>
      <c r="K78" s="10"/>
    </row>
    <row r="79" spans="1:13" ht="16.5" customHeight="1">
      <c r="B79" s="207"/>
      <c r="C79" s="208"/>
      <c r="D79" s="209"/>
      <c r="F79" s="116"/>
      <c r="G79" s="104"/>
      <c r="H79" s="10"/>
      <c r="I79" s="98"/>
      <c r="J79" s="10"/>
      <c r="K79" s="10"/>
      <c r="L79" s="10"/>
      <c r="M79" s="10"/>
    </row>
    <row r="80" spans="1:13" ht="16.5" customHeight="1">
      <c r="F80" s="68" t="s">
        <v>199</v>
      </c>
      <c r="G80" s="117"/>
      <c r="H80" s="69"/>
      <c r="I80" s="67"/>
      <c r="J80" s="99"/>
      <c r="K80" s="12"/>
      <c r="L80" s="10"/>
      <c r="M80" s="10"/>
    </row>
    <row r="81" spans="1:13" ht="16.5" customHeight="1">
      <c r="B81" s="198"/>
      <c r="C81" s="198"/>
      <c r="D81" s="198"/>
      <c r="F81" s="99">
        <v>0.625</v>
      </c>
      <c r="G81" s="105"/>
      <c r="H81" s="10"/>
      <c r="I81" s="10"/>
      <c r="J81" s="210" t="s">
        <v>232</v>
      </c>
      <c r="K81" s="210"/>
      <c r="L81" s="210"/>
      <c r="M81" s="210"/>
    </row>
    <row r="82" spans="1:13" ht="16.5" customHeight="1">
      <c r="A82" s="2">
        <v>8</v>
      </c>
      <c r="B82" s="199" t="s">
        <v>353</v>
      </c>
      <c r="C82" s="200"/>
      <c r="D82" s="201"/>
      <c r="E82" s="66"/>
      <c r="F82" s="9"/>
      <c r="G82" s="105"/>
      <c r="I82" s="10"/>
      <c r="J82" s="210"/>
      <c r="K82" s="210"/>
      <c r="L82" s="210"/>
      <c r="M82" s="210"/>
    </row>
    <row r="83" spans="1:13" ht="16.5" customHeight="1">
      <c r="B83" s="202"/>
      <c r="C83" s="203"/>
      <c r="D83" s="204"/>
      <c r="E83" s="67"/>
      <c r="F83" s="10"/>
      <c r="G83" s="104"/>
      <c r="I83" s="10"/>
      <c r="J83" s="210"/>
      <c r="K83" s="210"/>
      <c r="L83" s="210"/>
      <c r="M83" s="210"/>
    </row>
    <row r="84" spans="1:13" ht="16.5" customHeight="1">
      <c r="B84" s="153"/>
      <c r="C84" s="153"/>
      <c r="D84" s="153"/>
      <c r="E84" s="10"/>
      <c r="F84" s="10"/>
      <c r="G84" s="12"/>
      <c r="I84" s="10"/>
      <c r="J84" s="145"/>
      <c r="K84" s="145"/>
      <c r="L84" s="145"/>
      <c r="M84" s="145"/>
    </row>
    <row r="85" spans="1:13" ht="16.5" customHeight="1">
      <c r="A85" s="158" t="s">
        <v>95</v>
      </c>
    </row>
    <row r="86" spans="1:13" ht="16.5" customHeight="1">
      <c r="A86" s="12" t="s">
        <v>336</v>
      </c>
      <c r="B86" s="13"/>
      <c r="C86" s="13"/>
      <c r="E86" s="3"/>
      <c r="F86" s="2" t="s">
        <v>202</v>
      </c>
      <c r="G86" s="13"/>
      <c r="H86" s="14"/>
      <c r="J86" s="12" t="s">
        <v>256</v>
      </c>
      <c r="K86" s="13"/>
      <c r="L86" s="13"/>
      <c r="M86" s="13"/>
    </row>
    <row r="87" spans="1:13" ht="16.5" customHeight="1">
      <c r="B87" s="15"/>
      <c r="C87" s="184" t="s">
        <v>86</v>
      </c>
      <c r="D87" s="184"/>
      <c r="E87" s="185" t="s">
        <v>159</v>
      </c>
      <c r="F87" s="186"/>
      <c r="G87" s="15"/>
      <c r="H87" s="185" t="s">
        <v>160</v>
      </c>
      <c r="I87" s="186"/>
      <c r="J87" s="62" t="s">
        <v>87</v>
      </c>
      <c r="K87" s="62" t="s">
        <v>161</v>
      </c>
      <c r="L87" s="16" t="s">
        <v>162</v>
      </c>
      <c r="M87" s="16" t="s">
        <v>163</v>
      </c>
    </row>
    <row r="88" spans="1:13" ht="16.5" customHeight="1">
      <c r="B88" s="62" t="s">
        <v>166</v>
      </c>
      <c r="C88" s="183">
        <v>0.41666666666666669</v>
      </c>
      <c r="D88" s="183"/>
      <c r="E88" s="185">
        <v>1</v>
      </c>
      <c r="F88" s="186"/>
      <c r="G88" s="62" t="s">
        <v>164</v>
      </c>
      <c r="H88" s="185">
        <v>2</v>
      </c>
      <c r="I88" s="186"/>
      <c r="J88" s="62">
        <v>5</v>
      </c>
      <c r="K88" s="62">
        <v>6</v>
      </c>
      <c r="L88" s="62">
        <v>5</v>
      </c>
      <c r="M88" s="62">
        <v>6</v>
      </c>
    </row>
    <row r="89" spans="1:13" ht="16.5" customHeight="1">
      <c r="B89" s="62" t="s">
        <v>168</v>
      </c>
      <c r="C89" s="183">
        <v>0.4861111111111111</v>
      </c>
      <c r="D89" s="183"/>
      <c r="E89" s="185">
        <v>3</v>
      </c>
      <c r="F89" s="186"/>
      <c r="G89" s="62" t="s">
        <v>164</v>
      </c>
      <c r="H89" s="185">
        <v>4</v>
      </c>
      <c r="I89" s="186"/>
      <c r="J89" s="62">
        <v>7</v>
      </c>
      <c r="K89" s="62">
        <v>8</v>
      </c>
      <c r="L89" s="62">
        <v>7</v>
      </c>
      <c r="M89" s="62">
        <v>8</v>
      </c>
    </row>
    <row r="90" spans="1:13" ht="16.5" customHeight="1">
      <c r="B90" s="106" t="s">
        <v>167</v>
      </c>
      <c r="C90" s="188">
        <v>0.55555555555555558</v>
      </c>
      <c r="D90" s="188"/>
      <c r="E90" s="189">
        <v>5</v>
      </c>
      <c r="F90" s="190"/>
      <c r="G90" s="106" t="s">
        <v>164</v>
      </c>
      <c r="H90" s="189">
        <v>6</v>
      </c>
      <c r="I90" s="190"/>
      <c r="J90" s="107">
        <v>1</v>
      </c>
      <c r="K90" s="107">
        <v>2</v>
      </c>
      <c r="L90" s="107">
        <v>1</v>
      </c>
      <c r="M90" s="107">
        <v>2</v>
      </c>
    </row>
    <row r="91" spans="1:13" ht="16.5" customHeight="1">
      <c r="B91" s="100" t="s">
        <v>197</v>
      </c>
      <c r="C91" s="183">
        <v>0.625</v>
      </c>
      <c r="D91" s="183"/>
      <c r="E91" s="185">
        <v>7</v>
      </c>
      <c r="F91" s="186"/>
      <c r="G91" s="100" t="s">
        <v>164</v>
      </c>
      <c r="H91" s="185">
        <v>8</v>
      </c>
      <c r="I91" s="186"/>
      <c r="J91" s="100">
        <v>3</v>
      </c>
      <c r="K91" s="100">
        <v>4</v>
      </c>
      <c r="L91" s="100">
        <v>3</v>
      </c>
      <c r="M91" s="100">
        <v>4</v>
      </c>
    </row>
    <row r="92" spans="1:13" ht="16.5" customHeight="1">
      <c r="A92" s="13"/>
      <c r="B92" s="108"/>
      <c r="C92" s="17"/>
      <c r="F92" s="12" t="s">
        <v>169</v>
      </c>
      <c r="G92" s="13"/>
      <c r="H92" s="13"/>
      <c r="I92" s="13"/>
      <c r="J92" s="12" t="s">
        <v>255</v>
      </c>
      <c r="K92" s="13"/>
      <c r="L92" s="13"/>
    </row>
    <row r="93" spans="1:13" ht="16.5" customHeight="1">
      <c r="A93" s="152"/>
      <c r="B93" s="17"/>
      <c r="C93" s="17"/>
      <c r="F93" s="151"/>
      <c r="G93" s="152"/>
      <c r="H93" s="152"/>
      <c r="I93" s="152"/>
      <c r="J93" s="151"/>
      <c r="K93" s="152"/>
      <c r="L93" s="152"/>
    </row>
    <row r="94" spans="1:13" ht="16.5" customHeight="1">
      <c r="A94" s="2" t="s">
        <v>337</v>
      </c>
      <c r="F94" s="2" t="s">
        <v>252</v>
      </c>
      <c r="J94" s="12" t="s">
        <v>254</v>
      </c>
    </row>
    <row r="95" spans="1:13" ht="16.5" customHeight="1">
      <c r="B95" s="15"/>
      <c r="C95" s="184" t="s">
        <v>86</v>
      </c>
      <c r="D95" s="184"/>
      <c r="E95" s="185" t="s">
        <v>159</v>
      </c>
      <c r="F95" s="186"/>
      <c r="G95" s="15"/>
      <c r="H95" s="185" t="s">
        <v>160</v>
      </c>
      <c r="I95" s="186"/>
      <c r="J95" s="62" t="s">
        <v>87</v>
      </c>
      <c r="K95" s="62" t="s">
        <v>161</v>
      </c>
      <c r="L95" s="16" t="s">
        <v>162</v>
      </c>
      <c r="M95" s="16" t="s">
        <v>163</v>
      </c>
    </row>
    <row r="96" spans="1:13" ht="16.5" customHeight="1">
      <c r="B96" s="62" t="s">
        <v>200</v>
      </c>
      <c r="C96" s="183">
        <v>0.41666666666666669</v>
      </c>
      <c r="D96" s="183"/>
      <c r="E96" s="185"/>
      <c r="F96" s="186"/>
      <c r="G96" s="62" t="s">
        <v>164</v>
      </c>
      <c r="H96" s="185"/>
      <c r="I96" s="186"/>
      <c r="J96" s="111" t="s">
        <v>220</v>
      </c>
      <c r="K96" s="111" t="s">
        <v>220</v>
      </c>
      <c r="L96" s="89" t="s">
        <v>216</v>
      </c>
      <c r="M96" s="89" t="s">
        <v>217</v>
      </c>
    </row>
    <row r="97" spans="1:13" ht="16.5" customHeight="1">
      <c r="B97" s="100" t="s">
        <v>203</v>
      </c>
      <c r="C97" s="187">
        <v>0.5</v>
      </c>
      <c r="D97" s="186"/>
      <c r="E97" s="185"/>
      <c r="F97" s="186"/>
      <c r="G97" s="100" t="s">
        <v>164</v>
      </c>
      <c r="H97" s="185"/>
      <c r="I97" s="186"/>
      <c r="J97" s="111" t="s">
        <v>220</v>
      </c>
      <c r="K97" s="111" t="s">
        <v>220</v>
      </c>
      <c r="L97" s="89" t="s">
        <v>218</v>
      </c>
      <c r="M97" s="89" t="s">
        <v>219</v>
      </c>
    </row>
    <row r="98" spans="1:13" ht="16.5" customHeight="1">
      <c r="B98" s="62" t="s">
        <v>88</v>
      </c>
      <c r="C98" s="183">
        <v>0.61458333333333337</v>
      </c>
      <c r="D98" s="183"/>
      <c r="E98" s="185"/>
      <c r="F98" s="186"/>
      <c r="G98" s="62" t="s">
        <v>164</v>
      </c>
      <c r="H98" s="185"/>
      <c r="I98" s="186"/>
      <c r="J98" s="111" t="s">
        <v>220</v>
      </c>
      <c r="K98" s="111" t="s">
        <v>220</v>
      </c>
      <c r="L98" s="89" t="s">
        <v>215</v>
      </c>
      <c r="M98" s="89" t="s">
        <v>214</v>
      </c>
    </row>
    <row r="99" spans="1:13" ht="16.5" customHeight="1">
      <c r="A99" s="2" t="s">
        <v>338</v>
      </c>
      <c r="B99" s="13"/>
      <c r="C99" s="17"/>
      <c r="D99" s="17"/>
      <c r="E99" s="13"/>
      <c r="F99" s="13"/>
      <c r="G99" s="13"/>
      <c r="H99" s="13"/>
      <c r="I99" s="13"/>
      <c r="J99" s="13"/>
      <c r="K99" s="13"/>
      <c r="L99" s="18"/>
      <c r="M99" s="18"/>
    </row>
    <row r="100" spans="1:13" ht="16.5" customHeight="1">
      <c r="C100" s="8" t="s">
        <v>96</v>
      </c>
      <c r="D100" s="2" t="s">
        <v>97</v>
      </c>
      <c r="I100" s="2" t="s">
        <v>253</v>
      </c>
    </row>
  </sheetData>
  <mergeCells count="99">
    <mergeCell ref="J81:M83"/>
    <mergeCell ref="L68:M69"/>
    <mergeCell ref="C87:D87"/>
    <mergeCell ref="H87:I87"/>
    <mergeCell ref="E87:F87"/>
    <mergeCell ref="B74:D75"/>
    <mergeCell ref="B78:D79"/>
    <mergeCell ref="B82:D83"/>
    <mergeCell ref="B70:D71"/>
    <mergeCell ref="B69:D69"/>
    <mergeCell ref="B73:D73"/>
    <mergeCell ref="B77:D77"/>
    <mergeCell ref="B81:D81"/>
    <mergeCell ref="A1:N1"/>
    <mergeCell ref="A14:D14"/>
    <mergeCell ref="K19:N19"/>
    <mergeCell ref="E88:F88"/>
    <mergeCell ref="H88:I88"/>
    <mergeCell ref="B53:D53"/>
    <mergeCell ref="B57:D57"/>
    <mergeCell ref="B65:D65"/>
    <mergeCell ref="B66:D67"/>
    <mergeCell ref="A49:D49"/>
    <mergeCell ref="B54:D55"/>
    <mergeCell ref="B58:D59"/>
    <mergeCell ref="B62:D63"/>
    <mergeCell ref="B61:D61"/>
    <mergeCell ref="C39:D39"/>
    <mergeCell ref="E39:F39"/>
    <mergeCell ref="C37:D37"/>
    <mergeCell ref="B21:F21"/>
    <mergeCell ref="B22:F22"/>
    <mergeCell ref="I21:M21"/>
    <mergeCell ref="I22:M22"/>
    <mergeCell ref="B29:F29"/>
    <mergeCell ref="I27:M27"/>
    <mergeCell ref="I28:M28"/>
    <mergeCell ref="I29:M29"/>
    <mergeCell ref="K25:N25"/>
    <mergeCell ref="B23:F23"/>
    <mergeCell ref="I23:M23"/>
    <mergeCell ref="B27:F27"/>
    <mergeCell ref="B28:F28"/>
    <mergeCell ref="B24:F24"/>
    <mergeCell ref="I24:M24"/>
    <mergeCell ref="C44:D44"/>
    <mergeCell ref="I30:M30"/>
    <mergeCell ref="E34:F34"/>
    <mergeCell ref="H34:I34"/>
    <mergeCell ref="C34:D34"/>
    <mergeCell ref="E44:F44"/>
    <mergeCell ref="H44:I44"/>
    <mergeCell ref="E37:F37"/>
    <mergeCell ref="H37:I37"/>
    <mergeCell ref="C38:D38"/>
    <mergeCell ref="E38:F38"/>
    <mergeCell ref="H38:I38"/>
    <mergeCell ref="C36:D36"/>
    <mergeCell ref="E36:F36"/>
    <mergeCell ref="H36:I36"/>
    <mergeCell ref="H39:I39"/>
    <mergeCell ref="B30:F30"/>
    <mergeCell ref="C35:D35"/>
    <mergeCell ref="E35:F35"/>
    <mergeCell ref="H35:I35"/>
    <mergeCell ref="C90:D90"/>
    <mergeCell ref="E90:F90"/>
    <mergeCell ref="H90:I90"/>
    <mergeCell ref="C40:D40"/>
    <mergeCell ref="E40:F40"/>
    <mergeCell ref="H40:I40"/>
    <mergeCell ref="C88:D88"/>
    <mergeCell ref="E46:F46"/>
    <mergeCell ref="H46:I46"/>
    <mergeCell ref="E47:F47"/>
    <mergeCell ref="H47:I47"/>
    <mergeCell ref="C46:D46"/>
    <mergeCell ref="C98:D98"/>
    <mergeCell ref="E98:F98"/>
    <mergeCell ref="H98:I98"/>
    <mergeCell ref="C95:D95"/>
    <mergeCell ref="E95:F95"/>
    <mergeCell ref="H95:I95"/>
    <mergeCell ref="C96:D96"/>
    <mergeCell ref="E96:F96"/>
    <mergeCell ref="H96:I96"/>
    <mergeCell ref="C97:D97"/>
    <mergeCell ref="E97:F97"/>
    <mergeCell ref="H97:I97"/>
    <mergeCell ref="C47:D47"/>
    <mergeCell ref="C45:D45"/>
    <mergeCell ref="E45:F45"/>
    <mergeCell ref="H45:I45"/>
    <mergeCell ref="C91:D91"/>
    <mergeCell ref="E91:F91"/>
    <mergeCell ref="H91:I91"/>
    <mergeCell ref="C89:D89"/>
    <mergeCell ref="E89:F89"/>
    <mergeCell ref="H89:I89"/>
  </mergeCells>
  <phoneticPr fontId="3"/>
  <pageMargins left="0.7" right="0.7" top="0.75" bottom="0.75" header="0.3" footer="0.3"/>
  <pageSetup paperSize="9" scale="94" orientation="portrait" horizontalDpi="4294967293" verticalDpi="0" r:id="rId1"/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tabSelected="1" view="pageBreakPreview" topLeftCell="A105" zoomScale="90" zoomScaleNormal="100" zoomScaleSheetLayoutView="90" workbookViewId="0">
      <selection activeCell="J111" sqref="J111"/>
    </sheetView>
  </sheetViews>
  <sheetFormatPr defaultColWidth="3.5" defaultRowHeight="18.75" customHeight="1"/>
  <cols>
    <col min="1" max="28" width="4.625" style="129" customWidth="1"/>
    <col min="29" max="16384" width="3.5" style="129"/>
  </cols>
  <sheetData>
    <row r="1" spans="1:28" ht="18.75" customHeight="1">
      <c r="A1" s="237" t="s">
        <v>317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43"/>
      <c r="AB1" s="43"/>
    </row>
    <row r="2" spans="1:28" ht="18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43"/>
      <c r="AB2" s="43"/>
    </row>
    <row r="3" spans="1:28" ht="18.75" customHeight="1">
      <c r="A3" s="44" t="s">
        <v>94</v>
      </c>
      <c r="B3" s="132"/>
      <c r="C3" s="132"/>
      <c r="D3" s="132"/>
      <c r="E3" s="132"/>
      <c r="F3" s="45" t="s">
        <v>228</v>
      </c>
      <c r="G3" s="132"/>
      <c r="H3" s="132"/>
      <c r="I3" s="132"/>
      <c r="J3" s="132"/>
      <c r="K3" s="132"/>
      <c r="O3" s="242"/>
      <c r="P3" s="242"/>
      <c r="Q3" s="242"/>
      <c r="R3" s="242"/>
      <c r="S3" s="242"/>
      <c r="T3" s="51"/>
      <c r="U3" s="52"/>
      <c r="V3" s="51"/>
      <c r="W3" s="51"/>
    </row>
    <row r="4" spans="1:28" s="141" customFormat="1" ht="18.75" customHeight="1">
      <c r="A4" s="44"/>
      <c r="B4" s="142"/>
      <c r="C4" s="142"/>
      <c r="D4" s="142"/>
      <c r="E4" s="142"/>
      <c r="F4" s="45"/>
      <c r="G4" s="142"/>
      <c r="H4" s="142"/>
      <c r="I4" s="142"/>
      <c r="J4" s="142"/>
      <c r="K4" s="142"/>
      <c r="O4" s="143"/>
      <c r="P4" s="143"/>
      <c r="Q4" s="143"/>
      <c r="R4" s="143"/>
      <c r="S4" s="143"/>
      <c r="T4" s="51"/>
      <c r="U4" s="52"/>
      <c r="V4" s="51"/>
      <c r="W4" s="51"/>
    </row>
    <row r="5" spans="1:28" ht="18.75" customHeight="1">
      <c r="A5" s="53" t="s">
        <v>296</v>
      </c>
      <c r="D5" s="142" t="s">
        <v>283</v>
      </c>
      <c r="E5" s="142" t="s">
        <v>284</v>
      </c>
      <c r="F5" s="142" t="s">
        <v>318</v>
      </c>
      <c r="G5" s="142" t="s">
        <v>285</v>
      </c>
      <c r="H5" s="55" t="s">
        <v>286</v>
      </c>
      <c r="I5" s="142" t="s">
        <v>125</v>
      </c>
      <c r="J5" s="45" t="s">
        <v>287</v>
      </c>
      <c r="K5" s="132"/>
      <c r="L5" s="55" t="s">
        <v>288</v>
      </c>
      <c r="M5" s="46" t="s">
        <v>316</v>
      </c>
      <c r="Q5" s="46"/>
    </row>
    <row r="6" spans="1:28" ht="18.75" customHeight="1" thickBot="1">
      <c r="A6" s="132"/>
      <c r="B6" s="45" t="s">
        <v>82</v>
      </c>
      <c r="C6" s="132"/>
      <c r="D6" s="45"/>
      <c r="E6" s="132"/>
      <c r="F6" s="132"/>
      <c r="G6" s="132"/>
      <c r="H6" s="132"/>
      <c r="I6" s="132"/>
    </row>
    <row r="7" spans="1:28" ht="18.75" customHeight="1">
      <c r="B7" s="238" t="s">
        <v>73</v>
      </c>
      <c r="C7" s="239"/>
      <c r="D7" s="239"/>
      <c r="E7" s="239"/>
      <c r="F7" s="239"/>
      <c r="G7" s="240" t="str">
        <f>C8</f>
        <v>ブラジニア・フットサル</v>
      </c>
      <c r="H7" s="241"/>
      <c r="I7" s="241"/>
      <c r="J7" s="240" t="str">
        <f>C10</f>
        <v>フロンテーラ</v>
      </c>
      <c r="K7" s="241"/>
      <c r="L7" s="241"/>
      <c r="M7" s="240" t="str">
        <f>C12</f>
        <v>ヴェンダヴァルフットサル</v>
      </c>
      <c r="N7" s="241"/>
      <c r="O7" s="241"/>
      <c r="P7" s="139" t="s">
        <v>74</v>
      </c>
      <c r="Q7" s="162" t="s">
        <v>75</v>
      </c>
      <c r="R7" s="162" t="s">
        <v>76</v>
      </c>
      <c r="S7" s="162" t="s">
        <v>77</v>
      </c>
      <c r="T7" s="162" t="s">
        <v>78</v>
      </c>
      <c r="U7" s="162" t="s">
        <v>79</v>
      </c>
      <c r="V7" s="162" t="s">
        <v>80</v>
      </c>
      <c r="W7" s="56" t="s">
        <v>81</v>
      </c>
    </row>
    <row r="8" spans="1:28" ht="18.75" customHeight="1">
      <c r="B8" s="233">
        <v>1</v>
      </c>
      <c r="C8" s="234" t="s">
        <v>400</v>
      </c>
      <c r="D8" s="234"/>
      <c r="E8" s="234"/>
      <c r="F8" s="234"/>
      <c r="G8" s="236"/>
      <c r="H8" s="236"/>
      <c r="I8" s="236"/>
      <c r="J8" s="235" t="s">
        <v>410</v>
      </c>
      <c r="K8" s="235"/>
      <c r="L8" s="235"/>
      <c r="M8" s="235" t="s">
        <v>410</v>
      </c>
      <c r="N8" s="235"/>
      <c r="O8" s="235"/>
      <c r="P8" s="214">
        <f>Q8*3+R8</f>
        <v>0</v>
      </c>
      <c r="Q8" s="212">
        <f>COUNTIF(G8:O8,"○")</f>
        <v>0</v>
      </c>
      <c r="R8" s="212">
        <f>COUNTIF(G8:O8,"△")</f>
        <v>0</v>
      </c>
      <c r="S8" s="212">
        <f>COUNTIF(G8:O8,"×")</f>
        <v>2</v>
      </c>
      <c r="T8" s="221">
        <f>J9+M9</f>
        <v>1</v>
      </c>
      <c r="U8" s="219">
        <f>L9+O9</f>
        <v>3</v>
      </c>
      <c r="V8" s="218">
        <f>T8-U8</f>
        <v>-2</v>
      </c>
      <c r="W8" s="220">
        <v>3</v>
      </c>
    </row>
    <row r="9" spans="1:28" ht="18.75" customHeight="1">
      <c r="B9" s="233"/>
      <c r="C9" s="234"/>
      <c r="D9" s="234"/>
      <c r="E9" s="234"/>
      <c r="F9" s="234"/>
      <c r="G9" s="236"/>
      <c r="H9" s="236"/>
      <c r="I9" s="236"/>
      <c r="J9" s="91" t="s">
        <v>411</v>
      </c>
      <c r="K9" s="92" t="s">
        <v>72</v>
      </c>
      <c r="L9" s="91" t="s">
        <v>412</v>
      </c>
      <c r="M9" s="91" t="s">
        <v>412</v>
      </c>
      <c r="N9" s="92" t="s">
        <v>72</v>
      </c>
      <c r="O9" s="91" t="s">
        <v>413</v>
      </c>
      <c r="P9" s="215"/>
      <c r="Q9" s="216"/>
      <c r="R9" s="216"/>
      <c r="S9" s="216"/>
      <c r="T9" s="216"/>
      <c r="U9" s="218"/>
      <c r="V9" s="218"/>
      <c r="W9" s="220"/>
    </row>
    <row r="10" spans="1:28" ht="18.75" customHeight="1">
      <c r="B10" s="233">
        <v>2</v>
      </c>
      <c r="C10" s="234" t="s">
        <v>354</v>
      </c>
      <c r="D10" s="234"/>
      <c r="E10" s="234"/>
      <c r="F10" s="234"/>
      <c r="G10" s="235" t="s">
        <v>414</v>
      </c>
      <c r="H10" s="235"/>
      <c r="I10" s="235"/>
      <c r="J10" s="236"/>
      <c r="K10" s="236"/>
      <c r="L10" s="236"/>
      <c r="M10" s="235" t="s">
        <v>410</v>
      </c>
      <c r="N10" s="235"/>
      <c r="O10" s="235"/>
      <c r="P10" s="214">
        <f t="shared" ref="P10" si="0">Q10*3+R10</f>
        <v>3</v>
      </c>
      <c r="Q10" s="212">
        <f>COUNTIF(G10:O10,"○")</f>
        <v>1</v>
      </c>
      <c r="R10" s="212">
        <f>COUNTIF(G10:O10,"△")</f>
        <v>0</v>
      </c>
      <c r="S10" s="212">
        <f>COUNTIF(G10:O10,"×")</f>
        <v>1</v>
      </c>
      <c r="T10" s="221">
        <f>G11+M11</f>
        <v>3</v>
      </c>
      <c r="U10" s="219">
        <f>I11+O11</f>
        <v>3</v>
      </c>
      <c r="V10" s="218">
        <f t="shared" ref="V10" si="1">T10-U10</f>
        <v>0</v>
      </c>
      <c r="W10" s="220">
        <v>2</v>
      </c>
    </row>
    <row r="11" spans="1:28" ht="18.75" customHeight="1">
      <c r="B11" s="233"/>
      <c r="C11" s="234"/>
      <c r="D11" s="234"/>
      <c r="E11" s="234"/>
      <c r="F11" s="234"/>
      <c r="G11" s="91" t="s">
        <v>412</v>
      </c>
      <c r="H11" s="92" t="s">
        <v>72</v>
      </c>
      <c r="I11" s="91" t="s">
        <v>411</v>
      </c>
      <c r="J11" s="236"/>
      <c r="K11" s="236"/>
      <c r="L11" s="236"/>
      <c r="M11" s="91" t="s">
        <v>413</v>
      </c>
      <c r="N11" s="92" t="s">
        <v>72</v>
      </c>
      <c r="O11" s="91" t="s">
        <v>415</v>
      </c>
      <c r="P11" s="215"/>
      <c r="Q11" s="216"/>
      <c r="R11" s="216"/>
      <c r="S11" s="216"/>
      <c r="T11" s="216"/>
      <c r="U11" s="218"/>
      <c r="V11" s="218"/>
      <c r="W11" s="220"/>
    </row>
    <row r="12" spans="1:28" ht="18.75" customHeight="1">
      <c r="B12" s="233">
        <v>3</v>
      </c>
      <c r="C12" s="234" t="s">
        <v>401</v>
      </c>
      <c r="D12" s="234"/>
      <c r="E12" s="234"/>
      <c r="F12" s="234"/>
      <c r="G12" s="235" t="s">
        <v>414</v>
      </c>
      <c r="H12" s="235"/>
      <c r="I12" s="235"/>
      <c r="J12" s="235" t="s">
        <v>414</v>
      </c>
      <c r="K12" s="235"/>
      <c r="L12" s="235"/>
      <c r="M12" s="236"/>
      <c r="N12" s="236"/>
      <c r="O12" s="236"/>
      <c r="P12" s="214">
        <f t="shared" ref="P12" si="2">Q12*3+R12</f>
        <v>6</v>
      </c>
      <c r="Q12" s="212">
        <f>COUNTIF(G12:O12,"○")</f>
        <v>2</v>
      </c>
      <c r="R12" s="212">
        <f>COUNTIF(G12:O12,"△")</f>
        <v>0</v>
      </c>
      <c r="S12" s="212">
        <f>COUNTIF(G12:O12,"×")</f>
        <v>0</v>
      </c>
      <c r="T12" s="221">
        <f>G13+J13</f>
        <v>5</v>
      </c>
      <c r="U12" s="219">
        <f>I13+L13</f>
        <v>3</v>
      </c>
      <c r="V12" s="218">
        <f t="shared" ref="V12" si="3">T12-U12</f>
        <v>2</v>
      </c>
      <c r="W12" s="220">
        <v>1</v>
      </c>
    </row>
    <row r="13" spans="1:28" ht="18.75" customHeight="1" thickBot="1">
      <c r="B13" s="254"/>
      <c r="C13" s="255"/>
      <c r="D13" s="255"/>
      <c r="E13" s="255"/>
      <c r="F13" s="255"/>
      <c r="G13" s="94" t="s">
        <v>413</v>
      </c>
      <c r="H13" s="93" t="s">
        <v>72</v>
      </c>
      <c r="I13" s="94" t="s">
        <v>412</v>
      </c>
      <c r="J13" s="94" t="s">
        <v>415</v>
      </c>
      <c r="K13" s="93" t="s">
        <v>72</v>
      </c>
      <c r="L13" s="94" t="s">
        <v>413</v>
      </c>
      <c r="M13" s="256"/>
      <c r="N13" s="256"/>
      <c r="O13" s="256"/>
      <c r="P13" s="217"/>
      <c r="Q13" s="213"/>
      <c r="R13" s="213"/>
      <c r="S13" s="213"/>
      <c r="T13" s="213"/>
      <c r="U13" s="222"/>
      <c r="V13" s="222"/>
      <c r="W13" s="223"/>
    </row>
    <row r="14" spans="1:28" ht="18.75" customHeight="1" thickBot="1">
      <c r="A14" s="44"/>
      <c r="B14" s="132"/>
      <c r="C14" s="132"/>
      <c r="D14" s="132"/>
      <c r="E14" s="132"/>
      <c r="F14" s="45"/>
      <c r="G14" s="132"/>
      <c r="H14" s="132"/>
      <c r="I14" s="132"/>
      <c r="J14" s="132"/>
      <c r="K14" s="132"/>
    </row>
    <row r="15" spans="1:28" ht="18.75" customHeight="1">
      <c r="A15" s="243" t="s">
        <v>289</v>
      </c>
      <c r="B15" s="244"/>
      <c r="C15" s="245"/>
      <c r="D15" s="130" t="s">
        <v>71</v>
      </c>
      <c r="E15" s="130" t="s">
        <v>45</v>
      </c>
      <c r="F15" s="130" t="s">
        <v>178</v>
      </c>
      <c r="G15" s="130" t="s">
        <v>46</v>
      </c>
      <c r="H15" s="146" t="s">
        <v>47</v>
      </c>
      <c r="I15" s="130" t="s">
        <v>46</v>
      </c>
      <c r="J15" s="61" t="s">
        <v>48</v>
      </c>
      <c r="K15" s="131"/>
      <c r="L15" s="246" t="s">
        <v>70</v>
      </c>
      <c r="M15" s="247"/>
      <c r="N15" s="248"/>
      <c r="O15" s="60"/>
      <c r="P15" s="58" t="s">
        <v>316</v>
      </c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</row>
    <row r="16" spans="1:28" ht="18.75" customHeight="1">
      <c r="A16" s="128" t="s">
        <v>49</v>
      </c>
      <c r="B16" s="249" t="s">
        <v>50</v>
      </c>
      <c r="C16" s="250"/>
      <c r="D16" s="251" t="s">
        <v>222</v>
      </c>
      <c r="E16" s="230"/>
      <c r="F16" s="230"/>
      <c r="G16" s="230"/>
      <c r="H16" s="230"/>
      <c r="I16" s="230"/>
      <c r="J16" s="251"/>
      <c r="K16" s="230"/>
      <c r="L16" s="230"/>
      <c r="M16" s="230"/>
      <c r="N16" s="230"/>
      <c r="O16" s="230"/>
      <c r="P16" s="224" t="s">
        <v>51</v>
      </c>
      <c r="Q16" s="225"/>
      <c r="R16" s="225"/>
      <c r="S16" s="226"/>
      <c r="T16" s="252" t="str">
        <f>C12</f>
        <v>ヴェンダヴァルフットサル</v>
      </c>
      <c r="U16" s="253"/>
      <c r="V16" s="253"/>
      <c r="W16" s="253"/>
      <c r="X16" s="225" t="s">
        <v>183</v>
      </c>
      <c r="Y16" s="225"/>
      <c r="Z16" s="225"/>
      <c r="AA16" s="225"/>
      <c r="AB16" s="287"/>
    </row>
    <row r="17" spans="1:28" ht="18.75" customHeight="1">
      <c r="A17" s="128" t="s">
        <v>52</v>
      </c>
      <c r="B17" s="249" t="s">
        <v>53</v>
      </c>
      <c r="C17" s="250"/>
      <c r="D17" s="224" t="s">
        <v>54</v>
      </c>
      <c r="E17" s="225"/>
      <c r="F17" s="225"/>
      <c r="G17" s="226"/>
      <c r="H17" s="251"/>
      <c r="I17" s="251"/>
      <c r="J17" s="251"/>
      <c r="K17" s="251"/>
      <c r="L17" s="251"/>
      <c r="M17" s="224" t="s">
        <v>55</v>
      </c>
      <c r="N17" s="225"/>
      <c r="O17" s="225"/>
      <c r="P17" s="226"/>
      <c r="Q17" s="224" t="s">
        <v>69</v>
      </c>
      <c r="R17" s="225"/>
      <c r="S17" s="225"/>
      <c r="T17" s="225"/>
      <c r="U17" s="225"/>
      <c r="V17" s="225"/>
      <c r="W17" s="225"/>
      <c r="X17" s="226"/>
      <c r="Y17" s="225" t="s">
        <v>56</v>
      </c>
      <c r="Z17" s="225"/>
      <c r="AA17" s="225"/>
      <c r="AB17" s="287"/>
    </row>
    <row r="18" spans="1:28" ht="18.75" customHeight="1">
      <c r="A18" s="266" t="s">
        <v>57</v>
      </c>
      <c r="B18" s="268" t="s">
        <v>58</v>
      </c>
      <c r="C18" s="269"/>
      <c r="D18" s="251" t="s">
        <v>170</v>
      </c>
      <c r="E18" s="259" t="str">
        <f>$C$8</f>
        <v>ブラジニア・フットサル</v>
      </c>
      <c r="F18" s="259"/>
      <c r="G18" s="260"/>
      <c r="H18" s="270" t="s">
        <v>417</v>
      </c>
      <c r="I18" s="57" t="s">
        <v>411</v>
      </c>
      <c r="J18" s="127" t="s">
        <v>59</v>
      </c>
      <c r="K18" s="57" t="s">
        <v>417</v>
      </c>
      <c r="L18" s="270" t="s">
        <v>418</v>
      </c>
      <c r="M18" s="251" t="s">
        <v>171</v>
      </c>
      <c r="N18" s="259" t="str">
        <f>$C$10</f>
        <v>フロンテーラ</v>
      </c>
      <c r="O18" s="259"/>
      <c r="P18" s="260"/>
      <c r="Q18" s="263" t="s">
        <v>60</v>
      </c>
      <c r="R18" s="263"/>
      <c r="S18" s="263" t="s">
        <v>61</v>
      </c>
      <c r="T18" s="263"/>
      <c r="U18" s="263" t="s">
        <v>66</v>
      </c>
      <c r="V18" s="263"/>
      <c r="W18" s="264" t="s">
        <v>85</v>
      </c>
      <c r="X18" s="265"/>
      <c r="Y18" s="265" t="s">
        <v>68</v>
      </c>
      <c r="Z18" s="272"/>
      <c r="AA18" s="273" t="s">
        <v>67</v>
      </c>
      <c r="AB18" s="274"/>
    </row>
    <row r="19" spans="1:28" ht="18.75" customHeight="1">
      <c r="A19" s="267"/>
      <c r="B19" s="275">
        <v>0.41666666666666669</v>
      </c>
      <c r="C19" s="276"/>
      <c r="D19" s="251"/>
      <c r="E19" s="261"/>
      <c r="F19" s="261"/>
      <c r="G19" s="262"/>
      <c r="H19" s="271"/>
      <c r="I19" s="57" t="s">
        <v>416</v>
      </c>
      <c r="J19" s="127" t="s">
        <v>59</v>
      </c>
      <c r="K19" s="57" t="s">
        <v>418</v>
      </c>
      <c r="L19" s="271"/>
      <c r="M19" s="251"/>
      <c r="N19" s="261"/>
      <c r="O19" s="261"/>
      <c r="P19" s="262"/>
      <c r="Q19" s="230"/>
      <c r="R19" s="230"/>
      <c r="S19" s="230"/>
      <c r="T19" s="230"/>
      <c r="U19" s="231" t="s">
        <v>387</v>
      </c>
      <c r="V19" s="232"/>
      <c r="W19" s="231" t="s">
        <v>388</v>
      </c>
      <c r="X19" s="232"/>
      <c r="Y19" s="231" t="s">
        <v>388</v>
      </c>
      <c r="Z19" s="232"/>
      <c r="AA19" s="257" t="s">
        <v>388</v>
      </c>
      <c r="AB19" s="258"/>
    </row>
    <row r="20" spans="1:28" ht="18.75" customHeight="1">
      <c r="A20" s="266" t="s">
        <v>126</v>
      </c>
      <c r="B20" s="277" t="s">
        <v>179</v>
      </c>
      <c r="C20" s="278"/>
      <c r="D20" s="251" t="s">
        <v>268</v>
      </c>
      <c r="E20" s="259" t="str">
        <f>$C$10</f>
        <v>フロンテーラ</v>
      </c>
      <c r="F20" s="259"/>
      <c r="G20" s="260"/>
      <c r="H20" s="270" t="s">
        <v>420</v>
      </c>
      <c r="I20" s="57" t="s">
        <v>412</v>
      </c>
      <c r="J20" s="127" t="s">
        <v>59</v>
      </c>
      <c r="K20" s="57" t="s">
        <v>417</v>
      </c>
      <c r="L20" s="270" t="s">
        <v>419</v>
      </c>
      <c r="M20" s="251" t="s">
        <v>172</v>
      </c>
      <c r="N20" s="259" t="str">
        <f>$C$12</f>
        <v>ヴェンダヴァルフットサル</v>
      </c>
      <c r="O20" s="259"/>
      <c r="P20" s="260"/>
      <c r="Q20" s="263" t="s">
        <v>60</v>
      </c>
      <c r="R20" s="263"/>
      <c r="S20" s="263" t="s">
        <v>61</v>
      </c>
      <c r="T20" s="263"/>
      <c r="U20" s="263" t="s">
        <v>66</v>
      </c>
      <c r="V20" s="263"/>
      <c r="W20" s="264" t="s">
        <v>85</v>
      </c>
      <c r="X20" s="265"/>
      <c r="Y20" s="265" t="s">
        <v>68</v>
      </c>
      <c r="Z20" s="272"/>
      <c r="AA20" s="273" t="s">
        <v>67</v>
      </c>
      <c r="AB20" s="274"/>
    </row>
    <row r="21" spans="1:28" ht="18.75" customHeight="1">
      <c r="A21" s="267"/>
      <c r="B21" s="275">
        <v>0.5</v>
      </c>
      <c r="C21" s="279"/>
      <c r="D21" s="251"/>
      <c r="E21" s="261"/>
      <c r="F21" s="261"/>
      <c r="G21" s="262"/>
      <c r="H21" s="271"/>
      <c r="I21" s="57" t="s">
        <v>412</v>
      </c>
      <c r="J21" s="127" t="s">
        <v>59</v>
      </c>
      <c r="K21" s="57" t="s">
        <v>419</v>
      </c>
      <c r="L21" s="271"/>
      <c r="M21" s="251"/>
      <c r="N21" s="261"/>
      <c r="O21" s="261"/>
      <c r="P21" s="262"/>
      <c r="Q21" s="230"/>
      <c r="R21" s="230"/>
      <c r="S21" s="230"/>
      <c r="T21" s="230"/>
      <c r="U21" s="231" t="s">
        <v>389</v>
      </c>
      <c r="V21" s="232"/>
      <c r="W21" s="231" t="s">
        <v>389</v>
      </c>
      <c r="X21" s="232"/>
      <c r="Y21" s="231" t="s">
        <v>389</v>
      </c>
      <c r="Z21" s="232"/>
      <c r="AA21" s="257" t="s">
        <v>389</v>
      </c>
      <c r="AB21" s="258"/>
    </row>
    <row r="22" spans="1:28" ht="18.75" customHeight="1">
      <c r="A22" s="266" t="s">
        <v>355</v>
      </c>
      <c r="B22" s="268" t="s">
        <v>58</v>
      </c>
      <c r="C22" s="269"/>
      <c r="D22" s="251" t="s">
        <v>266</v>
      </c>
      <c r="E22" s="259" t="str">
        <f>$C$12</f>
        <v>ヴェンダヴァルフットサル</v>
      </c>
      <c r="F22" s="259"/>
      <c r="G22" s="260"/>
      <c r="H22" s="270" t="s">
        <v>420</v>
      </c>
      <c r="I22" s="57" t="s">
        <v>412</v>
      </c>
      <c r="J22" s="127" t="s">
        <v>59</v>
      </c>
      <c r="K22" s="57" t="s">
        <v>418</v>
      </c>
      <c r="L22" s="270" t="s">
        <v>418</v>
      </c>
      <c r="M22" s="251" t="s">
        <v>271</v>
      </c>
      <c r="N22" s="259" t="str">
        <f>$C$8</f>
        <v>ブラジニア・フットサル</v>
      </c>
      <c r="O22" s="259"/>
      <c r="P22" s="260"/>
      <c r="Q22" s="263" t="s">
        <v>60</v>
      </c>
      <c r="R22" s="263"/>
      <c r="S22" s="263" t="s">
        <v>61</v>
      </c>
      <c r="T22" s="263"/>
      <c r="U22" s="263" t="s">
        <v>66</v>
      </c>
      <c r="V22" s="263"/>
      <c r="W22" s="264" t="s">
        <v>85</v>
      </c>
      <c r="X22" s="265"/>
      <c r="Y22" s="265" t="s">
        <v>68</v>
      </c>
      <c r="Z22" s="272"/>
      <c r="AA22" s="273" t="s">
        <v>67</v>
      </c>
      <c r="AB22" s="274"/>
    </row>
    <row r="23" spans="1:28" ht="18.75" customHeight="1">
      <c r="A23" s="267"/>
      <c r="B23" s="275">
        <v>0.58333333333333337</v>
      </c>
      <c r="C23" s="276"/>
      <c r="D23" s="251"/>
      <c r="E23" s="261"/>
      <c r="F23" s="261"/>
      <c r="G23" s="262"/>
      <c r="H23" s="271"/>
      <c r="I23" s="57" t="s">
        <v>412</v>
      </c>
      <c r="J23" s="127" t="s">
        <v>59</v>
      </c>
      <c r="K23" s="57" t="s">
        <v>417</v>
      </c>
      <c r="L23" s="271"/>
      <c r="M23" s="251"/>
      <c r="N23" s="261"/>
      <c r="O23" s="261"/>
      <c r="P23" s="262"/>
      <c r="Q23" s="230"/>
      <c r="R23" s="230"/>
      <c r="S23" s="230"/>
      <c r="T23" s="230"/>
      <c r="U23" s="231" t="s">
        <v>390</v>
      </c>
      <c r="V23" s="232"/>
      <c r="W23" s="231" t="s">
        <v>390</v>
      </c>
      <c r="X23" s="232"/>
      <c r="Y23" s="231" t="s">
        <v>390</v>
      </c>
      <c r="Z23" s="232"/>
      <c r="AA23" s="257" t="s">
        <v>390</v>
      </c>
      <c r="AB23" s="258"/>
    </row>
    <row r="24" spans="1:28" ht="18.75" customHeight="1" thickBot="1">
      <c r="A24" s="47"/>
      <c r="B24" s="134" t="s">
        <v>64</v>
      </c>
      <c r="C24" s="133"/>
      <c r="D24" s="227" t="s">
        <v>222</v>
      </c>
      <c r="E24" s="228"/>
      <c r="F24" s="228"/>
      <c r="G24" s="228"/>
      <c r="H24" s="228"/>
      <c r="I24" s="280"/>
      <c r="J24" s="228"/>
      <c r="K24" s="228"/>
      <c r="L24" s="228"/>
      <c r="M24" s="228"/>
      <c r="N24" s="228"/>
      <c r="O24" s="280"/>
      <c r="P24" s="227" t="s">
        <v>65</v>
      </c>
      <c r="Q24" s="228"/>
      <c r="R24" s="280"/>
      <c r="S24" s="227" t="s">
        <v>182</v>
      </c>
      <c r="T24" s="228"/>
      <c r="U24" s="228"/>
      <c r="V24" s="228"/>
      <c r="W24" s="228"/>
      <c r="X24" s="228"/>
      <c r="Y24" s="228"/>
      <c r="Z24" s="228"/>
      <c r="AA24" s="228"/>
      <c r="AB24" s="229"/>
    </row>
    <row r="25" spans="1:28" ht="18.75" customHeight="1">
      <c r="A25" s="48"/>
      <c r="B25" s="132"/>
      <c r="C25" s="132"/>
      <c r="D25" s="132"/>
      <c r="E25" s="49"/>
      <c r="F25" s="132"/>
      <c r="G25" s="132"/>
      <c r="H25" s="132"/>
      <c r="M25" s="132"/>
      <c r="N25" s="49"/>
      <c r="O25" s="132"/>
      <c r="P25" s="132"/>
      <c r="Q25" s="132"/>
      <c r="R25" s="132"/>
      <c r="S25" s="132"/>
      <c r="T25" s="132"/>
      <c r="U25" s="132"/>
      <c r="V25" s="132"/>
      <c r="W25" s="50"/>
      <c r="X25" s="50"/>
      <c r="Y25" s="50"/>
      <c r="Z25" s="50"/>
      <c r="AA25" s="132"/>
      <c r="AB25" s="50"/>
    </row>
    <row r="26" spans="1:28" ht="18.75" customHeight="1">
      <c r="A26" s="53" t="s">
        <v>297</v>
      </c>
      <c r="B26" s="132"/>
      <c r="C26" s="132"/>
      <c r="D26" s="142" t="s">
        <v>283</v>
      </c>
      <c r="E26" s="142" t="s">
        <v>284</v>
      </c>
      <c r="F26" s="142" t="s">
        <v>319</v>
      </c>
      <c r="G26" s="142" t="s">
        <v>285</v>
      </c>
      <c r="H26" s="55" t="s">
        <v>286</v>
      </c>
      <c r="I26" s="142" t="s">
        <v>125</v>
      </c>
      <c r="J26" s="45" t="s">
        <v>287</v>
      </c>
      <c r="K26" s="142"/>
      <c r="L26" s="55" t="s">
        <v>288</v>
      </c>
      <c r="M26" s="46" t="s">
        <v>305</v>
      </c>
      <c r="N26" s="141"/>
      <c r="O26" s="141"/>
      <c r="P26" s="141"/>
      <c r="Q26" s="46"/>
      <c r="R26" s="132"/>
      <c r="S26" s="132"/>
      <c r="T26" s="132"/>
      <c r="U26" s="132"/>
      <c r="V26" s="132"/>
      <c r="W26" s="50"/>
      <c r="X26" s="50"/>
      <c r="Y26" s="50"/>
      <c r="Z26" s="50"/>
      <c r="AA26" s="132"/>
      <c r="AB26" s="50"/>
    </row>
    <row r="27" spans="1:28" ht="18.75" customHeight="1" thickBot="1">
      <c r="A27" s="132"/>
      <c r="B27" s="45" t="s">
        <v>151</v>
      </c>
      <c r="C27" s="132"/>
      <c r="D27" s="45"/>
      <c r="E27" s="132"/>
      <c r="F27" s="132"/>
      <c r="G27" s="132"/>
      <c r="H27" s="132"/>
      <c r="I27" s="132"/>
    </row>
    <row r="28" spans="1:28" ht="18.75" customHeight="1">
      <c r="B28" s="238" t="s">
        <v>73</v>
      </c>
      <c r="C28" s="239"/>
      <c r="D28" s="239"/>
      <c r="E28" s="239"/>
      <c r="F28" s="239"/>
      <c r="G28" s="240" t="str">
        <f>C29</f>
        <v>ボンジボーラ栃木</v>
      </c>
      <c r="H28" s="241"/>
      <c r="I28" s="241"/>
      <c r="J28" s="240" t="str">
        <f>C31</f>
        <v>アウヴォラーダ</v>
      </c>
      <c r="K28" s="241"/>
      <c r="L28" s="241"/>
      <c r="M28" s="240" t="str">
        <f>C33</f>
        <v>F.C.マジカオ</v>
      </c>
      <c r="N28" s="241"/>
      <c r="O28" s="241"/>
      <c r="P28" s="139" t="s">
        <v>74</v>
      </c>
      <c r="Q28" s="162" t="s">
        <v>75</v>
      </c>
      <c r="R28" s="162" t="s">
        <v>76</v>
      </c>
      <c r="S28" s="162" t="s">
        <v>77</v>
      </c>
      <c r="T28" s="162" t="s">
        <v>78</v>
      </c>
      <c r="U28" s="162" t="s">
        <v>79</v>
      </c>
      <c r="V28" s="162" t="s">
        <v>80</v>
      </c>
      <c r="W28" s="56" t="s">
        <v>81</v>
      </c>
    </row>
    <row r="29" spans="1:28" ht="18.75" customHeight="1">
      <c r="B29" s="233">
        <v>1</v>
      </c>
      <c r="C29" s="234" t="s">
        <v>342</v>
      </c>
      <c r="D29" s="234"/>
      <c r="E29" s="234"/>
      <c r="F29" s="234"/>
      <c r="G29" s="236"/>
      <c r="H29" s="236"/>
      <c r="I29" s="236"/>
      <c r="J29" s="235" t="s">
        <v>432</v>
      </c>
      <c r="K29" s="235"/>
      <c r="L29" s="235"/>
      <c r="M29" s="235" t="s">
        <v>433</v>
      </c>
      <c r="N29" s="235"/>
      <c r="O29" s="235"/>
      <c r="P29" s="214">
        <f>Q29*3+R29</f>
        <v>3</v>
      </c>
      <c r="Q29" s="212">
        <f>COUNTIF(G29:O29,"○")</f>
        <v>1</v>
      </c>
      <c r="R29" s="212">
        <f>COUNTIF(G29:O29,"△")</f>
        <v>0</v>
      </c>
      <c r="S29" s="212">
        <f>COUNTIF(G29:O29,"×")</f>
        <v>1</v>
      </c>
      <c r="T29" s="221">
        <f>J30+M30</f>
        <v>5</v>
      </c>
      <c r="U29" s="219">
        <f>L30+O30</f>
        <v>5</v>
      </c>
      <c r="V29" s="218">
        <f>T29-U29</f>
        <v>0</v>
      </c>
      <c r="W29" s="220">
        <v>2</v>
      </c>
    </row>
    <row r="30" spans="1:28" ht="18.75" customHeight="1">
      <c r="B30" s="233"/>
      <c r="C30" s="234"/>
      <c r="D30" s="234"/>
      <c r="E30" s="234"/>
      <c r="F30" s="234"/>
      <c r="G30" s="236"/>
      <c r="H30" s="236"/>
      <c r="I30" s="236"/>
      <c r="J30" s="91" t="s">
        <v>428</v>
      </c>
      <c r="K30" s="92" t="s">
        <v>72</v>
      </c>
      <c r="L30" s="91" t="s">
        <v>429</v>
      </c>
      <c r="M30" s="91" t="s">
        <v>431</v>
      </c>
      <c r="N30" s="92" t="s">
        <v>72</v>
      </c>
      <c r="O30" s="91" t="s">
        <v>430</v>
      </c>
      <c r="P30" s="215"/>
      <c r="Q30" s="216"/>
      <c r="R30" s="216"/>
      <c r="S30" s="216"/>
      <c r="T30" s="216"/>
      <c r="U30" s="218"/>
      <c r="V30" s="218"/>
      <c r="W30" s="220"/>
    </row>
    <row r="31" spans="1:28" ht="18.75" customHeight="1">
      <c r="B31" s="233">
        <v>2</v>
      </c>
      <c r="C31" s="234" t="s">
        <v>356</v>
      </c>
      <c r="D31" s="234"/>
      <c r="E31" s="234"/>
      <c r="F31" s="234"/>
      <c r="G31" s="235" t="s">
        <v>433</v>
      </c>
      <c r="H31" s="235"/>
      <c r="I31" s="235"/>
      <c r="J31" s="236"/>
      <c r="K31" s="236"/>
      <c r="L31" s="236"/>
      <c r="M31" s="235" t="s">
        <v>434</v>
      </c>
      <c r="N31" s="235"/>
      <c r="O31" s="235"/>
      <c r="P31" s="214">
        <f t="shared" ref="P31" si="4">Q31*3+R31</f>
        <v>4</v>
      </c>
      <c r="Q31" s="212">
        <f>COUNTIF(G31:O31,"○")</f>
        <v>1</v>
      </c>
      <c r="R31" s="212">
        <f>COUNTIF(G31:O31,"△")</f>
        <v>1</v>
      </c>
      <c r="S31" s="212">
        <f>COUNTIF(G31:O31,"×")</f>
        <v>0</v>
      </c>
      <c r="T31" s="221">
        <f>G32+M32</f>
        <v>3</v>
      </c>
      <c r="U31" s="219">
        <f>I32+O32</f>
        <v>2</v>
      </c>
      <c r="V31" s="218">
        <f t="shared" ref="V31" si="5">T31-U31</f>
        <v>1</v>
      </c>
      <c r="W31" s="220">
        <v>1</v>
      </c>
    </row>
    <row r="32" spans="1:28" ht="18.75" customHeight="1">
      <c r="B32" s="233"/>
      <c r="C32" s="234"/>
      <c r="D32" s="234"/>
      <c r="E32" s="234"/>
      <c r="F32" s="234"/>
      <c r="G32" s="91" t="s">
        <v>429</v>
      </c>
      <c r="H32" s="92" t="s">
        <v>72</v>
      </c>
      <c r="I32" s="91" t="s">
        <v>428</v>
      </c>
      <c r="J32" s="236"/>
      <c r="K32" s="236"/>
      <c r="L32" s="236"/>
      <c r="M32" s="91" t="s">
        <v>428</v>
      </c>
      <c r="N32" s="92" t="s">
        <v>72</v>
      </c>
      <c r="O32" s="91" t="s">
        <v>428</v>
      </c>
      <c r="P32" s="215"/>
      <c r="Q32" s="216"/>
      <c r="R32" s="216"/>
      <c r="S32" s="216"/>
      <c r="T32" s="216"/>
      <c r="U32" s="218"/>
      <c r="V32" s="218"/>
      <c r="W32" s="220"/>
    </row>
    <row r="33" spans="1:28" ht="18.75" customHeight="1">
      <c r="B33" s="233">
        <v>3</v>
      </c>
      <c r="C33" s="234" t="s">
        <v>357</v>
      </c>
      <c r="D33" s="234"/>
      <c r="E33" s="234"/>
      <c r="F33" s="234"/>
      <c r="G33" s="235" t="s">
        <v>432</v>
      </c>
      <c r="H33" s="235"/>
      <c r="I33" s="235"/>
      <c r="J33" s="235" t="s">
        <v>434</v>
      </c>
      <c r="K33" s="235"/>
      <c r="L33" s="235"/>
      <c r="M33" s="236"/>
      <c r="N33" s="236"/>
      <c r="O33" s="236"/>
      <c r="P33" s="214">
        <f t="shared" ref="P33" si="6">Q33*3+R33</f>
        <v>1</v>
      </c>
      <c r="Q33" s="212">
        <f>COUNTIF(G33:O33,"○")</f>
        <v>0</v>
      </c>
      <c r="R33" s="212">
        <f>COUNTIF(G33:O33,"△")</f>
        <v>1</v>
      </c>
      <c r="S33" s="212">
        <f>COUNTIF(G33:O33,"×")</f>
        <v>1</v>
      </c>
      <c r="T33" s="221">
        <f>G34+J34</f>
        <v>4</v>
      </c>
      <c r="U33" s="219">
        <f>I34+L34</f>
        <v>5</v>
      </c>
      <c r="V33" s="218">
        <f t="shared" ref="V33" si="7">T33-U33</f>
        <v>-1</v>
      </c>
      <c r="W33" s="220">
        <v>3</v>
      </c>
    </row>
    <row r="34" spans="1:28" ht="18.75" customHeight="1" thickBot="1">
      <c r="B34" s="254"/>
      <c r="C34" s="255"/>
      <c r="D34" s="255"/>
      <c r="E34" s="255"/>
      <c r="F34" s="255"/>
      <c r="G34" s="94" t="s">
        <v>430</v>
      </c>
      <c r="H34" s="93" t="s">
        <v>72</v>
      </c>
      <c r="I34" s="94" t="s">
        <v>431</v>
      </c>
      <c r="J34" s="94" t="s">
        <v>428</v>
      </c>
      <c r="K34" s="93" t="s">
        <v>72</v>
      </c>
      <c r="L34" s="94" t="s">
        <v>428</v>
      </c>
      <c r="M34" s="256"/>
      <c r="N34" s="256"/>
      <c r="O34" s="256"/>
      <c r="P34" s="217"/>
      <c r="Q34" s="213"/>
      <c r="R34" s="213"/>
      <c r="S34" s="213"/>
      <c r="T34" s="213"/>
      <c r="U34" s="222"/>
      <c r="V34" s="222"/>
      <c r="W34" s="223"/>
    </row>
    <row r="35" spans="1:28" ht="18.75" customHeight="1" thickBot="1">
      <c r="A35" s="44"/>
      <c r="B35" s="132"/>
      <c r="C35" s="132"/>
      <c r="D35" s="132"/>
      <c r="E35" s="132"/>
      <c r="F35" s="45"/>
      <c r="G35" s="132"/>
      <c r="H35" s="132"/>
      <c r="I35" s="132"/>
      <c r="J35" s="132"/>
      <c r="K35" s="132"/>
    </row>
    <row r="36" spans="1:28" ht="18.75" customHeight="1">
      <c r="A36" s="243" t="s">
        <v>290</v>
      </c>
      <c r="B36" s="244"/>
      <c r="C36" s="245"/>
      <c r="D36" s="130" t="s">
        <v>71</v>
      </c>
      <c r="E36" s="130" t="s">
        <v>45</v>
      </c>
      <c r="F36" s="130" t="s">
        <v>320</v>
      </c>
      <c r="G36" s="130" t="s">
        <v>46</v>
      </c>
      <c r="H36" s="146" t="s">
        <v>47</v>
      </c>
      <c r="I36" s="130" t="s">
        <v>46</v>
      </c>
      <c r="J36" s="61" t="s">
        <v>48</v>
      </c>
      <c r="K36" s="131"/>
      <c r="L36" s="246" t="s">
        <v>70</v>
      </c>
      <c r="M36" s="247"/>
      <c r="N36" s="248"/>
      <c r="O36" s="60"/>
      <c r="P36" s="58" t="s">
        <v>305</v>
      </c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</row>
    <row r="37" spans="1:28" ht="18.75" customHeight="1">
      <c r="A37" s="128" t="s">
        <v>49</v>
      </c>
      <c r="B37" s="249" t="s">
        <v>50</v>
      </c>
      <c r="C37" s="250"/>
      <c r="D37" s="251" t="s">
        <v>222</v>
      </c>
      <c r="E37" s="230"/>
      <c r="F37" s="230"/>
      <c r="G37" s="230"/>
      <c r="H37" s="230"/>
      <c r="I37" s="230"/>
      <c r="J37" s="251"/>
      <c r="K37" s="230"/>
      <c r="L37" s="230"/>
      <c r="M37" s="230"/>
      <c r="N37" s="230"/>
      <c r="O37" s="230"/>
      <c r="P37" s="224" t="s">
        <v>51</v>
      </c>
      <c r="Q37" s="225"/>
      <c r="R37" s="225"/>
      <c r="S37" s="226"/>
      <c r="T37" s="224" t="str">
        <f>C33</f>
        <v>F.C.マジカオ</v>
      </c>
      <c r="U37" s="225"/>
      <c r="V37" s="225"/>
      <c r="W37" s="225"/>
      <c r="X37" s="225" t="s">
        <v>183</v>
      </c>
      <c r="Y37" s="225"/>
      <c r="Z37" s="225"/>
      <c r="AA37" s="225"/>
      <c r="AB37" s="287"/>
    </row>
    <row r="38" spans="1:28" ht="18.75" customHeight="1">
      <c r="A38" s="128" t="s">
        <v>52</v>
      </c>
      <c r="B38" s="249" t="s">
        <v>53</v>
      </c>
      <c r="C38" s="250"/>
      <c r="D38" s="224" t="s">
        <v>54</v>
      </c>
      <c r="E38" s="225"/>
      <c r="F38" s="225"/>
      <c r="G38" s="226"/>
      <c r="H38" s="251"/>
      <c r="I38" s="251"/>
      <c r="J38" s="251"/>
      <c r="K38" s="251"/>
      <c r="L38" s="251"/>
      <c r="M38" s="224" t="s">
        <v>55</v>
      </c>
      <c r="N38" s="225"/>
      <c r="O38" s="225"/>
      <c r="P38" s="226"/>
      <c r="Q38" s="224" t="s">
        <v>69</v>
      </c>
      <c r="R38" s="225"/>
      <c r="S38" s="225"/>
      <c r="T38" s="225"/>
      <c r="U38" s="225"/>
      <c r="V38" s="225"/>
      <c r="W38" s="225"/>
      <c r="X38" s="226"/>
      <c r="Y38" s="225" t="s">
        <v>56</v>
      </c>
      <c r="Z38" s="225"/>
      <c r="AA38" s="225"/>
      <c r="AB38" s="287"/>
    </row>
    <row r="39" spans="1:28" ht="18.75" customHeight="1">
      <c r="A39" s="266" t="s">
        <v>267</v>
      </c>
      <c r="B39" s="268" t="s">
        <v>58</v>
      </c>
      <c r="C39" s="269"/>
      <c r="D39" s="251" t="s">
        <v>170</v>
      </c>
      <c r="E39" s="259" t="str">
        <f>$C$29</f>
        <v>ボンジボーラ栃木</v>
      </c>
      <c r="F39" s="259"/>
      <c r="G39" s="260"/>
      <c r="H39" s="270" t="s">
        <v>428</v>
      </c>
      <c r="I39" s="57" t="s">
        <v>427</v>
      </c>
      <c r="J39" s="127" t="s">
        <v>59</v>
      </c>
      <c r="K39" s="57" t="s">
        <v>427</v>
      </c>
      <c r="L39" s="270" t="s">
        <v>429</v>
      </c>
      <c r="M39" s="251" t="s">
        <v>171</v>
      </c>
      <c r="N39" s="259" t="str">
        <f>$C$31</f>
        <v>アウヴォラーダ</v>
      </c>
      <c r="O39" s="259"/>
      <c r="P39" s="260"/>
      <c r="Q39" s="263" t="s">
        <v>60</v>
      </c>
      <c r="R39" s="263"/>
      <c r="S39" s="263" t="s">
        <v>61</v>
      </c>
      <c r="T39" s="263"/>
      <c r="U39" s="263" t="s">
        <v>66</v>
      </c>
      <c r="V39" s="263"/>
      <c r="W39" s="264" t="s">
        <v>85</v>
      </c>
      <c r="X39" s="265"/>
      <c r="Y39" s="265" t="s">
        <v>68</v>
      </c>
      <c r="Z39" s="272"/>
      <c r="AA39" s="273" t="s">
        <v>67</v>
      </c>
      <c r="AB39" s="274"/>
    </row>
    <row r="40" spans="1:28" ht="18.75" customHeight="1">
      <c r="A40" s="267"/>
      <c r="B40" s="275">
        <v>0.41666666666666669</v>
      </c>
      <c r="C40" s="276"/>
      <c r="D40" s="251"/>
      <c r="E40" s="261"/>
      <c r="F40" s="261"/>
      <c r="G40" s="262"/>
      <c r="H40" s="271"/>
      <c r="I40" s="57" t="s">
        <v>428</v>
      </c>
      <c r="J40" s="127" t="s">
        <v>59</v>
      </c>
      <c r="K40" s="57" t="s">
        <v>429</v>
      </c>
      <c r="L40" s="271"/>
      <c r="M40" s="251"/>
      <c r="N40" s="261"/>
      <c r="O40" s="261"/>
      <c r="P40" s="262"/>
      <c r="Q40" s="230"/>
      <c r="R40" s="230"/>
      <c r="S40" s="230"/>
      <c r="T40" s="230"/>
      <c r="U40" s="231" t="s">
        <v>362</v>
      </c>
      <c r="V40" s="232"/>
      <c r="W40" s="231" t="s">
        <v>362</v>
      </c>
      <c r="X40" s="232"/>
      <c r="Y40" s="231" t="s">
        <v>362</v>
      </c>
      <c r="Z40" s="232"/>
      <c r="AA40" s="257" t="s">
        <v>362</v>
      </c>
      <c r="AB40" s="258"/>
    </row>
    <row r="41" spans="1:28" ht="18.75" customHeight="1">
      <c r="A41" s="266" t="s">
        <v>269</v>
      </c>
      <c r="B41" s="268" t="s">
        <v>62</v>
      </c>
      <c r="C41" s="269"/>
      <c r="D41" s="302" t="s">
        <v>268</v>
      </c>
      <c r="E41" s="259" t="str">
        <f>$C$31</f>
        <v>アウヴォラーダ</v>
      </c>
      <c r="F41" s="259"/>
      <c r="G41" s="260"/>
      <c r="H41" s="270" t="s">
        <v>428</v>
      </c>
      <c r="I41" s="57" t="s">
        <v>427</v>
      </c>
      <c r="J41" s="127" t="s">
        <v>59</v>
      </c>
      <c r="K41" s="57" t="s">
        <v>428</v>
      </c>
      <c r="L41" s="270" t="s">
        <v>428</v>
      </c>
      <c r="M41" s="302" t="s">
        <v>172</v>
      </c>
      <c r="N41" s="259" t="str">
        <f>$C$33</f>
        <v>F.C.マジカオ</v>
      </c>
      <c r="O41" s="259"/>
      <c r="P41" s="260"/>
      <c r="Q41" s="263" t="s">
        <v>60</v>
      </c>
      <c r="R41" s="263"/>
      <c r="S41" s="263" t="s">
        <v>61</v>
      </c>
      <c r="T41" s="263"/>
      <c r="U41" s="263" t="s">
        <v>66</v>
      </c>
      <c r="V41" s="263"/>
      <c r="W41" s="264" t="s">
        <v>85</v>
      </c>
      <c r="X41" s="265"/>
      <c r="Y41" s="265" t="s">
        <v>68</v>
      </c>
      <c r="Z41" s="272"/>
      <c r="AA41" s="273" t="s">
        <v>67</v>
      </c>
      <c r="AB41" s="274"/>
    </row>
    <row r="42" spans="1:28" ht="18.75" customHeight="1">
      <c r="A42" s="267"/>
      <c r="B42" s="275">
        <v>0.5</v>
      </c>
      <c r="C42" s="276"/>
      <c r="D42" s="303"/>
      <c r="E42" s="261"/>
      <c r="F42" s="261"/>
      <c r="G42" s="262"/>
      <c r="H42" s="271"/>
      <c r="I42" s="57" t="s">
        <v>428</v>
      </c>
      <c r="J42" s="127" t="s">
        <v>59</v>
      </c>
      <c r="K42" s="57" t="s">
        <v>427</v>
      </c>
      <c r="L42" s="271"/>
      <c r="M42" s="303"/>
      <c r="N42" s="261"/>
      <c r="O42" s="261"/>
      <c r="P42" s="262"/>
      <c r="Q42" s="230"/>
      <c r="R42" s="230"/>
      <c r="S42" s="230"/>
      <c r="T42" s="230"/>
      <c r="U42" s="231" t="s">
        <v>342</v>
      </c>
      <c r="V42" s="232"/>
      <c r="W42" s="231" t="s">
        <v>342</v>
      </c>
      <c r="X42" s="232"/>
      <c r="Y42" s="231" t="s">
        <v>342</v>
      </c>
      <c r="Z42" s="232"/>
      <c r="AA42" s="257" t="s">
        <v>342</v>
      </c>
      <c r="AB42" s="258"/>
    </row>
    <row r="43" spans="1:28" ht="18.75" customHeight="1">
      <c r="A43" s="266" t="s">
        <v>270</v>
      </c>
      <c r="B43" s="277" t="s">
        <v>179</v>
      </c>
      <c r="C43" s="278"/>
      <c r="D43" s="251" t="s">
        <v>172</v>
      </c>
      <c r="E43" s="259" t="str">
        <f>$C$33</f>
        <v>F.C.マジカオ</v>
      </c>
      <c r="F43" s="259"/>
      <c r="G43" s="260"/>
      <c r="H43" s="270" t="s">
        <v>430</v>
      </c>
      <c r="I43" s="57" t="s">
        <v>428</v>
      </c>
      <c r="J43" s="127" t="s">
        <v>59</v>
      </c>
      <c r="K43" s="57" t="s">
        <v>429</v>
      </c>
      <c r="L43" s="270" t="s">
        <v>431</v>
      </c>
      <c r="M43" s="251" t="s">
        <v>272</v>
      </c>
      <c r="N43" s="259" t="str">
        <f>$C$29</f>
        <v>ボンジボーラ栃木</v>
      </c>
      <c r="O43" s="259"/>
      <c r="P43" s="260"/>
      <c r="Q43" s="263" t="s">
        <v>60</v>
      </c>
      <c r="R43" s="263"/>
      <c r="S43" s="263" t="s">
        <v>61</v>
      </c>
      <c r="T43" s="263"/>
      <c r="U43" s="263" t="s">
        <v>66</v>
      </c>
      <c r="V43" s="263"/>
      <c r="W43" s="264" t="s">
        <v>85</v>
      </c>
      <c r="X43" s="265"/>
      <c r="Y43" s="265" t="s">
        <v>68</v>
      </c>
      <c r="Z43" s="272"/>
      <c r="AA43" s="273" t="s">
        <v>67</v>
      </c>
      <c r="AB43" s="274"/>
    </row>
    <row r="44" spans="1:28" ht="18.75" customHeight="1">
      <c r="A44" s="267"/>
      <c r="B44" s="275">
        <v>0.58333333333333337</v>
      </c>
      <c r="C44" s="279"/>
      <c r="D44" s="251"/>
      <c r="E44" s="261"/>
      <c r="F44" s="261"/>
      <c r="G44" s="262"/>
      <c r="H44" s="271"/>
      <c r="I44" s="57" t="s">
        <v>429</v>
      </c>
      <c r="J44" s="127" t="s">
        <v>59</v>
      </c>
      <c r="K44" s="57" t="s">
        <v>429</v>
      </c>
      <c r="L44" s="271"/>
      <c r="M44" s="251"/>
      <c r="N44" s="261"/>
      <c r="O44" s="261"/>
      <c r="P44" s="262"/>
      <c r="Q44" s="230"/>
      <c r="R44" s="230"/>
      <c r="S44" s="230"/>
      <c r="T44" s="230"/>
      <c r="U44" s="231" t="s">
        <v>363</v>
      </c>
      <c r="V44" s="232"/>
      <c r="W44" s="231" t="s">
        <v>363</v>
      </c>
      <c r="X44" s="232"/>
      <c r="Y44" s="231" t="s">
        <v>363</v>
      </c>
      <c r="Z44" s="232"/>
      <c r="AA44" s="257" t="s">
        <v>363</v>
      </c>
      <c r="AB44" s="258"/>
    </row>
    <row r="45" spans="1:28" ht="18.75" customHeight="1" thickBot="1">
      <c r="A45" s="47"/>
      <c r="B45" s="134" t="s">
        <v>64</v>
      </c>
      <c r="C45" s="133"/>
      <c r="D45" s="227" t="s">
        <v>222</v>
      </c>
      <c r="E45" s="228"/>
      <c r="F45" s="228"/>
      <c r="G45" s="228"/>
      <c r="H45" s="228"/>
      <c r="I45" s="280"/>
      <c r="J45" s="228"/>
      <c r="K45" s="228"/>
      <c r="L45" s="228"/>
      <c r="M45" s="228"/>
      <c r="N45" s="228"/>
      <c r="O45" s="280"/>
      <c r="P45" s="227" t="s">
        <v>65</v>
      </c>
      <c r="Q45" s="228"/>
      <c r="R45" s="280"/>
      <c r="S45" s="227" t="s">
        <v>182</v>
      </c>
      <c r="T45" s="228"/>
      <c r="U45" s="228"/>
      <c r="V45" s="228"/>
      <c r="W45" s="228"/>
      <c r="X45" s="228"/>
      <c r="Y45" s="228"/>
      <c r="Z45" s="228"/>
      <c r="AA45" s="228"/>
      <c r="AB45" s="229"/>
    </row>
    <row r="46" spans="1:28" ht="18.75" customHeight="1">
      <c r="A46" s="132"/>
      <c r="B46" s="45"/>
      <c r="C46" s="132"/>
      <c r="D46" s="45"/>
      <c r="E46" s="132"/>
      <c r="F46" s="132"/>
      <c r="G46" s="132"/>
      <c r="H46" s="132"/>
      <c r="I46" s="132"/>
    </row>
    <row r="47" spans="1:28" ht="18.75" customHeight="1">
      <c r="A47" s="53" t="s">
        <v>298</v>
      </c>
      <c r="B47" s="45"/>
      <c r="C47" s="132"/>
      <c r="D47" s="142" t="s">
        <v>283</v>
      </c>
      <c r="E47" s="142" t="s">
        <v>284</v>
      </c>
      <c r="F47" s="142" t="s">
        <v>321</v>
      </c>
      <c r="G47" s="142" t="s">
        <v>285</v>
      </c>
      <c r="H47" s="55" t="s">
        <v>286</v>
      </c>
      <c r="I47" s="142" t="s">
        <v>125</v>
      </c>
      <c r="J47" s="45" t="s">
        <v>287</v>
      </c>
      <c r="K47" s="142"/>
      <c r="L47" s="55" t="s">
        <v>288</v>
      </c>
      <c r="M47" s="46" t="s">
        <v>239</v>
      </c>
      <c r="N47" s="141"/>
      <c r="O47" s="141"/>
      <c r="P47" s="141"/>
      <c r="Q47" s="46"/>
    </row>
    <row r="48" spans="1:28" ht="18.75" customHeight="1" thickBot="1">
      <c r="A48" s="45"/>
      <c r="B48" s="45" t="s">
        <v>155</v>
      </c>
      <c r="C48" s="132"/>
      <c r="D48" s="45"/>
      <c r="E48" s="132"/>
      <c r="F48" s="45"/>
      <c r="G48" s="132"/>
      <c r="H48" s="132"/>
      <c r="I48" s="132"/>
      <c r="N48" s="46"/>
    </row>
    <row r="49" spans="1:28" ht="18.75" customHeight="1">
      <c r="B49" s="238" t="s">
        <v>73</v>
      </c>
      <c r="C49" s="239"/>
      <c r="D49" s="239"/>
      <c r="E49" s="239"/>
      <c r="F49" s="239"/>
      <c r="G49" s="240" t="str">
        <f>C50</f>
        <v>栃木シティフットサルクラブ</v>
      </c>
      <c r="H49" s="241"/>
      <c r="I49" s="241"/>
      <c r="J49" s="240" t="str">
        <f>C52</f>
        <v>ラゾス</v>
      </c>
      <c r="K49" s="241"/>
      <c r="L49" s="241"/>
      <c r="M49" s="240" t="str">
        <f>C54</f>
        <v>國學院大學栃木高等学校</v>
      </c>
      <c r="N49" s="241"/>
      <c r="O49" s="241"/>
      <c r="P49" s="139" t="s">
        <v>74</v>
      </c>
      <c r="Q49" s="162" t="s">
        <v>75</v>
      </c>
      <c r="R49" s="162" t="s">
        <v>76</v>
      </c>
      <c r="S49" s="162" t="s">
        <v>77</v>
      </c>
      <c r="T49" s="162" t="s">
        <v>78</v>
      </c>
      <c r="U49" s="162" t="s">
        <v>79</v>
      </c>
      <c r="V49" s="162" t="s">
        <v>80</v>
      </c>
      <c r="W49" s="56" t="s">
        <v>81</v>
      </c>
    </row>
    <row r="50" spans="1:28" ht="18.75" customHeight="1">
      <c r="B50" s="233">
        <v>1</v>
      </c>
      <c r="C50" s="234" t="s">
        <v>345</v>
      </c>
      <c r="D50" s="234"/>
      <c r="E50" s="234"/>
      <c r="F50" s="234"/>
      <c r="G50" s="236"/>
      <c r="H50" s="236"/>
      <c r="I50" s="236"/>
      <c r="J50" s="235" t="s">
        <v>437</v>
      </c>
      <c r="K50" s="235"/>
      <c r="L50" s="235"/>
      <c r="M50" s="235" t="s">
        <v>438</v>
      </c>
      <c r="N50" s="235"/>
      <c r="O50" s="235"/>
      <c r="P50" s="214">
        <f>Q50*3+R50</f>
        <v>6</v>
      </c>
      <c r="Q50" s="212">
        <f>COUNTIF(G50:O50,"○")</f>
        <v>2</v>
      </c>
      <c r="R50" s="212">
        <f>COUNTIF(G50:O50,"△")</f>
        <v>0</v>
      </c>
      <c r="S50" s="212">
        <f>COUNTIF(G50:O50,"×")</f>
        <v>0</v>
      </c>
      <c r="T50" s="221">
        <f>J51+M51</f>
        <v>16</v>
      </c>
      <c r="U50" s="219">
        <f>L51+O51</f>
        <v>0</v>
      </c>
      <c r="V50" s="218">
        <f>T50-U50</f>
        <v>16</v>
      </c>
      <c r="W50" s="220">
        <v>1</v>
      </c>
    </row>
    <row r="51" spans="1:28" ht="18.75" customHeight="1">
      <c r="B51" s="233"/>
      <c r="C51" s="234"/>
      <c r="D51" s="234"/>
      <c r="E51" s="234"/>
      <c r="F51" s="234"/>
      <c r="G51" s="236"/>
      <c r="H51" s="236"/>
      <c r="I51" s="236"/>
      <c r="J51" s="91" t="s">
        <v>439</v>
      </c>
      <c r="K51" s="92" t="s">
        <v>72</v>
      </c>
      <c r="L51" s="91" t="s">
        <v>440</v>
      </c>
      <c r="M51" s="91" t="s">
        <v>441</v>
      </c>
      <c r="N51" s="92" t="s">
        <v>72</v>
      </c>
      <c r="O51" s="91" t="s">
        <v>440</v>
      </c>
      <c r="P51" s="215"/>
      <c r="Q51" s="216"/>
      <c r="R51" s="216"/>
      <c r="S51" s="216"/>
      <c r="T51" s="216"/>
      <c r="U51" s="218"/>
      <c r="V51" s="218"/>
      <c r="W51" s="220"/>
    </row>
    <row r="52" spans="1:28" ht="18.75" customHeight="1">
      <c r="B52" s="233">
        <v>2</v>
      </c>
      <c r="C52" s="234" t="s">
        <v>359</v>
      </c>
      <c r="D52" s="234"/>
      <c r="E52" s="234"/>
      <c r="F52" s="234"/>
      <c r="G52" s="235" t="s">
        <v>442</v>
      </c>
      <c r="H52" s="235"/>
      <c r="I52" s="235"/>
      <c r="J52" s="236"/>
      <c r="K52" s="236"/>
      <c r="L52" s="236"/>
      <c r="M52" s="235" t="s">
        <v>443</v>
      </c>
      <c r="N52" s="235"/>
      <c r="O52" s="235"/>
      <c r="P52" s="214">
        <f t="shared" ref="P52" si="8">Q52*3+R52</f>
        <v>3</v>
      </c>
      <c r="Q52" s="212">
        <f>COUNTIF(G52:O52,"○")</f>
        <v>1</v>
      </c>
      <c r="R52" s="212">
        <f>COUNTIF(G52:O52,"△")</f>
        <v>0</v>
      </c>
      <c r="S52" s="212">
        <f>COUNTIF(G52:O52,"×")</f>
        <v>1</v>
      </c>
      <c r="T52" s="221">
        <f>G53+M53</f>
        <v>6</v>
      </c>
      <c r="U52" s="219">
        <f>I53+O53</f>
        <v>7</v>
      </c>
      <c r="V52" s="218">
        <f>T52-U52</f>
        <v>-1</v>
      </c>
      <c r="W52" s="220">
        <v>2</v>
      </c>
    </row>
    <row r="53" spans="1:28" ht="18.75" customHeight="1">
      <c r="B53" s="233"/>
      <c r="C53" s="234"/>
      <c r="D53" s="234"/>
      <c r="E53" s="234"/>
      <c r="F53" s="234"/>
      <c r="G53" s="91" t="s">
        <v>440</v>
      </c>
      <c r="H53" s="92" t="s">
        <v>72</v>
      </c>
      <c r="I53" s="91" t="s">
        <v>439</v>
      </c>
      <c r="J53" s="236"/>
      <c r="K53" s="236"/>
      <c r="L53" s="236"/>
      <c r="M53" s="91" t="s">
        <v>439</v>
      </c>
      <c r="N53" s="92" t="s">
        <v>72</v>
      </c>
      <c r="O53" s="91" t="s">
        <v>444</v>
      </c>
      <c r="P53" s="215"/>
      <c r="Q53" s="216"/>
      <c r="R53" s="216"/>
      <c r="S53" s="216"/>
      <c r="T53" s="216"/>
      <c r="U53" s="218"/>
      <c r="V53" s="218"/>
      <c r="W53" s="220"/>
    </row>
    <row r="54" spans="1:28" ht="18.75" customHeight="1">
      <c r="B54" s="233">
        <v>3</v>
      </c>
      <c r="C54" s="234" t="s">
        <v>402</v>
      </c>
      <c r="D54" s="234"/>
      <c r="E54" s="234"/>
      <c r="F54" s="234"/>
      <c r="G54" s="235" t="s">
        <v>442</v>
      </c>
      <c r="H54" s="235"/>
      <c r="I54" s="235"/>
      <c r="J54" s="235" t="s">
        <v>445</v>
      </c>
      <c r="K54" s="235"/>
      <c r="L54" s="235"/>
      <c r="M54" s="236"/>
      <c r="N54" s="236"/>
      <c r="O54" s="236"/>
      <c r="P54" s="214">
        <f t="shared" ref="P54" si="9">Q54*3+R54</f>
        <v>0</v>
      </c>
      <c r="Q54" s="212">
        <f>COUNTIF(G54:O54,"○")</f>
        <v>0</v>
      </c>
      <c r="R54" s="212">
        <f>COUNTIF(G54:O54,"△")</f>
        <v>0</v>
      </c>
      <c r="S54" s="212">
        <f>COUNTIF(G54:O54,"×")</f>
        <v>2</v>
      </c>
      <c r="T54" s="221">
        <f>G55+J55</f>
        <v>1</v>
      </c>
      <c r="U54" s="219">
        <f>I55+L55</f>
        <v>16</v>
      </c>
      <c r="V54" s="218">
        <f>T54-U54</f>
        <v>-15</v>
      </c>
      <c r="W54" s="220">
        <v>3</v>
      </c>
    </row>
    <row r="55" spans="1:28" ht="18.75" customHeight="1" thickBot="1">
      <c r="B55" s="254"/>
      <c r="C55" s="255"/>
      <c r="D55" s="255"/>
      <c r="E55" s="255"/>
      <c r="F55" s="255"/>
      <c r="G55" s="94" t="s">
        <v>440</v>
      </c>
      <c r="H55" s="93" t="s">
        <v>72</v>
      </c>
      <c r="I55" s="94" t="s">
        <v>441</v>
      </c>
      <c r="J55" s="94" t="s">
        <v>446</v>
      </c>
      <c r="K55" s="93" t="s">
        <v>72</v>
      </c>
      <c r="L55" s="94" t="s">
        <v>439</v>
      </c>
      <c r="M55" s="256"/>
      <c r="N55" s="256"/>
      <c r="O55" s="256"/>
      <c r="P55" s="217"/>
      <c r="Q55" s="213"/>
      <c r="R55" s="213"/>
      <c r="S55" s="213"/>
      <c r="T55" s="213"/>
      <c r="U55" s="222"/>
      <c r="V55" s="222"/>
      <c r="W55" s="223"/>
    </row>
    <row r="56" spans="1:28" ht="18.75" customHeight="1" thickBot="1">
      <c r="A56" s="44"/>
      <c r="B56" s="132"/>
      <c r="C56" s="132"/>
      <c r="D56" s="132"/>
      <c r="E56" s="132"/>
      <c r="F56" s="45"/>
      <c r="G56" s="132"/>
      <c r="H56" s="132"/>
      <c r="I56" s="132"/>
      <c r="J56" s="132"/>
      <c r="K56" s="132"/>
    </row>
    <row r="57" spans="1:28" ht="18.75" customHeight="1">
      <c r="A57" s="243" t="s">
        <v>291</v>
      </c>
      <c r="B57" s="244"/>
      <c r="C57" s="245"/>
      <c r="D57" s="130" t="s">
        <v>71</v>
      </c>
      <c r="E57" s="130" t="s">
        <v>45</v>
      </c>
      <c r="F57" s="130" t="s">
        <v>322</v>
      </c>
      <c r="G57" s="130" t="s">
        <v>46</v>
      </c>
      <c r="H57" s="146" t="s">
        <v>47</v>
      </c>
      <c r="I57" s="130" t="s">
        <v>46</v>
      </c>
      <c r="J57" s="61" t="s">
        <v>48</v>
      </c>
      <c r="K57" s="131"/>
      <c r="L57" s="246" t="s">
        <v>70</v>
      </c>
      <c r="M57" s="247"/>
      <c r="N57" s="248"/>
      <c r="O57" s="60"/>
      <c r="P57" s="58" t="s">
        <v>239</v>
      </c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</row>
    <row r="58" spans="1:28" ht="18.75" customHeight="1">
      <c r="A58" s="128" t="s">
        <v>49</v>
      </c>
      <c r="B58" s="249" t="s">
        <v>50</v>
      </c>
      <c r="C58" s="250"/>
      <c r="D58" s="251" t="s">
        <v>222</v>
      </c>
      <c r="E58" s="230"/>
      <c r="F58" s="230"/>
      <c r="G58" s="230"/>
      <c r="H58" s="230"/>
      <c r="I58" s="230"/>
      <c r="J58" s="251"/>
      <c r="K58" s="230"/>
      <c r="L58" s="230"/>
      <c r="M58" s="230"/>
      <c r="N58" s="230"/>
      <c r="O58" s="230"/>
      <c r="P58" s="224" t="s">
        <v>51</v>
      </c>
      <c r="Q58" s="225"/>
      <c r="R58" s="225"/>
      <c r="S58" s="226"/>
      <c r="T58" s="224" t="s">
        <v>360</v>
      </c>
      <c r="U58" s="225"/>
      <c r="V58" s="225"/>
      <c r="W58" s="225"/>
      <c r="X58" s="225" t="s">
        <v>183</v>
      </c>
      <c r="Y58" s="225"/>
      <c r="Z58" s="225"/>
      <c r="AA58" s="225"/>
      <c r="AB58" s="287"/>
    </row>
    <row r="59" spans="1:28" ht="18.75" customHeight="1">
      <c r="A59" s="128" t="s">
        <v>52</v>
      </c>
      <c r="B59" s="249" t="s">
        <v>53</v>
      </c>
      <c r="C59" s="250"/>
      <c r="D59" s="224" t="s">
        <v>54</v>
      </c>
      <c r="E59" s="225"/>
      <c r="F59" s="225"/>
      <c r="G59" s="226"/>
      <c r="H59" s="251"/>
      <c r="I59" s="251"/>
      <c r="J59" s="251"/>
      <c r="K59" s="251"/>
      <c r="L59" s="251"/>
      <c r="M59" s="224" t="s">
        <v>55</v>
      </c>
      <c r="N59" s="225"/>
      <c r="O59" s="225"/>
      <c r="P59" s="226"/>
      <c r="Q59" s="224" t="s">
        <v>69</v>
      </c>
      <c r="R59" s="225"/>
      <c r="S59" s="225"/>
      <c r="T59" s="225"/>
      <c r="U59" s="225"/>
      <c r="V59" s="225"/>
      <c r="W59" s="225"/>
      <c r="X59" s="226"/>
      <c r="Y59" s="225" t="s">
        <v>56</v>
      </c>
      <c r="Z59" s="225"/>
      <c r="AA59" s="225"/>
      <c r="AB59" s="287"/>
    </row>
    <row r="60" spans="1:28" ht="18.75" customHeight="1">
      <c r="A60" s="266" t="s">
        <v>173</v>
      </c>
      <c r="B60" s="268" t="s">
        <v>58</v>
      </c>
      <c r="C60" s="269"/>
      <c r="D60" s="251" t="s">
        <v>170</v>
      </c>
      <c r="E60" s="259" t="s">
        <v>358</v>
      </c>
      <c r="F60" s="259"/>
      <c r="G60" s="260"/>
      <c r="H60" s="270" t="s">
        <v>439</v>
      </c>
      <c r="I60" s="57" t="s">
        <v>447</v>
      </c>
      <c r="J60" s="127" t="s">
        <v>59</v>
      </c>
      <c r="K60" s="57" t="s">
        <v>440</v>
      </c>
      <c r="L60" s="270" t="s">
        <v>440</v>
      </c>
      <c r="M60" s="251" t="s">
        <v>171</v>
      </c>
      <c r="N60" s="259" t="str">
        <f>$C$52</f>
        <v>ラゾス</v>
      </c>
      <c r="O60" s="259"/>
      <c r="P60" s="260"/>
      <c r="Q60" s="263" t="s">
        <v>60</v>
      </c>
      <c r="R60" s="263"/>
      <c r="S60" s="263" t="s">
        <v>61</v>
      </c>
      <c r="T60" s="263"/>
      <c r="U60" s="263" t="s">
        <v>66</v>
      </c>
      <c r="V60" s="263"/>
      <c r="W60" s="264" t="s">
        <v>85</v>
      </c>
      <c r="X60" s="265"/>
      <c r="Y60" s="265" t="s">
        <v>68</v>
      </c>
      <c r="Z60" s="272"/>
      <c r="AA60" s="273" t="s">
        <v>67</v>
      </c>
      <c r="AB60" s="274"/>
    </row>
    <row r="61" spans="1:28" ht="18.75" customHeight="1">
      <c r="A61" s="267"/>
      <c r="B61" s="275">
        <v>0.41666666666666669</v>
      </c>
      <c r="C61" s="276"/>
      <c r="D61" s="251"/>
      <c r="E61" s="261"/>
      <c r="F61" s="261"/>
      <c r="G61" s="262"/>
      <c r="H61" s="271"/>
      <c r="I61" s="57" t="s">
        <v>447</v>
      </c>
      <c r="J61" s="127" t="s">
        <v>59</v>
      </c>
      <c r="K61" s="57" t="s">
        <v>440</v>
      </c>
      <c r="L61" s="271"/>
      <c r="M61" s="251"/>
      <c r="N61" s="261"/>
      <c r="O61" s="261"/>
      <c r="P61" s="262"/>
      <c r="Q61" s="230"/>
      <c r="R61" s="230"/>
      <c r="S61" s="230"/>
      <c r="T61" s="230"/>
      <c r="U61" s="231" t="s">
        <v>361</v>
      </c>
      <c r="V61" s="232"/>
      <c r="W61" s="231" t="s">
        <v>361</v>
      </c>
      <c r="X61" s="232"/>
      <c r="Y61" s="231" t="s">
        <v>361</v>
      </c>
      <c r="Z61" s="232"/>
      <c r="AA61" s="257" t="s">
        <v>361</v>
      </c>
      <c r="AB61" s="258"/>
    </row>
    <row r="62" spans="1:28" ht="18.75" customHeight="1">
      <c r="A62" s="266" t="s">
        <v>364</v>
      </c>
      <c r="B62" s="268" t="s">
        <v>62</v>
      </c>
      <c r="C62" s="269"/>
      <c r="D62" s="302" t="s">
        <v>268</v>
      </c>
      <c r="E62" s="259" t="s">
        <v>360</v>
      </c>
      <c r="F62" s="259"/>
      <c r="G62" s="260"/>
      <c r="H62" s="270" t="s">
        <v>439</v>
      </c>
      <c r="I62" s="57" t="s">
        <v>448</v>
      </c>
      <c r="J62" s="127" t="s">
        <v>59</v>
      </c>
      <c r="K62" s="57" t="s">
        <v>440</v>
      </c>
      <c r="L62" s="270" t="s">
        <v>444</v>
      </c>
      <c r="M62" s="302" t="s">
        <v>386</v>
      </c>
      <c r="N62" s="259" t="s">
        <v>385</v>
      </c>
      <c r="O62" s="259"/>
      <c r="P62" s="260"/>
      <c r="Q62" s="263" t="s">
        <v>60</v>
      </c>
      <c r="R62" s="263"/>
      <c r="S62" s="263" t="s">
        <v>61</v>
      </c>
      <c r="T62" s="263"/>
      <c r="U62" s="263" t="s">
        <v>66</v>
      </c>
      <c r="V62" s="263"/>
      <c r="W62" s="264" t="s">
        <v>85</v>
      </c>
      <c r="X62" s="265"/>
      <c r="Y62" s="265" t="s">
        <v>68</v>
      </c>
      <c r="Z62" s="272"/>
      <c r="AA62" s="273" t="s">
        <v>67</v>
      </c>
      <c r="AB62" s="274"/>
    </row>
    <row r="63" spans="1:28" ht="18.75" customHeight="1">
      <c r="A63" s="267"/>
      <c r="B63" s="275">
        <v>0.5</v>
      </c>
      <c r="C63" s="276"/>
      <c r="D63" s="303"/>
      <c r="E63" s="261"/>
      <c r="F63" s="261"/>
      <c r="G63" s="262"/>
      <c r="H63" s="271"/>
      <c r="I63" s="57" t="s">
        <v>449</v>
      </c>
      <c r="J63" s="127" t="s">
        <v>59</v>
      </c>
      <c r="K63" s="57" t="s">
        <v>450</v>
      </c>
      <c r="L63" s="271"/>
      <c r="M63" s="303"/>
      <c r="N63" s="261"/>
      <c r="O63" s="261"/>
      <c r="P63" s="262"/>
      <c r="Q63" s="230"/>
      <c r="R63" s="230"/>
      <c r="S63" s="230"/>
      <c r="T63" s="230"/>
      <c r="U63" s="231" t="s">
        <v>358</v>
      </c>
      <c r="V63" s="232"/>
      <c r="W63" s="231" t="s">
        <v>358</v>
      </c>
      <c r="X63" s="232"/>
      <c r="Y63" s="231" t="s">
        <v>358</v>
      </c>
      <c r="Z63" s="232"/>
      <c r="AA63" s="257" t="s">
        <v>358</v>
      </c>
      <c r="AB63" s="258"/>
    </row>
    <row r="64" spans="1:28" ht="18.75" customHeight="1">
      <c r="A64" s="266" t="s">
        <v>365</v>
      </c>
      <c r="B64" s="277" t="s">
        <v>179</v>
      </c>
      <c r="C64" s="278"/>
      <c r="D64" s="251" t="s">
        <v>127</v>
      </c>
      <c r="E64" s="259" t="s">
        <v>385</v>
      </c>
      <c r="F64" s="259"/>
      <c r="G64" s="260"/>
      <c r="H64" s="270" t="s">
        <v>440</v>
      </c>
      <c r="I64" s="57" t="s">
        <v>440</v>
      </c>
      <c r="J64" s="127" t="s">
        <v>59</v>
      </c>
      <c r="K64" s="57" t="s">
        <v>451</v>
      </c>
      <c r="L64" s="270" t="s">
        <v>441</v>
      </c>
      <c r="M64" s="251" t="s">
        <v>272</v>
      </c>
      <c r="N64" s="259" t="s">
        <v>358</v>
      </c>
      <c r="O64" s="259"/>
      <c r="P64" s="260"/>
      <c r="Q64" s="263" t="s">
        <v>60</v>
      </c>
      <c r="R64" s="263"/>
      <c r="S64" s="263" t="s">
        <v>61</v>
      </c>
      <c r="T64" s="263"/>
      <c r="U64" s="263" t="s">
        <v>66</v>
      </c>
      <c r="V64" s="263"/>
      <c r="W64" s="264" t="s">
        <v>85</v>
      </c>
      <c r="X64" s="265"/>
      <c r="Y64" s="265" t="s">
        <v>68</v>
      </c>
      <c r="Z64" s="272"/>
      <c r="AA64" s="273" t="s">
        <v>67</v>
      </c>
      <c r="AB64" s="274"/>
    </row>
    <row r="65" spans="1:28" ht="18.75" customHeight="1">
      <c r="A65" s="267"/>
      <c r="B65" s="275">
        <v>0.58333333333333337</v>
      </c>
      <c r="C65" s="279"/>
      <c r="D65" s="251"/>
      <c r="E65" s="261"/>
      <c r="F65" s="261"/>
      <c r="G65" s="262"/>
      <c r="H65" s="271"/>
      <c r="I65" s="57" t="s">
        <v>440</v>
      </c>
      <c r="J65" s="127" t="s">
        <v>59</v>
      </c>
      <c r="K65" s="57" t="s">
        <v>451</v>
      </c>
      <c r="L65" s="271"/>
      <c r="M65" s="251"/>
      <c r="N65" s="261"/>
      <c r="O65" s="261"/>
      <c r="P65" s="262"/>
      <c r="Q65" s="230"/>
      <c r="R65" s="230"/>
      <c r="S65" s="230"/>
      <c r="T65" s="230"/>
      <c r="U65" s="231" t="s">
        <v>360</v>
      </c>
      <c r="V65" s="232"/>
      <c r="W65" s="231" t="s">
        <v>360</v>
      </c>
      <c r="X65" s="232"/>
      <c r="Y65" s="231" t="s">
        <v>360</v>
      </c>
      <c r="Z65" s="232"/>
      <c r="AA65" s="257" t="s">
        <v>360</v>
      </c>
      <c r="AB65" s="258"/>
    </row>
    <row r="66" spans="1:28" ht="18.75" customHeight="1" thickBot="1">
      <c r="A66" s="47"/>
      <c r="B66" s="134" t="s">
        <v>64</v>
      </c>
      <c r="C66" s="133"/>
      <c r="D66" s="227" t="s">
        <v>222</v>
      </c>
      <c r="E66" s="228"/>
      <c r="F66" s="228"/>
      <c r="G66" s="228"/>
      <c r="H66" s="228"/>
      <c r="I66" s="280"/>
      <c r="J66" s="228"/>
      <c r="K66" s="228"/>
      <c r="L66" s="228"/>
      <c r="M66" s="228"/>
      <c r="N66" s="228"/>
      <c r="O66" s="280"/>
      <c r="P66" s="227" t="s">
        <v>65</v>
      </c>
      <c r="Q66" s="228"/>
      <c r="R66" s="280"/>
      <c r="S66" s="227" t="s">
        <v>182</v>
      </c>
      <c r="T66" s="228"/>
      <c r="U66" s="228"/>
      <c r="V66" s="228"/>
      <c r="W66" s="228"/>
      <c r="X66" s="228"/>
      <c r="Y66" s="228"/>
      <c r="Z66" s="228"/>
      <c r="AA66" s="228"/>
      <c r="AB66" s="229"/>
    </row>
    <row r="67" spans="1:28" ht="18.75" customHeight="1">
      <c r="A67" s="237" t="s">
        <v>317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</row>
    <row r="69" spans="1:28" ht="18.75" customHeight="1">
      <c r="A69" s="53" t="s">
        <v>95</v>
      </c>
      <c r="F69" s="46" t="s">
        <v>123</v>
      </c>
      <c r="K69" s="46" t="s">
        <v>240</v>
      </c>
      <c r="Q69" s="46" t="s">
        <v>124</v>
      </c>
      <c r="S69" s="46"/>
    </row>
    <row r="70" spans="1:28" s="141" customFormat="1" ht="18.75" customHeight="1">
      <c r="A70" s="53"/>
      <c r="F70" s="46"/>
      <c r="K70" s="46"/>
      <c r="Q70" s="46"/>
      <c r="S70" s="46"/>
    </row>
    <row r="71" spans="1:28" ht="18.75" customHeight="1">
      <c r="A71" s="53" t="s">
        <v>294</v>
      </c>
      <c r="D71" s="54" t="s">
        <v>274</v>
      </c>
      <c r="F71" s="46"/>
      <c r="K71" s="46"/>
      <c r="Q71" s="46"/>
      <c r="S71" s="46"/>
    </row>
    <row r="72" spans="1:28" s="141" customFormat="1" ht="18.75" customHeight="1">
      <c r="A72" s="142" t="s">
        <v>131</v>
      </c>
      <c r="B72" s="142" t="s">
        <v>284</v>
      </c>
      <c r="C72" s="142" t="s">
        <v>323</v>
      </c>
      <c r="D72" s="142" t="s">
        <v>285</v>
      </c>
      <c r="E72" s="55" t="s">
        <v>286</v>
      </c>
      <c r="F72" s="142" t="s">
        <v>125</v>
      </c>
      <c r="G72" s="45" t="s">
        <v>287</v>
      </c>
      <c r="H72" s="142"/>
      <c r="I72" s="55" t="s">
        <v>288</v>
      </c>
      <c r="J72" s="46" t="s">
        <v>316</v>
      </c>
      <c r="N72" s="46"/>
    </row>
    <row r="73" spans="1:28" ht="18.75" customHeight="1">
      <c r="B73" s="54"/>
      <c r="Q73" s="51"/>
    </row>
    <row r="74" spans="1:28" ht="18.75" customHeight="1">
      <c r="A74" s="251" t="s">
        <v>272</v>
      </c>
      <c r="B74" s="299" t="s">
        <v>424</v>
      </c>
      <c r="C74" s="300"/>
      <c r="D74" s="300"/>
      <c r="E74" s="300"/>
      <c r="F74" s="300"/>
      <c r="G74" s="136"/>
      <c r="H74" s="137"/>
      <c r="I74" s="137"/>
      <c r="Q74" s="51"/>
      <c r="T74" s="137"/>
      <c r="U74" s="137"/>
      <c r="V74" s="138"/>
      <c r="W74" s="251" t="s">
        <v>206</v>
      </c>
      <c r="X74" s="299" t="s">
        <v>422</v>
      </c>
      <c r="Y74" s="300"/>
      <c r="Z74" s="300"/>
      <c r="AA74" s="300"/>
      <c r="AB74" s="300"/>
    </row>
    <row r="75" spans="1:28" ht="18.75" customHeight="1">
      <c r="A75" s="251"/>
      <c r="B75" s="300"/>
      <c r="C75" s="300"/>
      <c r="D75" s="300"/>
      <c r="E75" s="300"/>
      <c r="F75" s="300"/>
      <c r="I75" s="135"/>
      <c r="Q75" s="51"/>
      <c r="S75" s="140"/>
      <c r="W75" s="251"/>
      <c r="X75" s="300"/>
      <c r="Y75" s="300"/>
      <c r="Z75" s="300"/>
      <c r="AA75" s="300"/>
      <c r="AB75" s="300"/>
    </row>
    <row r="76" spans="1:28" ht="18.75" customHeight="1">
      <c r="B76" s="54"/>
      <c r="H76" s="288" t="s">
        <v>166</v>
      </c>
      <c r="I76" s="289"/>
      <c r="J76" s="167"/>
      <c r="K76" s="168"/>
      <c r="L76" s="168"/>
      <c r="M76" s="288" t="s">
        <v>403</v>
      </c>
      <c r="P76" s="288" t="s">
        <v>406</v>
      </c>
      <c r="Q76" s="171"/>
      <c r="R76" s="168"/>
      <c r="S76" s="169"/>
      <c r="T76" s="292" t="s">
        <v>167</v>
      </c>
      <c r="U76" s="288"/>
    </row>
    <row r="77" spans="1:28" ht="18.75" customHeight="1">
      <c r="B77" s="54"/>
      <c r="H77" s="290" t="s">
        <v>275</v>
      </c>
      <c r="I77" s="291"/>
      <c r="M77" s="288"/>
      <c r="P77" s="288"/>
      <c r="Q77" s="51"/>
      <c r="S77" s="172"/>
      <c r="T77" s="290" t="s">
        <v>277</v>
      </c>
      <c r="U77" s="288"/>
    </row>
    <row r="78" spans="1:28" ht="18.75" customHeight="1">
      <c r="A78" s="251" t="s">
        <v>126</v>
      </c>
      <c r="B78" s="281" t="s">
        <v>366</v>
      </c>
      <c r="C78" s="282"/>
      <c r="D78" s="282"/>
      <c r="E78" s="282"/>
      <c r="F78" s="283"/>
      <c r="G78" s="167"/>
      <c r="H78" s="168"/>
      <c r="I78" s="170"/>
      <c r="Q78" s="51"/>
      <c r="S78" s="173"/>
      <c r="T78" s="174"/>
      <c r="U78" s="168"/>
      <c r="V78" s="169"/>
      <c r="W78" s="251" t="s">
        <v>130</v>
      </c>
      <c r="X78" s="299" t="s">
        <v>452</v>
      </c>
      <c r="Y78" s="300"/>
      <c r="Z78" s="300"/>
      <c r="AA78" s="300"/>
      <c r="AB78" s="300"/>
    </row>
    <row r="79" spans="1:28" ht="18.75" customHeight="1">
      <c r="A79" s="251"/>
      <c r="B79" s="284"/>
      <c r="C79" s="285"/>
      <c r="D79" s="285"/>
      <c r="E79" s="285"/>
      <c r="F79" s="286"/>
      <c r="Q79" s="51"/>
      <c r="W79" s="251"/>
      <c r="X79" s="300"/>
      <c r="Y79" s="300"/>
      <c r="Z79" s="300"/>
      <c r="AA79" s="300"/>
      <c r="AB79" s="300"/>
    </row>
    <row r="80" spans="1:28" ht="18.75" customHeight="1">
      <c r="B80" s="54"/>
      <c r="Q80" s="51"/>
    </row>
    <row r="81" spans="1:28" ht="18.75" customHeight="1">
      <c r="B81" s="54"/>
      <c r="Q81" s="51"/>
      <c r="X81" s="166"/>
    </row>
    <row r="82" spans="1:28" ht="18.75" customHeight="1">
      <c r="A82" s="251" t="s">
        <v>127</v>
      </c>
      <c r="B82" s="281" t="s">
        <v>367</v>
      </c>
      <c r="C82" s="282"/>
      <c r="D82" s="282"/>
      <c r="E82" s="282"/>
      <c r="F82" s="283"/>
      <c r="G82" s="167"/>
      <c r="H82" s="168"/>
      <c r="I82" s="168"/>
      <c r="Q82" s="51"/>
      <c r="T82" s="137"/>
      <c r="U82" s="137"/>
      <c r="V82" s="138"/>
      <c r="W82" s="251" t="s">
        <v>207</v>
      </c>
      <c r="X82" s="346" t="s">
        <v>425</v>
      </c>
      <c r="Y82" s="282"/>
      <c r="Z82" s="282"/>
      <c r="AA82" s="282"/>
      <c r="AB82" s="283"/>
    </row>
    <row r="83" spans="1:28" ht="18.75" customHeight="1">
      <c r="A83" s="251"/>
      <c r="B83" s="284"/>
      <c r="C83" s="285"/>
      <c r="D83" s="285"/>
      <c r="E83" s="285"/>
      <c r="F83" s="286"/>
      <c r="I83" s="173"/>
      <c r="Q83" s="51"/>
      <c r="S83" s="140"/>
      <c r="W83" s="251"/>
      <c r="X83" s="284"/>
      <c r="Y83" s="285"/>
      <c r="Z83" s="285"/>
      <c r="AA83" s="285"/>
      <c r="AB83" s="286"/>
    </row>
    <row r="84" spans="1:28" ht="18.75" customHeight="1">
      <c r="B84" s="54"/>
      <c r="H84" s="290" t="s">
        <v>201</v>
      </c>
      <c r="I84" s="291"/>
      <c r="J84" s="168"/>
      <c r="K84" s="168"/>
      <c r="L84" s="168"/>
      <c r="M84" s="288" t="s">
        <v>404</v>
      </c>
      <c r="P84" s="288" t="s">
        <v>405</v>
      </c>
      <c r="Q84" s="171"/>
      <c r="R84" s="168"/>
      <c r="S84" s="169"/>
      <c r="T84" s="292" t="s">
        <v>278</v>
      </c>
      <c r="U84" s="288"/>
    </row>
    <row r="85" spans="1:28" ht="18.75" customHeight="1">
      <c r="B85" s="54"/>
      <c r="H85" s="288" t="s">
        <v>276</v>
      </c>
      <c r="I85" s="289"/>
      <c r="M85" s="288"/>
      <c r="P85" s="288"/>
      <c r="Q85" s="51"/>
      <c r="S85" s="173"/>
      <c r="T85" s="290" t="s">
        <v>279</v>
      </c>
      <c r="U85" s="288"/>
    </row>
    <row r="86" spans="1:28" ht="18.75" customHeight="1">
      <c r="A86" s="251" t="s">
        <v>229</v>
      </c>
      <c r="B86" s="299" t="s">
        <v>423</v>
      </c>
      <c r="C86" s="300"/>
      <c r="D86" s="300"/>
      <c r="E86" s="300"/>
      <c r="F86" s="300"/>
      <c r="G86" s="136"/>
      <c r="H86" s="137"/>
      <c r="I86" s="138"/>
      <c r="Q86" s="51"/>
      <c r="S86" s="173"/>
      <c r="T86" s="168"/>
      <c r="U86" s="168"/>
      <c r="V86" s="169"/>
      <c r="W86" s="251" t="s">
        <v>257</v>
      </c>
      <c r="X86" s="299" t="s">
        <v>453</v>
      </c>
      <c r="Y86" s="300"/>
      <c r="Z86" s="300"/>
      <c r="AA86" s="300"/>
      <c r="AB86" s="300"/>
    </row>
    <row r="87" spans="1:28" ht="18.75" customHeight="1">
      <c r="A87" s="251"/>
      <c r="B87" s="300"/>
      <c r="C87" s="300"/>
      <c r="D87" s="300"/>
      <c r="E87" s="300"/>
      <c r="F87" s="300"/>
      <c r="Q87" s="51"/>
      <c r="W87" s="251"/>
      <c r="X87" s="300"/>
      <c r="Y87" s="300"/>
      <c r="Z87" s="300"/>
      <c r="AA87" s="300"/>
      <c r="AB87" s="300"/>
    </row>
    <row r="88" spans="1:28" ht="18.75" customHeight="1" thickBot="1">
      <c r="B88" s="54"/>
      <c r="Q88" s="51"/>
    </row>
    <row r="89" spans="1:28" ht="18.75" customHeight="1">
      <c r="A89" s="243" t="s">
        <v>292</v>
      </c>
      <c r="B89" s="244"/>
      <c r="C89" s="245"/>
      <c r="D89" s="130" t="s">
        <v>132</v>
      </c>
      <c r="E89" s="130" t="s">
        <v>45</v>
      </c>
      <c r="F89" s="130" t="s">
        <v>173</v>
      </c>
      <c r="G89" s="130" t="s">
        <v>46</v>
      </c>
      <c r="H89" s="146" t="s">
        <v>47</v>
      </c>
      <c r="I89" s="130" t="s">
        <v>46</v>
      </c>
      <c r="J89" s="61" t="s">
        <v>48</v>
      </c>
      <c r="K89" s="131"/>
      <c r="L89" s="246" t="s">
        <v>70</v>
      </c>
      <c r="M89" s="247"/>
      <c r="N89" s="248"/>
      <c r="O89" s="60"/>
      <c r="P89" s="58" t="s">
        <v>316</v>
      </c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9"/>
    </row>
    <row r="90" spans="1:28" ht="18.75" customHeight="1">
      <c r="A90" s="128" t="s">
        <v>49</v>
      </c>
      <c r="B90" s="249" t="s">
        <v>50</v>
      </c>
      <c r="C90" s="250"/>
      <c r="D90" s="230" t="str">
        <f>E96</f>
        <v>ボンジボーラ栃木</v>
      </c>
      <c r="E90" s="230"/>
      <c r="F90" s="230"/>
      <c r="G90" s="230"/>
      <c r="H90" s="230"/>
      <c r="I90" s="230"/>
      <c r="J90" s="230" t="str">
        <f>N96</f>
        <v>栃木シティFC</v>
      </c>
      <c r="K90" s="230"/>
      <c r="L90" s="230"/>
      <c r="M90" s="230"/>
      <c r="N90" s="230"/>
      <c r="O90" s="230"/>
      <c r="P90" s="224" t="s">
        <v>51</v>
      </c>
      <c r="Q90" s="225"/>
      <c r="R90" s="225"/>
      <c r="S90" s="226"/>
      <c r="T90" s="224" t="str">
        <f>E96</f>
        <v>ボンジボーラ栃木</v>
      </c>
      <c r="U90" s="225"/>
      <c r="V90" s="225"/>
      <c r="W90" s="225"/>
      <c r="X90" s="225" t="s">
        <v>184</v>
      </c>
      <c r="Y90" s="225"/>
      <c r="Z90" s="225"/>
      <c r="AA90" s="225"/>
      <c r="AB90" s="287"/>
    </row>
    <row r="91" spans="1:28" ht="18.75" customHeight="1">
      <c r="A91" s="128" t="s">
        <v>52</v>
      </c>
      <c r="B91" s="249" t="s">
        <v>53</v>
      </c>
      <c r="C91" s="250"/>
      <c r="D91" s="224" t="s">
        <v>54</v>
      </c>
      <c r="E91" s="225"/>
      <c r="F91" s="225"/>
      <c r="G91" s="226"/>
      <c r="H91" s="251"/>
      <c r="I91" s="251"/>
      <c r="J91" s="251"/>
      <c r="K91" s="251"/>
      <c r="L91" s="251"/>
      <c r="M91" s="224" t="s">
        <v>55</v>
      </c>
      <c r="N91" s="225"/>
      <c r="O91" s="225"/>
      <c r="P91" s="226"/>
      <c r="Q91" s="224" t="s">
        <v>69</v>
      </c>
      <c r="R91" s="225"/>
      <c r="S91" s="225"/>
      <c r="T91" s="225"/>
      <c r="U91" s="225"/>
      <c r="V91" s="225"/>
      <c r="W91" s="225"/>
      <c r="X91" s="226"/>
      <c r="Y91" s="225" t="s">
        <v>56</v>
      </c>
      <c r="Z91" s="225"/>
      <c r="AA91" s="225"/>
      <c r="AB91" s="287"/>
    </row>
    <row r="92" spans="1:28" ht="18.75" customHeight="1">
      <c r="A92" s="266" t="s">
        <v>71</v>
      </c>
      <c r="B92" s="268" t="s">
        <v>58</v>
      </c>
      <c r="C92" s="269"/>
      <c r="D92" s="251" t="s">
        <v>57</v>
      </c>
      <c r="E92" s="304" t="s">
        <v>426</v>
      </c>
      <c r="F92" s="294"/>
      <c r="G92" s="295"/>
      <c r="H92" s="270" t="s">
        <v>463</v>
      </c>
      <c r="I92" s="57" t="s">
        <v>466</v>
      </c>
      <c r="J92" s="127" t="s">
        <v>59</v>
      </c>
      <c r="K92" s="57" t="s">
        <v>463</v>
      </c>
      <c r="L92" s="270" t="s">
        <v>470</v>
      </c>
      <c r="M92" s="251" t="s">
        <v>126</v>
      </c>
      <c r="N92" s="310" t="s">
        <v>368</v>
      </c>
      <c r="O92" s="311"/>
      <c r="P92" s="312"/>
      <c r="Q92" s="263" t="s">
        <v>60</v>
      </c>
      <c r="R92" s="263"/>
      <c r="S92" s="263" t="s">
        <v>61</v>
      </c>
      <c r="T92" s="263"/>
      <c r="U92" s="263" t="s">
        <v>66</v>
      </c>
      <c r="V92" s="263"/>
      <c r="W92" s="272" t="s">
        <v>85</v>
      </c>
      <c r="X92" s="272"/>
      <c r="Y92" s="265" t="s">
        <v>68</v>
      </c>
      <c r="Z92" s="272"/>
      <c r="AA92" s="273" t="s">
        <v>67</v>
      </c>
      <c r="AB92" s="274"/>
    </row>
    <row r="93" spans="1:28" ht="18.75" customHeight="1">
      <c r="A93" s="267"/>
      <c r="B93" s="275">
        <v>0.41666666666666669</v>
      </c>
      <c r="C93" s="276"/>
      <c r="D93" s="251"/>
      <c r="E93" s="296"/>
      <c r="F93" s="297"/>
      <c r="G93" s="298"/>
      <c r="H93" s="271"/>
      <c r="I93" s="57" t="s">
        <v>467</v>
      </c>
      <c r="J93" s="127" t="s">
        <v>59</v>
      </c>
      <c r="K93" s="57" t="s">
        <v>469</v>
      </c>
      <c r="L93" s="271"/>
      <c r="M93" s="251"/>
      <c r="N93" s="313"/>
      <c r="O93" s="314"/>
      <c r="P93" s="315"/>
      <c r="Q93" s="230"/>
      <c r="R93" s="230"/>
      <c r="S93" s="230"/>
      <c r="T93" s="230"/>
      <c r="U93" s="232" t="str">
        <f>E96</f>
        <v>ボンジボーラ栃木</v>
      </c>
      <c r="V93" s="232"/>
      <c r="W93" s="232" t="str">
        <f>N96</f>
        <v>栃木シティFC</v>
      </c>
      <c r="X93" s="232"/>
      <c r="Y93" s="232" t="str">
        <f>E96</f>
        <v>ボンジボーラ栃木</v>
      </c>
      <c r="Z93" s="232"/>
      <c r="AA93" s="252" t="str">
        <f>N96</f>
        <v>栃木シティFC</v>
      </c>
      <c r="AB93" s="258"/>
    </row>
    <row r="94" spans="1:28" ht="18.75" customHeight="1">
      <c r="A94" s="266" t="s">
        <v>132</v>
      </c>
      <c r="B94" s="268" t="s">
        <v>62</v>
      </c>
      <c r="C94" s="269"/>
      <c r="D94" s="302" t="s">
        <v>127</v>
      </c>
      <c r="E94" s="304" t="s">
        <v>369</v>
      </c>
      <c r="F94" s="305"/>
      <c r="G94" s="306"/>
      <c r="H94" s="270" t="s">
        <v>463</v>
      </c>
      <c r="I94" s="57" t="s">
        <v>467</v>
      </c>
      <c r="J94" s="127" t="s">
        <v>59</v>
      </c>
      <c r="K94" s="57" t="s">
        <v>467</v>
      </c>
      <c r="L94" s="270" t="s">
        <v>467</v>
      </c>
      <c r="M94" s="302" t="s">
        <v>229</v>
      </c>
      <c r="N94" s="340" t="s">
        <v>421</v>
      </c>
      <c r="O94" s="341"/>
      <c r="P94" s="342"/>
      <c r="Q94" s="263" t="s">
        <v>60</v>
      </c>
      <c r="R94" s="263"/>
      <c r="S94" s="263" t="s">
        <v>61</v>
      </c>
      <c r="T94" s="263"/>
      <c r="U94" s="263" t="s">
        <v>66</v>
      </c>
      <c r="V94" s="263"/>
      <c r="W94" s="272" t="s">
        <v>85</v>
      </c>
      <c r="X94" s="272"/>
      <c r="Y94" s="265" t="s">
        <v>68</v>
      </c>
      <c r="Z94" s="272"/>
      <c r="AA94" s="273" t="s">
        <v>67</v>
      </c>
      <c r="AB94" s="274"/>
    </row>
    <row r="95" spans="1:28" ht="18.75" customHeight="1">
      <c r="A95" s="301"/>
      <c r="B95" s="275">
        <v>0.4861111111111111</v>
      </c>
      <c r="C95" s="276"/>
      <c r="D95" s="303"/>
      <c r="E95" s="307"/>
      <c r="F95" s="308"/>
      <c r="G95" s="309"/>
      <c r="H95" s="271"/>
      <c r="I95" s="57" t="s">
        <v>466</v>
      </c>
      <c r="J95" s="127" t="s">
        <v>59</v>
      </c>
      <c r="K95" s="57" t="s">
        <v>465</v>
      </c>
      <c r="L95" s="271"/>
      <c r="M95" s="303"/>
      <c r="N95" s="343"/>
      <c r="O95" s="344"/>
      <c r="P95" s="345"/>
      <c r="Q95" s="230"/>
      <c r="R95" s="230"/>
      <c r="S95" s="230"/>
      <c r="T95" s="230"/>
      <c r="U95" s="231" t="str">
        <f>E98</f>
        <v>ヴェンダヴァル</v>
      </c>
      <c r="V95" s="232"/>
      <c r="W95" s="231" t="str">
        <f>N98</f>
        <v>ラゾス</v>
      </c>
      <c r="X95" s="232"/>
      <c r="Y95" s="231" t="str">
        <f>E98</f>
        <v>ヴェンダヴァル</v>
      </c>
      <c r="Z95" s="232"/>
      <c r="AA95" s="330" t="str">
        <f>N98</f>
        <v>ラゾス</v>
      </c>
      <c r="AB95" s="258"/>
    </row>
    <row r="96" spans="1:28" ht="18.75" customHeight="1">
      <c r="A96" s="266" t="s">
        <v>370</v>
      </c>
      <c r="B96" s="268" t="s">
        <v>63</v>
      </c>
      <c r="C96" s="269"/>
      <c r="D96" s="323" t="s">
        <v>206</v>
      </c>
      <c r="E96" s="293" t="s">
        <v>342</v>
      </c>
      <c r="F96" s="294"/>
      <c r="G96" s="295"/>
      <c r="H96" s="270" t="s">
        <v>464</v>
      </c>
      <c r="I96" s="57" t="s">
        <v>467</v>
      </c>
      <c r="J96" s="127" t="s">
        <v>59</v>
      </c>
      <c r="K96" s="57" t="s">
        <v>466</v>
      </c>
      <c r="L96" s="270" t="s">
        <v>471</v>
      </c>
      <c r="M96" s="302" t="s">
        <v>130</v>
      </c>
      <c r="N96" s="347" t="s">
        <v>461</v>
      </c>
      <c r="O96" s="348"/>
      <c r="P96" s="349"/>
      <c r="Q96" s="263" t="s">
        <v>60</v>
      </c>
      <c r="R96" s="263"/>
      <c r="S96" s="263" t="s">
        <v>61</v>
      </c>
      <c r="T96" s="263"/>
      <c r="U96" s="263" t="s">
        <v>66</v>
      </c>
      <c r="V96" s="263"/>
      <c r="W96" s="272" t="s">
        <v>85</v>
      </c>
      <c r="X96" s="272"/>
      <c r="Y96" s="265" t="s">
        <v>68</v>
      </c>
      <c r="Z96" s="272"/>
      <c r="AA96" s="273" t="s">
        <v>67</v>
      </c>
      <c r="AB96" s="274"/>
    </row>
    <row r="97" spans="1:28" ht="18.75" customHeight="1">
      <c r="A97" s="267"/>
      <c r="B97" s="275">
        <v>0.55555555555555558</v>
      </c>
      <c r="C97" s="276"/>
      <c r="D97" s="303"/>
      <c r="E97" s="296"/>
      <c r="F97" s="297"/>
      <c r="G97" s="298"/>
      <c r="H97" s="271"/>
      <c r="I97" s="57" t="s">
        <v>468</v>
      </c>
      <c r="J97" s="127" t="s">
        <v>59</v>
      </c>
      <c r="K97" s="57" t="s">
        <v>468</v>
      </c>
      <c r="L97" s="271"/>
      <c r="M97" s="303"/>
      <c r="N97" s="350"/>
      <c r="O97" s="351"/>
      <c r="P97" s="352"/>
      <c r="Q97" s="230"/>
      <c r="R97" s="230"/>
      <c r="S97" s="230"/>
      <c r="T97" s="230"/>
      <c r="U97" s="232" t="str">
        <f>E92</f>
        <v>フロンテーラ</v>
      </c>
      <c r="V97" s="232"/>
      <c r="W97" s="231" t="str">
        <f>N92</f>
        <v>ウロボロス</v>
      </c>
      <c r="X97" s="232"/>
      <c r="Y97" s="316" t="str">
        <f>E92</f>
        <v>フロンテーラ</v>
      </c>
      <c r="Z97" s="232"/>
      <c r="AA97" s="257" t="str">
        <f>N92</f>
        <v>ウロボロス</v>
      </c>
      <c r="AB97" s="258"/>
    </row>
    <row r="98" spans="1:28" ht="18.75" customHeight="1">
      <c r="A98" s="266" t="s">
        <v>174</v>
      </c>
      <c r="B98" s="268" t="s">
        <v>205</v>
      </c>
      <c r="C98" s="269"/>
      <c r="D98" s="323" t="s">
        <v>207</v>
      </c>
      <c r="E98" s="324" t="s">
        <v>455</v>
      </c>
      <c r="F98" s="325"/>
      <c r="G98" s="326"/>
      <c r="H98" s="270" t="s">
        <v>465</v>
      </c>
      <c r="I98" s="57" t="s">
        <v>465</v>
      </c>
      <c r="J98" s="127" t="s">
        <v>59</v>
      </c>
      <c r="K98" s="57" t="s">
        <v>469</v>
      </c>
      <c r="L98" s="270" t="s">
        <v>471</v>
      </c>
      <c r="M98" s="302" t="s">
        <v>257</v>
      </c>
      <c r="N98" s="317" t="s">
        <v>454</v>
      </c>
      <c r="O98" s="318"/>
      <c r="P98" s="319"/>
      <c r="Q98" s="263" t="s">
        <v>60</v>
      </c>
      <c r="R98" s="263"/>
      <c r="S98" s="263" t="s">
        <v>61</v>
      </c>
      <c r="T98" s="263"/>
      <c r="U98" s="263" t="s">
        <v>66</v>
      </c>
      <c r="V98" s="263"/>
      <c r="W98" s="272" t="s">
        <v>85</v>
      </c>
      <c r="X98" s="272"/>
      <c r="Y98" s="265" t="s">
        <v>68</v>
      </c>
      <c r="Z98" s="272"/>
      <c r="AA98" s="273" t="s">
        <v>67</v>
      </c>
      <c r="AB98" s="274"/>
    </row>
    <row r="99" spans="1:28" ht="18.75" customHeight="1">
      <c r="A99" s="267"/>
      <c r="B99" s="275">
        <v>0.625</v>
      </c>
      <c r="C99" s="276"/>
      <c r="D99" s="303"/>
      <c r="E99" s="327"/>
      <c r="F99" s="328"/>
      <c r="G99" s="329"/>
      <c r="H99" s="271"/>
      <c r="I99" s="57" t="s">
        <v>465</v>
      </c>
      <c r="J99" s="127" t="s">
        <v>59</v>
      </c>
      <c r="K99" s="57" t="s">
        <v>469</v>
      </c>
      <c r="L99" s="271"/>
      <c r="M99" s="303"/>
      <c r="N99" s="320"/>
      <c r="O99" s="321"/>
      <c r="P99" s="322"/>
      <c r="Q99" s="230"/>
      <c r="R99" s="230"/>
      <c r="S99" s="230"/>
      <c r="T99" s="230"/>
      <c r="U99" s="232" t="str">
        <f>E94</f>
        <v>三栄不動産</v>
      </c>
      <c r="V99" s="232"/>
      <c r="W99" s="232" t="str">
        <f>N94</f>
        <v>アウヴォラーダ</v>
      </c>
      <c r="X99" s="232"/>
      <c r="Y99" s="316" t="str">
        <f>E94</f>
        <v>三栄不動産</v>
      </c>
      <c r="Z99" s="232"/>
      <c r="AA99" s="253" t="str">
        <f>N94</f>
        <v>アウヴォラーダ</v>
      </c>
      <c r="AB99" s="258"/>
    </row>
    <row r="100" spans="1:28" ht="18.75" customHeight="1" thickBot="1">
      <c r="A100" s="47"/>
      <c r="B100" s="134" t="s">
        <v>64</v>
      </c>
      <c r="C100" s="133"/>
      <c r="D100" s="227" t="str">
        <f>E94</f>
        <v>三栄不動産</v>
      </c>
      <c r="E100" s="228"/>
      <c r="F100" s="228"/>
      <c r="G100" s="228"/>
      <c r="H100" s="228"/>
      <c r="I100" s="280"/>
      <c r="J100" s="228" t="str">
        <f>N94</f>
        <v>アウヴォラーダ</v>
      </c>
      <c r="K100" s="228"/>
      <c r="L100" s="228"/>
      <c r="M100" s="228"/>
      <c r="N100" s="228"/>
      <c r="O100" s="280"/>
      <c r="P100" s="331" t="s">
        <v>65</v>
      </c>
      <c r="Q100" s="332"/>
      <c r="R100" s="333"/>
      <c r="S100" s="331" t="s">
        <v>208</v>
      </c>
      <c r="T100" s="228"/>
      <c r="U100" s="228"/>
      <c r="V100" s="228"/>
      <c r="W100" s="228"/>
      <c r="X100" s="228"/>
      <c r="Y100" s="228"/>
      <c r="Z100" s="228"/>
      <c r="AA100" s="228"/>
      <c r="AB100" s="229"/>
    </row>
    <row r="102" spans="1:28" s="141" customFormat="1" ht="18.75" customHeight="1">
      <c r="A102" s="53" t="s">
        <v>295</v>
      </c>
      <c r="D102" s="54" t="s">
        <v>273</v>
      </c>
    </row>
    <row r="103" spans="1:28" s="141" customFormat="1" ht="18.75" customHeight="1">
      <c r="A103" s="142" t="s">
        <v>131</v>
      </c>
      <c r="B103" s="142" t="s">
        <v>284</v>
      </c>
      <c r="C103" s="142" t="s">
        <v>324</v>
      </c>
      <c r="D103" s="142" t="s">
        <v>285</v>
      </c>
      <c r="E103" s="55" t="s">
        <v>286</v>
      </c>
      <c r="F103" s="142" t="s">
        <v>125</v>
      </c>
      <c r="G103" s="45" t="s">
        <v>287</v>
      </c>
      <c r="H103" s="142"/>
      <c r="I103" s="55" t="s">
        <v>288</v>
      </c>
      <c r="J103" s="46" t="s">
        <v>305</v>
      </c>
      <c r="N103" s="46"/>
    </row>
    <row r="104" spans="1:28" ht="18.75" customHeight="1">
      <c r="A104" s="54"/>
      <c r="G104" s="132"/>
      <c r="H104" s="132"/>
      <c r="I104" s="132"/>
      <c r="J104" s="132"/>
      <c r="K104" s="45"/>
      <c r="L104" s="132"/>
      <c r="M104" s="132"/>
      <c r="N104" s="55"/>
      <c r="O104" s="46"/>
    </row>
    <row r="105" spans="1:28" ht="18.75" customHeight="1">
      <c r="A105" s="54"/>
      <c r="G105" s="132"/>
      <c r="H105" s="132"/>
      <c r="I105" s="132"/>
      <c r="J105" s="132"/>
      <c r="K105" s="45"/>
      <c r="L105" s="132" t="s">
        <v>89</v>
      </c>
      <c r="M105" s="132"/>
      <c r="N105" s="55"/>
      <c r="O105" s="46"/>
    </row>
    <row r="106" spans="1:28" ht="18.75" customHeight="1">
      <c r="A106" s="251" t="s">
        <v>403</v>
      </c>
      <c r="B106" s="281" t="s">
        <v>472</v>
      </c>
      <c r="C106" s="282"/>
      <c r="D106" s="282"/>
      <c r="E106" s="282"/>
      <c r="F106" s="283"/>
      <c r="G106" s="136"/>
      <c r="H106" s="137"/>
      <c r="I106" s="137"/>
      <c r="J106" s="132"/>
      <c r="K106" s="45"/>
      <c r="L106" s="251" t="s">
        <v>480</v>
      </c>
      <c r="M106" s="251"/>
      <c r="N106" s="251"/>
      <c r="O106" s="251"/>
      <c r="P106" s="251"/>
      <c r="Q106" s="251"/>
      <c r="T106" s="168"/>
      <c r="U106" s="168"/>
      <c r="V106" s="169"/>
      <c r="W106" s="251" t="s">
        <v>406</v>
      </c>
      <c r="X106" s="281" t="s">
        <v>474</v>
      </c>
      <c r="Y106" s="282"/>
      <c r="Z106" s="282"/>
      <c r="AA106" s="282"/>
      <c r="AB106" s="283"/>
    </row>
    <row r="107" spans="1:28" ht="18.75" customHeight="1">
      <c r="A107" s="251"/>
      <c r="B107" s="284"/>
      <c r="C107" s="285"/>
      <c r="D107" s="285"/>
      <c r="E107" s="285"/>
      <c r="F107" s="286"/>
      <c r="G107" s="132"/>
      <c r="H107" s="132"/>
      <c r="I107" s="135"/>
      <c r="J107" s="132"/>
      <c r="K107" s="45"/>
      <c r="L107" s="251"/>
      <c r="M107" s="251"/>
      <c r="N107" s="251"/>
      <c r="O107" s="251"/>
      <c r="P107" s="251"/>
      <c r="Q107" s="251"/>
      <c r="S107" s="173"/>
      <c r="W107" s="251"/>
      <c r="X107" s="284"/>
      <c r="Y107" s="285"/>
      <c r="Z107" s="285"/>
      <c r="AA107" s="285"/>
      <c r="AB107" s="286"/>
    </row>
    <row r="108" spans="1:28" ht="18.75" customHeight="1">
      <c r="A108" s="54"/>
      <c r="G108" s="132"/>
      <c r="H108" s="290" t="s">
        <v>166</v>
      </c>
      <c r="I108" s="289"/>
      <c r="J108" s="167"/>
      <c r="K108" s="177"/>
      <c r="L108" s="168"/>
      <c r="M108" s="168"/>
      <c r="N108" s="178"/>
      <c r="O108" s="179"/>
      <c r="P108" s="137"/>
      <c r="Q108" s="137"/>
      <c r="R108" s="137"/>
      <c r="S108" s="180"/>
      <c r="T108" s="290" t="s">
        <v>201</v>
      </c>
      <c r="U108" s="288"/>
    </row>
    <row r="109" spans="1:28" ht="18.75" customHeight="1">
      <c r="A109" s="54"/>
      <c r="G109" s="132"/>
      <c r="H109" s="290" t="s">
        <v>280</v>
      </c>
      <c r="I109" s="291"/>
      <c r="J109" s="132"/>
      <c r="K109" s="45"/>
      <c r="L109" s="132"/>
      <c r="M109" s="290" t="s">
        <v>167</v>
      </c>
      <c r="N109" s="290"/>
      <c r="O109" s="311" t="s">
        <v>281</v>
      </c>
      <c r="P109" s="311"/>
      <c r="S109" s="140"/>
      <c r="T109" s="292" t="s">
        <v>282</v>
      </c>
      <c r="U109" s="288"/>
    </row>
    <row r="110" spans="1:28" ht="18.75" customHeight="1">
      <c r="A110" s="251" t="s">
        <v>404</v>
      </c>
      <c r="B110" s="281" t="s">
        <v>473</v>
      </c>
      <c r="C110" s="282"/>
      <c r="D110" s="282"/>
      <c r="E110" s="282"/>
      <c r="F110" s="283"/>
      <c r="G110" s="167"/>
      <c r="H110" s="168"/>
      <c r="I110" s="170"/>
      <c r="J110" s="132"/>
      <c r="K110" s="45"/>
      <c r="L110" s="132"/>
      <c r="M110" s="132"/>
      <c r="N110" s="55"/>
      <c r="O110" s="46"/>
      <c r="S110" s="140"/>
      <c r="T110" s="137"/>
      <c r="U110" s="137"/>
      <c r="V110" s="138"/>
      <c r="W110" s="251" t="s">
        <v>405</v>
      </c>
      <c r="X110" s="300" t="s">
        <v>475</v>
      </c>
      <c r="Y110" s="300"/>
      <c r="Z110" s="300"/>
      <c r="AA110" s="300"/>
      <c r="AB110" s="300"/>
    </row>
    <row r="111" spans="1:28" ht="18.75" customHeight="1">
      <c r="A111" s="251"/>
      <c r="B111" s="284"/>
      <c r="C111" s="285"/>
      <c r="D111" s="285"/>
      <c r="E111" s="285"/>
      <c r="F111" s="286"/>
      <c r="G111" s="132"/>
      <c r="H111" s="132"/>
      <c r="I111" s="132"/>
      <c r="J111" s="132"/>
      <c r="K111" s="45"/>
      <c r="L111" s="132"/>
      <c r="M111" s="132"/>
      <c r="N111" s="55"/>
      <c r="O111" s="46"/>
      <c r="W111" s="251"/>
      <c r="X111" s="300"/>
      <c r="Y111" s="300"/>
      <c r="Z111" s="300"/>
      <c r="AA111" s="300"/>
      <c r="AB111" s="300"/>
    </row>
    <row r="112" spans="1:28" s="175" customFormat="1" ht="18.75" customHeight="1">
      <c r="A112" s="176"/>
      <c r="B112" s="181"/>
      <c r="C112" s="181"/>
      <c r="D112" s="181"/>
      <c r="E112" s="181"/>
      <c r="F112" s="181"/>
      <c r="G112" s="176"/>
      <c r="H112" s="176"/>
      <c r="I112" s="176"/>
      <c r="J112" s="176"/>
      <c r="K112" s="45"/>
      <c r="L112" s="176"/>
      <c r="M112" s="176"/>
      <c r="N112" s="55"/>
      <c r="O112" s="46"/>
      <c r="W112" s="176"/>
      <c r="X112" s="182"/>
      <c r="Y112" s="182"/>
      <c r="Z112" s="182"/>
      <c r="AA112" s="182"/>
      <c r="AB112" s="182"/>
    </row>
    <row r="113" spans="1:28" s="175" customFormat="1" ht="18.75" customHeight="1">
      <c r="A113" s="176"/>
      <c r="B113" s="181"/>
      <c r="C113" s="181"/>
      <c r="D113" s="181"/>
      <c r="E113" s="181"/>
      <c r="F113" s="181"/>
      <c r="G113" s="176"/>
      <c r="H113" s="176"/>
      <c r="I113" s="176"/>
      <c r="K113" s="45"/>
      <c r="L113" s="45" t="s">
        <v>490</v>
      </c>
      <c r="M113" s="176"/>
      <c r="N113" s="55"/>
      <c r="O113" s="46"/>
      <c r="W113" s="176"/>
      <c r="X113" s="182"/>
      <c r="Y113" s="182"/>
      <c r="Z113" s="182"/>
      <c r="AA113" s="182"/>
      <c r="AB113" s="182"/>
    </row>
    <row r="114" spans="1:28" ht="18.75" customHeight="1" thickBot="1">
      <c r="B114" s="54"/>
    </row>
    <row r="115" spans="1:28" ht="18.75" customHeight="1">
      <c r="A115" s="243" t="s">
        <v>293</v>
      </c>
      <c r="B115" s="244"/>
      <c r="C115" s="245"/>
      <c r="D115" s="130" t="s">
        <v>132</v>
      </c>
      <c r="E115" s="130" t="s">
        <v>45</v>
      </c>
      <c r="F115" s="130" t="s">
        <v>325</v>
      </c>
      <c r="G115" s="130" t="s">
        <v>46</v>
      </c>
      <c r="H115" s="130" t="s">
        <v>47</v>
      </c>
      <c r="I115" s="130" t="s">
        <v>46</v>
      </c>
      <c r="J115" s="130" t="s">
        <v>48</v>
      </c>
      <c r="K115" s="131"/>
      <c r="L115" s="246" t="s">
        <v>70</v>
      </c>
      <c r="M115" s="247"/>
      <c r="N115" s="248"/>
      <c r="O115" s="60"/>
      <c r="P115" s="58" t="s">
        <v>326</v>
      </c>
      <c r="Q115" s="61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9"/>
    </row>
    <row r="116" spans="1:28" ht="18.75" customHeight="1">
      <c r="A116" s="128" t="s">
        <v>49</v>
      </c>
      <c r="B116" s="249" t="s">
        <v>50</v>
      </c>
      <c r="C116" s="250"/>
      <c r="D116" s="251" t="s">
        <v>133</v>
      </c>
      <c r="E116" s="230"/>
      <c r="F116" s="230"/>
      <c r="G116" s="230"/>
      <c r="H116" s="230"/>
      <c r="I116" s="230"/>
      <c r="J116" s="251"/>
      <c r="K116" s="230"/>
      <c r="L116" s="230"/>
      <c r="M116" s="230"/>
      <c r="N116" s="230"/>
      <c r="O116" s="230"/>
      <c r="P116" s="249" t="s">
        <v>51</v>
      </c>
      <c r="Q116" s="334"/>
      <c r="R116" s="334"/>
      <c r="S116" s="250"/>
      <c r="T116" s="330" t="s">
        <v>407</v>
      </c>
      <c r="U116" s="257"/>
      <c r="V116" s="257"/>
      <c r="W116" s="257"/>
      <c r="X116" s="257"/>
      <c r="Y116" s="257"/>
      <c r="Z116" s="257"/>
      <c r="AA116" s="257"/>
      <c r="AB116" s="335"/>
    </row>
    <row r="117" spans="1:28" ht="18.75" customHeight="1">
      <c r="A117" s="128" t="s">
        <v>52</v>
      </c>
      <c r="B117" s="249" t="s">
        <v>53</v>
      </c>
      <c r="C117" s="250"/>
      <c r="D117" s="224" t="s">
        <v>54</v>
      </c>
      <c r="E117" s="225"/>
      <c r="F117" s="225"/>
      <c r="G117" s="226"/>
      <c r="H117" s="251"/>
      <c r="I117" s="251"/>
      <c r="J117" s="251"/>
      <c r="K117" s="251"/>
      <c r="L117" s="251"/>
      <c r="M117" s="224" t="s">
        <v>55</v>
      </c>
      <c r="N117" s="225"/>
      <c r="O117" s="225"/>
      <c r="P117" s="226"/>
      <c r="Q117" s="224" t="s">
        <v>69</v>
      </c>
      <c r="R117" s="225"/>
      <c r="S117" s="225"/>
      <c r="T117" s="225"/>
      <c r="U117" s="225"/>
      <c r="V117" s="225"/>
      <c r="W117" s="225"/>
      <c r="X117" s="226"/>
      <c r="Y117" s="225" t="s">
        <v>56</v>
      </c>
      <c r="Z117" s="225"/>
      <c r="AA117" s="225"/>
      <c r="AB117" s="287"/>
    </row>
    <row r="118" spans="1:28" ht="18.75" customHeight="1">
      <c r="A118" s="266" t="s">
        <v>175</v>
      </c>
      <c r="B118" s="268" t="s">
        <v>58</v>
      </c>
      <c r="C118" s="269"/>
      <c r="D118" s="317" t="s">
        <v>476</v>
      </c>
      <c r="E118" s="318"/>
      <c r="F118" s="318"/>
      <c r="G118" s="319"/>
      <c r="H118" s="270" t="s">
        <v>482</v>
      </c>
      <c r="I118" s="57" t="s">
        <v>481</v>
      </c>
      <c r="J118" s="127" t="s">
        <v>59</v>
      </c>
      <c r="K118" s="57" t="s">
        <v>482</v>
      </c>
      <c r="L118" s="270" t="s">
        <v>484</v>
      </c>
      <c r="M118" s="317" t="s">
        <v>204</v>
      </c>
      <c r="N118" s="318"/>
      <c r="O118" s="318"/>
      <c r="P118" s="319"/>
      <c r="Q118" s="263" t="s">
        <v>60</v>
      </c>
      <c r="R118" s="263"/>
      <c r="S118" s="263" t="s">
        <v>61</v>
      </c>
      <c r="T118" s="263"/>
      <c r="U118" s="336" t="s">
        <v>66</v>
      </c>
      <c r="V118" s="336"/>
      <c r="W118" s="337" t="s">
        <v>85</v>
      </c>
      <c r="X118" s="338"/>
      <c r="Y118" s="272" t="s">
        <v>68</v>
      </c>
      <c r="Z118" s="272"/>
      <c r="AA118" s="273" t="s">
        <v>67</v>
      </c>
      <c r="AB118" s="274"/>
    </row>
    <row r="119" spans="1:28" ht="18.75" customHeight="1">
      <c r="A119" s="267"/>
      <c r="B119" s="275">
        <v>0.41666666666666669</v>
      </c>
      <c r="C119" s="276"/>
      <c r="D119" s="320"/>
      <c r="E119" s="321"/>
      <c r="F119" s="321"/>
      <c r="G119" s="322"/>
      <c r="H119" s="271"/>
      <c r="I119" s="57" t="s">
        <v>481</v>
      </c>
      <c r="J119" s="127" t="s">
        <v>59</v>
      </c>
      <c r="K119" s="57" t="s">
        <v>483</v>
      </c>
      <c r="L119" s="271"/>
      <c r="M119" s="320"/>
      <c r="N119" s="321"/>
      <c r="O119" s="321"/>
      <c r="P119" s="322"/>
      <c r="Q119" s="232" t="s">
        <v>488</v>
      </c>
      <c r="R119" s="232"/>
      <c r="S119" s="232" t="s">
        <v>488</v>
      </c>
      <c r="T119" s="232"/>
      <c r="U119" s="232" t="s">
        <v>488</v>
      </c>
      <c r="V119" s="232"/>
      <c r="W119" s="232" t="s">
        <v>488</v>
      </c>
      <c r="X119" s="232"/>
      <c r="Y119" s="231" t="s">
        <v>478</v>
      </c>
      <c r="Z119" s="232"/>
      <c r="AA119" s="330" t="s">
        <v>475</v>
      </c>
      <c r="AB119" s="258"/>
    </row>
    <row r="120" spans="1:28" ht="18.75" customHeight="1">
      <c r="A120" s="266" t="s">
        <v>176</v>
      </c>
      <c r="B120" s="268" t="s">
        <v>62</v>
      </c>
      <c r="C120" s="269"/>
      <c r="D120" s="317" t="s">
        <v>242</v>
      </c>
      <c r="E120" s="318"/>
      <c r="F120" s="318"/>
      <c r="G120" s="319"/>
      <c r="H120" s="270" t="s">
        <v>486</v>
      </c>
      <c r="I120" s="57" t="s">
        <v>487</v>
      </c>
      <c r="J120" s="127" t="s">
        <v>59</v>
      </c>
      <c r="K120" s="57" t="s">
        <v>482</v>
      </c>
      <c r="L120" s="270" t="s">
        <v>482</v>
      </c>
      <c r="M120" s="317" t="s">
        <v>475</v>
      </c>
      <c r="N120" s="318"/>
      <c r="O120" s="318"/>
      <c r="P120" s="319"/>
      <c r="Q120" s="263" t="s">
        <v>60</v>
      </c>
      <c r="R120" s="263"/>
      <c r="S120" s="263" t="s">
        <v>61</v>
      </c>
      <c r="T120" s="263"/>
      <c r="U120" s="263" t="s">
        <v>66</v>
      </c>
      <c r="V120" s="263"/>
      <c r="W120" s="272" t="s">
        <v>85</v>
      </c>
      <c r="X120" s="272"/>
      <c r="Y120" s="265" t="s">
        <v>68</v>
      </c>
      <c r="Z120" s="272"/>
      <c r="AA120" s="273" t="s">
        <v>67</v>
      </c>
      <c r="AB120" s="274"/>
    </row>
    <row r="121" spans="1:28" ht="18.75" customHeight="1">
      <c r="A121" s="267"/>
      <c r="B121" s="275">
        <v>0.5</v>
      </c>
      <c r="C121" s="276"/>
      <c r="D121" s="320"/>
      <c r="E121" s="321"/>
      <c r="F121" s="321"/>
      <c r="G121" s="322"/>
      <c r="H121" s="271"/>
      <c r="I121" s="57" t="s">
        <v>483</v>
      </c>
      <c r="J121" s="127" t="s">
        <v>59</v>
      </c>
      <c r="K121" s="57" t="s">
        <v>485</v>
      </c>
      <c r="L121" s="271"/>
      <c r="M121" s="320"/>
      <c r="N121" s="321"/>
      <c r="O121" s="321"/>
      <c r="P121" s="322"/>
      <c r="Q121" s="232" t="s">
        <v>488</v>
      </c>
      <c r="R121" s="232"/>
      <c r="S121" s="232" t="s">
        <v>488</v>
      </c>
      <c r="T121" s="232"/>
      <c r="U121" s="232" t="s">
        <v>488</v>
      </c>
      <c r="V121" s="232"/>
      <c r="W121" s="232" t="s">
        <v>488</v>
      </c>
      <c r="X121" s="232"/>
      <c r="Y121" s="231" t="s">
        <v>476</v>
      </c>
      <c r="Z121" s="232"/>
      <c r="AA121" s="330" t="s">
        <v>479</v>
      </c>
      <c r="AB121" s="258"/>
    </row>
    <row r="122" spans="1:28" ht="18.75" customHeight="1">
      <c r="A122" s="266" t="s">
        <v>177</v>
      </c>
      <c r="B122" s="268" t="s">
        <v>63</v>
      </c>
      <c r="C122" s="269"/>
      <c r="D122" s="317" t="s">
        <v>480</v>
      </c>
      <c r="E122" s="318"/>
      <c r="F122" s="318"/>
      <c r="G122" s="319"/>
      <c r="H122" s="270" t="s">
        <v>482</v>
      </c>
      <c r="I122" s="57" t="s">
        <v>482</v>
      </c>
      <c r="J122" s="127" t="s">
        <v>59</v>
      </c>
      <c r="K122" s="57" t="s">
        <v>481</v>
      </c>
      <c r="L122" s="270" t="s">
        <v>481</v>
      </c>
      <c r="M122" s="317" t="s">
        <v>489</v>
      </c>
      <c r="N122" s="318"/>
      <c r="O122" s="318"/>
      <c r="P122" s="319"/>
      <c r="Q122" s="263" t="s">
        <v>60</v>
      </c>
      <c r="R122" s="263"/>
      <c r="S122" s="263" t="s">
        <v>61</v>
      </c>
      <c r="T122" s="263"/>
      <c r="U122" s="263" t="s">
        <v>66</v>
      </c>
      <c r="V122" s="263"/>
      <c r="W122" s="272" t="s">
        <v>85</v>
      </c>
      <c r="X122" s="272"/>
      <c r="Y122" s="265" t="s">
        <v>68</v>
      </c>
      <c r="Z122" s="272"/>
      <c r="AA122" s="273" t="s">
        <v>67</v>
      </c>
      <c r="AB122" s="274"/>
    </row>
    <row r="123" spans="1:28" ht="18.75" customHeight="1">
      <c r="A123" s="267"/>
      <c r="B123" s="275">
        <v>0.61458333333333337</v>
      </c>
      <c r="C123" s="276"/>
      <c r="D123" s="320"/>
      <c r="E123" s="321"/>
      <c r="F123" s="321"/>
      <c r="G123" s="322"/>
      <c r="H123" s="271"/>
      <c r="I123" s="57" t="s">
        <v>485</v>
      </c>
      <c r="J123" s="127" t="s">
        <v>59</v>
      </c>
      <c r="K123" s="57" t="s">
        <v>485</v>
      </c>
      <c r="L123" s="271"/>
      <c r="M123" s="320"/>
      <c r="N123" s="321"/>
      <c r="O123" s="321"/>
      <c r="P123" s="322"/>
      <c r="Q123" s="232" t="s">
        <v>488</v>
      </c>
      <c r="R123" s="232"/>
      <c r="S123" s="232" t="s">
        <v>488</v>
      </c>
      <c r="T123" s="232"/>
      <c r="U123" s="232" t="s">
        <v>488</v>
      </c>
      <c r="V123" s="232"/>
      <c r="W123" s="232" t="s">
        <v>488</v>
      </c>
      <c r="X123" s="232"/>
      <c r="Y123" s="316" t="s">
        <v>128</v>
      </c>
      <c r="Z123" s="232"/>
      <c r="AA123" s="253" t="s">
        <v>129</v>
      </c>
      <c r="AB123" s="258"/>
    </row>
    <row r="124" spans="1:28" ht="18.75" customHeight="1" thickBot="1">
      <c r="A124" s="47"/>
      <c r="B124" s="134" t="s">
        <v>64</v>
      </c>
      <c r="C124" s="133"/>
      <c r="D124" s="331" t="s">
        <v>134</v>
      </c>
      <c r="E124" s="228"/>
      <c r="F124" s="228"/>
      <c r="G124" s="228"/>
      <c r="H124" s="228"/>
      <c r="I124" s="280"/>
      <c r="J124" s="332"/>
      <c r="K124" s="228"/>
      <c r="L124" s="228"/>
      <c r="M124" s="228"/>
      <c r="N124" s="228"/>
      <c r="O124" s="280"/>
      <c r="P124" s="331" t="s">
        <v>65</v>
      </c>
      <c r="Q124" s="332"/>
      <c r="R124" s="333"/>
      <c r="S124" s="331" t="s">
        <v>186</v>
      </c>
      <c r="T124" s="332"/>
      <c r="U124" s="332"/>
      <c r="V124" s="332"/>
      <c r="W124" s="332" t="s">
        <v>185</v>
      </c>
      <c r="X124" s="332"/>
      <c r="Y124" s="332"/>
      <c r="Z124" s="332"/>
      <c r="AA124" s="332"/>
      <c r="AB124" s="339"/>
    </row>
  </sheetData>
  <mergeCells count="595">
    <mergeCell ref="A96:A97"/>
    <mergeCell ref="X82:AB83"/>
    <mergeCell ref="W86:W87"/>
    <mergeCell ref="X86:AB87"/>
    <mergeCell ref="H92:H93"/>
    <mergeCell ref="L92:L93"/>
    <mergeCell ref="B96:C96"/>
    <mergeCell ref="D96:D97"/>
    <mergeCell ref="B97:C97"/>
    <mergeCell ref="Q97:R97"/>
    <mergeCell ref="S97:T97"/>
    <mergeCell ref="U97:V97"/>
    <mergeCell ref="W97:X97"/>
    <mergeCell ref="Y97:Z97"/>
    <mergeCell ref="AA97:AB97"/>
    <mergeCell ref="M96:M97"/>
    <mergeCell ref="N96:P97"/>
    <mergeCell ref="Q96:R96"/>
    <mergeCell ref="S96:T96"/>
    <mergeCell ref="U96:V96"/>
    <mergeCell ref="W96:X96"/>
    <mergeCell ref="Y96:Z96"/>
    <mergeCell ref="AA96:AB96"/>
    <mergeCell ref="Y94:Z94"/>
    <mergeCell ref="AA94:AB94"/>
    <mergeCell ref="Y92:Z92"/>
    <mergeCell ref="D66:I66"/>
    <mergeCell ref="J66:O66"/>
    <mergeCell ref="P66:R66"/>
    <mergeCell ref="S66:AB66"/>
    <mergeCell ref="Q95:R95"/>
    <mergeCell ref="S95:T95"/>
    <mergeCell ref="U95:V95"/>
    <mergeCell ref="W95:X95"/>
    <mergeCell ref="Y95:Z95"/>
    <mergeCell ref="AA95:AB95"/>
    <mergeCell ref="M94:M95"/>
    <mergeCell ref="N94:P95"/>
    <mergeCell ref="Q94:R94"/>
    <mergeCell ref="S94:T94"/>
    <mergeCell ref="U94:V94"/>
    <mergeCell ref="W94:X94"/>
    <mergeCell ref="E92:G93"/>
    <mergeCell ref="B74:F75"/>
    <mergeCell ref="X74:AB75"/>
    <mergeCell ref="W92:X92"/>
    <mergeCell ref="A67:Z67"/>
    <mergeCell ref="B86:F87"/>
    <mergeCell ref="U64:V64"/>
    <mergeCell ref="W64:X64"/>
    <mergeCell ref="Y64:Z64"/>
    <mergeCell ref="AA64:AB64"/>
    <mergeCell ref="Q65:R65"/>
    <mergeCell ref="S65:T65"/>
    <mergeCell ref="U65:V65"/>
    <mergeCell ref="W65:X65"/>
    <mergeCell ref="Y65:Z65"/>
    <mergeCell ref="AA65:AB65"/>
    <mergeCell ref="Q64:R64"/>
    <mergeCell ref="S64:T64"/>
    <mergeCell ref="Y62:Z62"/>
    <mergeCell ref="AA62:AB62"/>
    <mergeCell ref="B63:C63"/>
    <mergeCell ref="Q63:R63"/>
    <mergeCell ref="S63:T63"/>
    <mergeCell ref="U63:V63"/>
    <mergeCell ref="W63:X63"/>
    <mergeCell ref="Y63:Z63"/>
    <mergeCell ref="AA63:AB63"/>
    <mergeCell ref="M62:M63"/>
    <mergeCell ref="N62:P63"/>
    <mergeCell ref="Q62:R62"/>
    <mergeCell ref="S62:T62"/>
    <mergeCell ref="U62:V62"/>
    <mergeCell ref="W62:X62"/>
    <mergeCell ref="B62:C62"/>
    <mergeCell ref="D62:D63"/>
    <mergeCell ref="E62:G63"/>
    <mergeCell ref="H62:H63"/>
    <mergeCell ref="L62:L63"/>
    <mergeCell ref="U61:V61"/>
    <mergeCell ref="W61:X61"/>
    <mergeCell ref="Y61:Z61"/>
    <mergeCell ref="AA61:AB61"/>
    <mergeCell ref="B60:C60"/>
    <mergeCell ref="D60:D61"/>
    <mergeCell ref="E60:G61"/>
    <mergeCell ref="H60:H61"/>
    <mergeCell ref="L60:L61"/>
    <mergeCell ref="M60:M61"/>
    <mergeCell ref="U60:V60"/>
    <mergeCell ref="A57:C57"/>
    <mergeCell ref="L57:N57"/>
    <mergeCell ref="B58:C58"/>
    <mergeCell ref="D58:I58"/>
    <mergeCell ref="J58:O58"/>
    <mergeCell ref="P58:S58"/>
    <mergeCell ref="T58:W58"/>
    <mergeCell ref="X58:AB58"/>
    <mergeCell ref="W60:X60"/>
    <mergeCell ref="Y60:Z60"/>
    <mergeCell ref="AA60:AB60"/>
    <mergeCell ref="B59:C59"/>
    <mergeCell ref="D59:G59"/>
    <mergeCell ref="H59:L59"/>
    <mergeCell ref="M59:P59"/>
    <mergeCell ref="Q59:X59"/>
    <mergeCell ref="Y59:AB59"/>
    <mergeCell ref="U54:U55"/>
    <mergeCell ref="V54:V55"/>
    <mergeCell ref="W54:W55"/>
    <mergeCell ref="V52:V53"/>
    <mergeCell ref="W52:W53"/>
    <mergeCell ref="B54:B55"/>
    <mergeCell ref="C54:F55"/>
    <mergeCell ref="G54:I54"/>
    <mergeCell ref="J54:L54"/>
    <mergeCell ref="M54:O55"/>
    <mergeCell ref="S54:S55"/>
    <mergeCell ref="T54:T55"/>
    <mergeCell ref="S52:S53"/>
    <mergeCell ref="T52:T53"/>
    <mergeCell ref="U52:U53"/>
    <mergeCell ref="B52:B53"/>
    <mergeCell ref="C52:F53"/>
    <mergeCell ref="J52:L53"/>
    <mergeCell ref="M52:O52"/>
    <mergeCell ref="P52:P53"/>
    <mergeCell ref="Q52:Q53"/>
    <mergeCell ref="R52:R53"/>
    <mergeCell ref="P54:P55"/>
    <mergeCell ref="Q54:Q55"/>
    <mergeCell ref="G49:I49"/>
    <mergeCell ref="J49:L49"/>
    <mergeCell ref="M49:O49"/>
    <mergeCell ref="B50:B51"/>
    <mergeCell ref="C50:F51"/>
    <mergeCell ref="U50:U51"/>
    <mergeCell ref="V50:V51"/>
    <mergeCell ref="W50:W51"/>
    <mergeCell ref="G50:I51"/>
    <mergeCell ref="J50:L50"/>
    <mergeCell ref="M50:O50"/>
    <mergeCell ref="S50:S51"/>
    <mergeCell ref="T50:T51"/>
    <mergeCell ref="Y43:Z43"/>
    <mergeCell ref="AA43:AB43"/>
    <mergeCell ref="B44:C44"/>
    <mergeCell ref="Q44:R44"/>
    <mergeCell ref="S44:T44"/>
    <mergeCell ref="U44:V44"/>
    <mergeCell ref="W44:X44"/>
    <mergeCell ref="Y44:Z44"/>
    <mergeCell ref="AA44:AB44"/>
    <mergeCell ref="M43:M44"/>
    <mergeCell ref="N43:P44"/>
    <mergeCell ref="Q43:R43"/>
    <mergeCell ref="S43:T43"/>
    <mergeCell ref="U43:V43"/>
    <mergeCell ref="W43:X43"/>
    <mergeCell ref="B43:C43"/>
    <mergeCell ref="D43:D44"/>
    <mergeCell ref="E43:G44"/>
    <mergeCell ref="H43:H44"/>
    <mergeCell ref="L43:L44"/>
    <mergeCell ref="Y41:Z41"/>
    <mergeCell ref="AA41:AB41"/>
    <mergeCell ref="B42:C42"/>
    <mergeCell ref="Q42:R42"/>
    <mergeCell ref="S42:T42"/>
    <mergeCell ref="U42:V42"/>
    <mergeCell ref="W42:X42"/>
    <mergeCell ref="Y42:Z42"/>
    <mergeCell ref="AA42:AB42"/>
    <mergeCell ref="M41:M42"/>
    <mergeCell ref="N41:P42"/>
    <mergeCell ref="Q41:R41"/>
    <mergeCell ref="S41:T41"/>
    <mergeCell ref="U41:V41"/>
    <mergeCell ref="W41:X41"/>
    <mergeCell ref="B41:C41"/>
    <mergeCell ref="D41:D42"/>
    <mergeCell ref="E41:G42"/>
    <mergeCell ref="H41:H42"/>
    <mergeCell ref="L41:L42"/>
    <mergeCell ref="Y39:Z39"/>
    <mergeCell ref="AA39:AB39"/>
    <mergeCell ref="B39:C39"/>
    <mergeCell ref="D39:D40"/>
    <mergeCell ref="E39:G40"/>
    <mergeCell ref="H39:H40"/>
    <mergeCell ref="L39:L40"/>
    <mergeCell ref="Q40:R40"/>
    <mergeCell ref="S40:T40"/>
    <mergeCell ref="U40:V40"/>
    <mergeCell ref="W40:X40"/>
    <mergeCell ref="Y40:Z40"/>
    <mergeCell ref="AA40:AB40"/>
    <mergeCell ref="M39:M40"/>
    <mergeCell ref="N39:P40"/>
    <mergeCell ref="Q39:R39"/>
    <mergeCell ref="S39:T39"/>
    <mergeCell ref="U39:V39"/>
    <mergeCell ref="W39:X39"/>
    <mergeCell ref="Y38:AB38"/>
    <mergeCell ref="A36:C36"/>
    <mergeCell ref="L36:N36"/>
    <mergeCell ref="B37:C37"/>
    <mergeCell ref="D37:I37"/>
    <mergeCell ref="J37:O37"/>
    <mergeCell ref="P37:S37"/>
    <mergeCell ref="T37:W37"/>
    <mergeCell ref="X37:AB37"/>
    <mergeCell ref="X16:AB16"/>
    <mergeCell ref="B17:C17"/>
    <mergeCell ref="D17:G17"/>
    <mergeCell ref="H17:L17"/>
    <mergeCell ref="M17:P17"/>
    <mergeCell ref="Q17:X17"/>
    <mergeCell ref="Y17:AB17"/>
    <mergeCell ref="AA20:AB20"/>
    <mergeCell ref="A22:A23"/>
    <mergeCell ref="S22:T22"/>
    <mergeCell ref="U22:V22"/>
    <mergeCell ref="W22:X22"/>
    <mergeCell ref="Y22:Z22"/>
    <mergeCell ref="AA22:AB22"/>
    <mergeCell ref="B23:C23"/>
    <mergeCell ref="Q23:R23"/>
    <mergeCell ref="S23:T23"/>
    <mergeCell ref="U23:V23"/>
    <mergeCell ref="W23:X23"/>
    <mergeCell ref="B22:C22"/>
    <mergeCell ref="D22:D23"/>
    <mergeCell ref="E22:G23"/>
    <mergeCell ref="H22:H23"/>
    <mergeCell ref="L22:L23"/>
    <mergeCell ref="U122:V122"/>
    <mergeCell ref="W122:X122"/>
    <mergeCell ref="Y122:Z122"/>
    <mergeCell ref="AA122:AB122"/>
    <mergeCell ref="M22:M23"/>
    <mergeCell ref="N22:P23"/>
    <mergeCell ref="Q22:R22"/>
    <mergeCell ref="Q21:R21"/>
    <mergeCell ref="S21:T21"/>
    <mergeCell ref="U21:V21"/>
    <mergeCell ref="W21:X21"/>
    <mergeCell ref="Y21:Z21"/>
    <mergeCell ref="Y23:Z23"/>
    <mergeCell ref="AA23:AB23"/>
    <mergeCell ref="U33:U34"/>
    <mergeCell ref="V33:V34"/>
    <mergeCell ref="W33:W34"/>
    <mergeCell ref="V31:V32"/>
    <mergeCell ref="W31:W32"/>
    <mergeCell ref="M33:O34"/>
    <mergeCell ref="S33:S34"/>
    <mergeCell ref="T33:T34"/>
    <mergeCell ref="S31:S32"/>
    <mergeCell ref="T31:T32"/>
    <mergeCell ref="D124:I124"/>
    <mergeCell ref="J124:O124"/>
    <mergeCell ref="P124:R124"/>
    <mergeCell ref="S124:V124"/>
    <mergeCell ref="W124:AB124"/>
    <mergeCell ref="Q123:R123"/>
    <mergeCell ref="S123:T123"/>
    <mergeCell ref="U123:V123"/>
    <mergeCell ref="W123:X123"/>
    <mergeCell ref="Y123:Z123"/>
    <mergeCell ref="AA123:AB123"/>
    <mergeCell ref="U121:V121"/>
    <mergeCell ref="W121:X121"/>
    <mergeCell ref="Y121:Z121"/>
    <mergeCell ref="AA121:AB121"/>
    <mergeCell ref="Q120:R120"/>
    <mergeCell ref="S120:T120"/>
    <mergeCell ref="U120:V120"/>
    <mergeCell ref="W120:X120"/>
    <mergeCell ref="Y120:Z120"/>
    <mergeCell ref="AA120:AB120"/>
    <mergeCell ref="Y118:Z118"/>
    <mergeCell ref="AA118:AB118"/>
    <mergeCell ref="B119:C119"/>
    <mergeCell ref="Q119:R119"/>
    <mergeCell ref="S119:T119"/>
    <mergeCell ref="U119:V119"/>
    <mergeCell ref="A122:A123"/>
    <mergeCell ref="B122:C122"/>
    <mergeCell ref="D122:G123"/>
    <mergeCell ref="H122:H123"/>
    <mergeCell ref="L122:L123"/>
    <mergeCell ref="M122:P123"/>
    <mergeCell ref="B123:C123"/>
    <mergeCell ref="Q121:R121"/>
    <mergeCell ref="S121:T121"/>
    <mergeCell ref="A120:A121"/>
    <mergeCell ref="B120:C120"/>
    <mergeCell ref="D120:G121"/>
    <mergeCell ref="H120:H121"/>
    <mergeCell ref="L120:L121"/>
    <mergeCell ref="M120:P121"/>
    <mergeCell ref="B121:C121"/>
    <mergeCell ref="Q122:R122"/>
    <mergeCell ref="S122:T122"/>
    <mergeCell ref="H117:L117"/>
    <mergeCell ref="M117:P117"/>
    <mergeCell ref="Q117:X117"/>
    <mergeCell ref="A118:A119"/>
    <mergeCell ref="B118:C118"/>
    <mergeCell ref="D118:G119"/>
    <mergeCell ref="H118:H119"/>
    <mergeCell ref="L118:L119"/>
    <mergeCell ref="M118:P119"/>
    <mergeCell ref="Q118:R118"/>
    <mergeCell ref="S118:T118"/>
    <mergeCell ref="U118:V118"/>
    <mergeCell ref="W118:X118"/>
    <mergeCell ref="W119:X119"/>
    <mergeCell ref="Y119:Z119"/>
    <mergeCell ref="AA119:AB119"/>
    <mergeCell ref="P100:R100"/>
    <mergeCell ref="S100:AB100"/>
    <mergeCell ref="A115:C115"/>
    <mergeCell ref="L115:N115"/>
    <mergeCell ref="A106:A107"/>
    <mergeCell ref="B106:F107"/>
    <mergeCell ref="A110:A111"/>
    <mergeCell ref="B110:F111"/>
    <mergeCell ref="M109:N109"/>
    <mergeCell ref="O109:P109"/>
    <mergeCell ref="W106:W107"/>
    <mergeCell ref="X106:AB107"/>
    <mergeCell ref="W110:W111"/>
    <mergeCell ref="X110:AB111"/>
    <mergeCell ref="L106:Q107"/>
    <mergeCell ref="T108:U108"/>
    <mergeCell ref="T109:U109"/>
    <mergeCell ref="Y117:AB117"/>
    <mergeCell ref="P116:S116"/>
    <mergeCell ref="T116:AB116"/>
    <mergeCell ref="B117:C117"/>
    <mergeCell ref="D117:G117"/>
    <mergeCell ref="A98:A99"/>
    <mergeCell ref="B98:C98"/>
    <mergeCell ref="D98:D99"/>
    <mergeCell ref="E98:G99"/>
    <mergeCell ref="H98:H99"/>
    <mergeCell ref="L98:L99"/>
    <mergeCell ref="B116:C116"/>
    <mergeCell ref="D116:I116"/>
    <mergeCell ref="J116:O116"/>
    <mergeCell ref="H108:I108"/>
    <mergeCell ref="H109:I109"/>
    <mergeCell ref="B99:C99"/>
    <mergeCell ref="D100:I100"/>
    <mergeCell ref="J100:O100"/>
    <mergeCell ref="Q99:R99"/>
    <mergeCell ref="S99:T99"/>
    <mergeCell ref="U99:V99"/>
    <mergeCell ref="W99:X99"/>
    <mergeCell ref="Y99:Z99"/>
    <mergeCell ref="AA99:AB99"/>
    <mergeCell ref="M98:M99"/>
    <mergeCell ref="N98:P99"/>
    <mergeCell ref="Q98:R98"/>
    <mergeCell ref="S98:T98"/>
    <mergeCell ref="U98:V98"/>
    <mergeCell ref="W98:X98"/>
    <mergeCell ref="Y98:Z98"/>
    <mergeCell ref="AA98:AB98"/>
    <mergeCell ref="E96:G97"/>
    <mergeCell ref="H96:H97"/>
    <mergeCell ref="L96:L97"/>
    <mergeCell ref="B95:C95"/>
    <mergeCell ref="X78:AB79"/>
    <mergeCell ref="A94:A95"/>
    <mergeCell ref="B94:C94"/>
    <mergeCell ref="D94:D95"/>
    <mergeCell ref="E94:G95"/>
    <mergeCell ref="H94:H95"/>
    <mergeCell ref="L94:L95"/>
    <mergeCell ref="AA92:AB92"/>
    <mergeCell ref="B93:C93"/>
    <mergeCell ref="Q93:R93"/>
    <mergeCell ref="S93:T93"/>
    <mergeCell ref="U93:V93"/>
    <mergeCell ref="W93:X93"/>
    <mergeCell ref="Y93:Z93"/>
    <mergeCell ref="AA93:AB93"/>
    <mergeCell ref="M92:M93"/>
    <mergeCell ref="N92:P93"/>
    <mergeCell ref="Q92:R92"/>
    <mergeCell ref="S92:T92"/>
    <mergeCell ref="U92:V92"/>
    <mergeCell ref="A92:A93"/>
    <mergeCell ref="B92:C92"/>
    <mergeCell ref="D92:D93"/>
    <mergeCell ref="W74:W75"/>
    <mergeCell ref="H76:I76"/>
    <mergeCell ref="H84:I84"/>
    <mergeCell ref="H85:I85"/>
    <mergeCell ref="T76:U76"/>
    <mergeCell ref="T77:U77"/>
    <mergeCell ref="T84:U84"/>
    <mergeCell ref="T85:U85"/>
    <mergeCell ref="H77:I77"/>
    <mergeCell ref="W78:W79"/>
    <mergeCell ref="W82:W83"/>
    <mergeCell ref="M76:M77"/>
    <mergeCell ref="P76:P77"/>
    <mergeCell ref="M84:M85"/>
    <mergeCell ref="P84:P85"/>
    <mergeCell ref="A74:A75"/>
    <mergeCell ref="A89:C89"/>
    <mergeCell ref="L89:N89"/>
    <mergeCell ref="A78:A79"/>
    <mergeCell ref="B78:F79"/>
    <mergeCell ref="A82:A83"/>
    <mergeCell ref="A86:A87"/>
    <mergeCell ref="B82:F83"/>
    <mergeCell ref="B91:C91"/>
    <mergeCell ref="D91:G91"/>
    <mergeCell ref="H91:L91"/>
    <mergeCell ref="M91:P91"/>
    <mergeCell ref="Q91:X91"/>
    <mergeCell ref="Y91:AB91"/>
    <mergeCell ref="B90:C90"/>
    <mergeCell ref="D90:I90"/>
    <mergeCell ref="J90:O90"/>
    <mergeCell ref="P90:S90"/>
    <mergeCell ref="T90:W90"/>
    <mergeCell ref="X90:AB90"/>
    <mergeCell ref="D24:I24"/>
    <mergeCell ref="J24:O24"/>
    <mergeCell ref="P24:R24"/>
    <mergeCell ref="S24:AB24"/>
    <mergeCell ref="B29:B30"/>
    <mergeCell ref="C29:F30"/>
    <mergeCell ref="U29:U30"/>
    <mergeCell ref="V29:V30"/>
    <mergeCell ref="W29:W30"/>
    <mergeCell ref="G29:I30"/>
    <mergeCell ref="J29:L29"/>
    <mergeCell ref="M29:O29"/>
    <mergeCell ref="S29:S30"/>
    <mergeCell ref="T29:T30"/>
    <mergeCell ref="B28:F28"/>
    <mergeCell ref="G28:I28"/>
    <mergeCell ref="J28:L28"/>
    <mergeCell ref="M28:O28"/>
    <mergeCell ref="B64:C64"/>
    <mergeCell ref="A60:A61"/>
    <mergeCell ref="N60:P61"/>
    <mergeCell ref="Q60:R60"/>
    <mergeCell ref="S60:T60"/>
    <mergeCell ref="A64:A65"/>
    <mergeCell ref="D64:D65"/>
    <mergeCell ref="E64:G65"/>
    <mergeCell ref="H64:H65"/>
    <mergeCell ref="L64:L65"/>
    <mergeCell ref="M64:M65"/>
    <mergeCell ref="A62:A63"/>
    <mergeCell ref="B61:C61"/>
    <mergeCell ref="Q61:R61"/>
    <mergeCell ref="S61:T61"/>
    <mergeCell ref="G31:I31"/>
    <mergeCell ref="B40:C40"/>
    <mergeCell ref="A39:A40"/>
    <mergeCell ref="A41:A42"/>
    <mergeCell ref="A43:A44"/>
    <mergeCell ref="D45:I45"/>
    <mergeCell ref="G52:I52"/>
    <mergeCell ref="B65:C65"/>
    <mergeCell ref="N64:P65"/>
    <mergeCell ref="B33:B34"/>
    <mergeCell ref="C33:F34"/>
    <mergeCell ref="G33:I33"/>
    <mergeCell ref="J33:L33"/>
    <mergeCell ref="B31:B32"/>
    <mergeCell ref="C31:F32"/>
    <mergeCell ref="J31:L32"/>
    <mergeCell ref="M31:O31"/>
    <mergeCell ref="B38:C38"/>
    <mergeCell ref="D38:G38"/>
    <mergeCell ref="H38:L38"/>
    <mergeCell ref="M38:P38"/>
    <mergeCell ref="J45:O45"/>
    <mergeCell ref="P45:R45"/>
    <mergeCell ref="B49:F49"/>
    <mergeCell ref="AA21:AB21"/>
    <mergeCell ref="M20:M21"/>
    <mergeCell ref="N20:P21"/>
    <mergeCell ref="Q20:R20"/>
    <mergeCell ref="S20:T20"/>
    <mergeCell ref="U20:V20"/>
    <mergeCell ref="W20:X20"/>
    <mergeCell ref="A20:A21"/>
    <mergeCell ref="B20:C20"/>
    <mergeCell ref="D20:D21"/>
    <mergeCell ref="E20:G21"/>
    <mergeCell ref="H20:H21"/>
    <mergeCell ref="L20:L21"/>
    <mergeCell ref="B21:C21"/>
    <mergeCell ref="Y20:Z20"/>
    <mergeCell ref="AA19:AB19"/>
    <mergeCell ref="M18:M19"/>
    <mergeCell ref="N18:P19"/>
    <mergeCell ref="Q18:R18"/>
    <mergeCell ref="S18:T18"/>
    <mergeCell ref="U18:V18"/>
    <mergeCell ref="W18:X18"/>
    <mergeCell ref="A18:A19"/>
    <mergeCell ref="B18:C18"/>
    <mergeCell ref="D18:D19"/>
    <mergeCell ref="E18:G19"/>
    <mergeCell ref="H18:H19"/>
    <mergeCell ref="L18:L19"/>
    <mergeCell ref="Y18:Z18"/>
    <mergeCell ref="AA18:AB18"/>
    <mergeCell ref="B19:C19"/>
    <mergeCell ref="A15:C15"/>
    <mergeCell ref="L15:N15"/>
    <mergeCell ref="B16:C16"/>
    <mergeCell ref="D16:I16"/>
    <mergeCell ref="J16:O16"/>
    <mergeCell ref="P16:S16"/>
    <mergeCell ref="T16:W16"/>
    <mergeCell ref="S12:S13"/>
    <mergeCell ref="T12:T13"/>
    <mergeCell ref="U12:U13"/>
    <mergeCell ref="B12:B13"/>
    <mergeCell ref="C12:F13"/>
    <mergeCell ref="G12:I12"/>
    <mergeCell ref="J12:L12"/>
    <mergeCell ref="M12:O13"/>
    <mergeCell ref="B10:B11"/>
    <mergeCell ref="C10:F11"/>
    <mergeCell ref="G10:I10"/>
    <mergeCell ref="J10:L11"/>
    <mergeCell ref="M10:O10"/>
    <mergeCell ref="A1:Z1"/>
    <mergeCell ref="B7:F7"/>
    <mergeCell ref="G7:I7"/>
    <mergeCell ref="J7:L7"/>
    <mergeCell ref="M7:O7"/>
    <mergeCell ref="B8:B9"/>
    <mergeCell ref="C8:F9"/>
    <mergeCell ref="G8:I9"/>
    <mergeCell ref="J8:L8"/>
    <mergeCell ref="M8:O8"/>
    <mergeCell ref="O3:S3"/>
    <mergeCell ref="V8:V9"/>
    <mergeCell ref="W8:W9"/>
    <mergeCell ref="U8:U9"/>
    <mergeCell ref="P8:P9"/>
    <mergeCell ref="Q8:Q9"/>
    <mergeCell ref="R8:R9"/>
    <mergeCell ref="S8:S9"/>
    <mergeCell ref="T8:T9"/>
    <mergeCell ref="V10:V11"/>
    <mergeCell ref="U10:U11"/>
    <mergeCell ref="W10:W11"/>
    <mergeCell ref="P50:P51"/>
    <mergeCell ref="Q50:Q51"/>
    <mergeCell ref="R50:R51"/>
    <mergeCell ref="P10:P11"/>
    <mergeCell ref="Q10:Q11"/>
    <mergeCell ref="R10:R11"/>
    <mergeCell ref="S10:S11"/>
    <mergeCell ref="T10:T11"/>
    <mergeCell ref="P12:P13"/>
    <mergeCell ref="Q12:Q13"/>
    <mergeCell ref="R12:R13"/>
    <mergeCell ref="V12:V13"/>
    <mergeCell ref="W12:W13"/>
    <mergeCell ref="U31:U32"/>
    <mergeCell ref="Q38:X38"/>
    <mergeCell ref="S45:AB45"/>
    <mergeCell ref="Q19:R19"/>
    <mergeCell ref="S19:T19"/>
    <mergeCell ref="U19:V19"/>
    <mergeCell ref="W19:X19"/>
    <mergeCell ref="Y19:Z19"/>
    <mergeCell ref="R54:R55"/>
    <mergeCell ref="P29:P30"/>
    <mergeCell ref="Q29:Q30"/>
    <mergeCell ref="R29:R30"/>
    <mergeCell ref="P31:P32"/>
    <mergeCell ref="Q31:Q32"/>
    <mergeCell ref="R31:R32"/>
    <mergeCell ref="P33:P34"/>
    <mergeCell ref="Q33:Q34"/>
    <mergeCell ref="R33:R34"/>
  </mergeCells>
  <phoneticPr fontId="3"/>
  <pageMargins left="0.7" right="0.7" top="0.75" bottom="0.75" header="0.3" footer="0.3"/>
  <pageSetup paperSize="9" scale="64" orientation="portrait" horizontalDpi="4294967293" verticalDpi="0" r:id="rId1"/>
  <rowBreaks count="1" manualBreakCount="1">
    <brk id="66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24" workbookViewId="0">
      <selection activeCell="I46" sqref="I46:L46"/>
    </sheetView>
  </sheetViews>
  <sheetFormatPr defaultColWidth="5" defaultRowHeight="18" customHeight="1"/>
  <cols>
    <col min="1" max="1" width="8.875" style="20" bestFit="1" customWidth="1"/>
    <col min="2" max="16" width="5.125" style="20" customWidth="1"/>
    <col min="17" max="16384" width="5" style="20"/>
  </cols>
  <sheetData>
    <row r="1" spans="1:16" ht="18" customHeight="1">
      <c r="A1" s="359" t="s">
        <v>327</v>
      </c>
      <c r="B1" s="359"/>
      <c r="C1" s="359"/>
      <c r="D1" s="359"/>
      <c r="E1" s="359"/>
      <c r="F1" s="359"/>
      <c r="G1" s="359"/>
      <c r="H1" s="359"/>
      <c r="I1" s="19" t="s">
        <v>0</v>
      </c>
      <c r="J1" s="360" t="s">
        <v>371</v>
      </c>
      <c r="K1" s="361"/>
      <c r="L1" s="361"/>
      <c r="M1" s="361"/>
      <c r="N1" s="361"/>
      <c r="O1" s="361"/>
      <c r="P1" s="362"/>
    </row>
    <row r="2" spans="1:16" ht="18" customHeight="1">
      <c r="A2" s="21"/>
      <c r="B2" s="363" t="s">
        <v>83</v>
      </c>
      <c r="C2" s="363"/>
      <c r="D2" s="364" t="s">
        <v>1</v>
      </c>
      <c r="E2" s="364"/>
      <c r="F2" s="364"/>
      <c r="G2" s="364"/>
      <c r="H2" s="365"/>
      <c r="I2" s="19" t="s">
        <v>2</v>
      </c>
      <c r="J2" s="360" t="s">
        <v>372</v>
      </c>
      <c r="K2" s="361"/>
      <c r="L2" s="361"/>
      <c r="M2" s="361"/>
      <c r="N2" s="361"/>
      <c r="O2" s="361"/>
      <c r="P2" s="362"/>
    </row>
    <row r="3" spans="1:16" ht="18" customHeight="1">
      <c r="A3" s="372" t="s">
        <v>4</v>
      </c>
      <c r="B3" s="23" t="s">
        <v>3</v>
      </c>
      <c r="C3" s="366" t="s">
        <v>234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</row>
    <row r="4" spans="1:16" ht="18" customHeight="1">
      <c r="A4" s="373"/>
      <c r="B4" s="24" t="s">
        <v>3</v>
      </c>
      <c r="C4" s="368" t="s">
        <v>236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9"/>
    </row>
    <row r="5" spans="1:16" ht="18" customHeight="1">
      <c r="A5" s="373"/>
      <c r="B5" s="23" t="s">
        <v>3</v>
      </c>
      <c r="C5" s="370" t="s">
        <v>149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1"/>
    </row>
    <row r="6" spans="1:16" ht="18" customHeight="1">
      <c r="A6" s="373"/>
      <c r="B6" s="25" t="s">
        <v>3</v>
      </c>
      <c r="C6" s="353" t="s">
        <v>99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4"/>
    </row>
    <row r="7" spans="1:16" ht="18" customHeight="1">
      <c r="A7" s="373"/>
      <c r="B7" s="24" t="s">
        <v>3</v>
      </c>
      <c r="C7" s="355" t="s">
        <v>5</v>
      </c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6"/>
    </row>
    <row r="8" spans="1:16" ht="18" customHeight="1">
      <c r="A8" s="373"/>
      <c r="B8" s="24" t="s">
        <v>3</v>
      </c>
      <c r="C8" s="355" t="s">
        <v>32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6"/>
    </row>
    <row r="9" spans="1:16" ht="18" customHeight="1">
      <c r="A9" s="373"/>
      <c r="B9" s="23" t="s">
        <v>3</v>
      </c>
      <c r="C9" s="353" t="s">
        <v>33</v>
      </c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4"/>
    </row>
    <row r="10" spans="1:16" ht="18" customHeight="1">
      <c r="A10" s="373"/>
      <c r="B10" s="24" t="s">
        <v>3</v>
      </c>
      <c r="C10" s="357" t="s">
        <v>148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8"/>
    </row>
    <row r="11" spans="1:16" ht="18" customHeight="1">
      <c r="A11" s="373"/>
      <c r="B11" s="24" t="s">
        <v>3</v>
      </c>
      <c r="C11" s="380" t="s">
        <v>6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1"/>
    </row>
    <row r="12" spans="1:16" ht="18" customHeight="1">
      <c r="A12" s="374"/>
      <c r="B12" s="24" t="s">
        <v>3</v>
      </c>
      <c r="C12" s="382" t="s">
        <v>235</v>
      </c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3"/>
    </row>
    <row r="13" spans="1:16" ht="18" customHeight="1">
      <c r="A13" s="26"/>
      <c r="B13" s="27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18" customHeight="1">
      <c r="A14" s="28" t="s">
        <v>8</v>
      </c>
      <c r="B14" s="384" t="s">
        <v>9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6"/>
    </row>
    <row r="15" spans="1:16" ht="18" customHeight="1">
      <c r="A15" s="29">
        <v>0.375</v>
      </c>
      <c r="B15" s="375" t="s">
        <v>10</v>
      </c>
      <c r="C15" s="376"/>
      <c r="D15" s="376"/>
      <c r="E15" s="376"/>
      <c r="F15" s="376"/>
      <c r="G15" s="361" t="s">
        <v>35</v>
      </c>
      <c r="H15" s="361"/>
      <c r="I15" s="376" t="s">
        <v>90</v>
      </c>
      <c r="J15" s="376"/>
      <c r="K15" s="376"/>
      <c r="L15" s="376"/>
      <c r="M15" s="376"/>
      <c r="N15" s="376"/>
      <c r="O15" s="376"/>
      <c r="P15" s="387"/>
    </row>
    <row r="16" spans="1:16" ht="18" customHeight="1">
      <c r="A16" s="30"/>
      <c r="B16" s="375" t="s">
        <v>40</v>
      </c>
      <c r="C16" s="376"/>
      <c r="D16" s="376"/>
      <c r="E16" s="376"/>
      <c r="F16" s="376"/>
      <c r="G16" s="361" t="s">
        <v>34</v>
      </c>
      <c r="H16" s="361"/>
      <c r="I16" s="377" t="str">
        <f>D42</f>
        <v>ヴェンダヴァルフットサル</v>
      </c>
      <c r="J16" s="377"/>
      <c r="K16" s="377"/>
      <c r="L16" s="377"/>
      <c r="M16" s="388"/>
      <c r="N16" s="388"/>
      <c r="O16" s="388"/>
      <c r="P16" s="389"/>
    </row>
    <row r="17" spans="1:16" ht="18" customHeight="1">
      <c r="A17" s="30"/>
      <c r="B17" s="375" t="s">
        <v>11</v>
      </c>
      <c r="C17" s="376"/>
      <c r="D17" s="376"/>
      <c r="E17" s="376"/>
      <c r="F17" s="376"/>
      <c r="G17" s="361" t="s">
        <v>36</v>
      </c>
      <c r="H17" s="361"/>
      <c r="I17" s="377" t="s">
        <v>222</v>
      </c>
      <c r="J17" s="378"/>
      <c r="K17" s="378"/>
      <c r="L17" s="378"/>
      <c r="M17" s="378"/>
      <c r="N17" s="378"/>
      <c r="O17" s="378"/>
      <c r="P17" s="379"/>
    </row>
    <row r="18" spans="1:16" ht="18" customHeight="1">
      <c r="A18" s="31">
        <v>0.375</v>
      </c>
      <c r="B18" s="375" t="s">
        <v>12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87"/>
    </row>
    <row r="19" spans="1:16" ht="18" customHeight="1">
      <c r="A19" s="30"/>
      <c r="B19" s="404" t="s">
        <v>13</v>
      </c>
      <c r="C19" s="405"/>
      <c r="D19" s="406" t="s">
        <v>14</v>
      </c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7"/>
    </row>
    <row r="20" spans="1:16" ht="18" customHeight="1">
      <c r="A20" s="30"/>
      <c r="B20" s="32"/>
      <c r="C20" s="75"/>
      <c r="D20" s="392" t="s">
        <v>15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3"/>
    </row>
    <row r="21" spans="1:16" ht="18" customHeight="1">
      <c r="A21" s="30"/>
      <c r="B21" s="390" t="s">
        <v>16</v>
      </c>
      <c r="C21" s="391"/>
      <c r="D21" s="392" t="s">
        <v>17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3"/>
    </row>
    <row r="22" spans="1:16" ht="18" customHeight="1">
      <c r="A22" s="30"/>
      <c r="B22" s="390" t="s">
        <v>18</v>
      </c>
      <c r="C22" s="391"/>
      <c r="D22" s="392" t="s">
        <v>44</v>
      </c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3"/>
    </row>
    <row r="23" spans="1:16" ht="18" customHeight="1" thickBot="1">
      <c r="A23" s="34">
        <v>0.39583333333333331</v>
      </c>
      <c r="B23" s="394" t="s">
        <v>19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6"/>
    </row>
    <row r="24" spans="1:16" ht="18" customHeight="1" thickTop="1">
      <c r="A24" s="35">
        <v>0.39583333333333331</v>
      </c>
      <c r="B24" s="397" t="s">
        <v>377</v>
      </c>
      <c r="C24" s="398"/>
      <c r="D24" s="398"/>
      <c r="E24" s="398"/>
      <c r="F24" s="398"/>
      <c r="G24" s="398"/>
      <c r="H24" s="398"/>
      <c r="I24" s="36" t="s">
        <v>142</v>
      </c>
      <c r="J24" s="399" t="s">
        <v>100</v>
      </c>
      <c r="K24" s="399"/>
      <c r="L24" s="399"/>
      <c r="M24" s="399"/>
      <c r="N24" s="399"/>
      <c r="O24" s="399"/>
      <c r="P24" s="400"/>
    </row>
    <row r="25" spans="1:16" ht="18" customHeight="1">
      <c r="A25" s="37">
        <v>0.40625</v>
      </c>
      <c r="B25" s="401" t="s">
        <v>20</v>
      </c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3"/>
    </row>
    <row r="26" spans="1:16" ht="18" customHeight="1">
      <c r="A26" s="38">
        <v>0.41319444444444442</v>
      </c>
      <c r="B26" s="408" t="s">
        <v>37</v>
      </c>
      <c r="C26" s="409"/>
      <c r="D26" s="409"/>
      <c r="E26" s="409"/>
      <c r="F26" s="409"/>
      <c r="G26" s="418" t="s">
        <v>84</v>
      </c>
      <c r="H26" s="419"/>
      <c r="I26" s="415" t="str">
        <f>D42</f>
        <v>ヴェンダヴァルフットサル</v>
      </c>
      <c r="J26" s="416"/>
      <c r="K26" s="417"/>
      <c r="L26" s="420" t="s">
        <v>192</v>
      </c>
      <c r="M26" s="421"/>
      <c r="N26" s="415" t="str">
        <f>D42</f>
        <v>ヴェンダヴァルフットサル</v>
      </c>
      <c r="O26" s="416"/>
      <c r="P26" s="417"/>
    </row>
    <row r="27" spans="1:16" ht="18" customHeight="1">
      <c r="A27" s="410">
        <v>0.41666666666666669</v>
      </c>
      <c r="B27" s="411" t="s">
        <v>21</v>
      </c>
      <c r="C27" s="411"/>
      <c r="D27" s="414" t="s">
        <v>30</v>
      </c>
      <c r="E27" s="414"/>
      <c r="F27" s="414"/>
      <c r="G27" s="414"/>
      <c r="H27" s="414" t="s">
        <v>22</v>
      </c>
      <c r="I27" s="414"/>
      <c r="J27" s="414"/>
      <c r="K27" s="414"/>
      <c r="L27" s="414"/>
      <c r="M27" s="414" t="s">
        <v>31</v>
      </c>
      <c r="N27" s="414"/>
      <c r="O27" s="414"/>
      <c r="P27" s="414"/>
    </row>
    <row r="28" spans="1:16" ht="9" customHeight="1">
      <c r="A28" s="410"/>
      <c r="B28" s="412"/>
      <c r="C28" s="412"/>
      <c r="D28" s="427" t="s">
        <v>373</v>
      </c>
      <c r="E28" s="428"/>
      <c r="F28" s="428"/>
      <c r="G28" s="429"/>
      <c r="H28" s="439">
        <v>0</v>
      </c>
      <c r="I28" s="437">
        <v>0</v>
      </c>
      <c r="J28" s="437" t="s">
        <v>23</v>
      </c>
      <c r="K28" s="437">
        <v>0</v>
      </c>
      <c r="L28" s="439">
        <v>1</v>
      </c>
      <c r="M28" s="427" t="s">
        <v>374</v>
      </c>
      <c r="N28" s="428"/>
      <c r="O28" s="428"/>
      <c r="P28" s="429"/>
    </row>
    <row r="29" spans="1:16" ht="9" customHeight="1">
      <c r="A29" s="124"/>
      <c r="B29" s="412"/>
      <c r="C29" s="412"/>
      <c r="D29" s="430"/>
      <c r="E29" s="431"/>
      <c r="F29" s="431"/>
      <c r="G29" s="432"/>
      <c r="H29" s="439"/>
      <c r="I29" s="441"/>
      <c r="J29" s="441"/>
      <c r="K29" s="441"/>
      <c r="L29" s="439"/>
      <c r="M29" s="430"/>
      <c r="N29" s="431"/>
      <c r="O29" s="431"/>
      <c r="P29" s="432"/>
    </row>
    <row r="30" spans="1:16" ht="9" customHeight="1">
      <c r="A30" s="410">
        <v>0.45833333333333331</v>
      </c>
      <c r="B30" s="412"/>
      <c r="C30" s="412"/>
      <c r="D30" s="430"/>
      <c r="E30" s="431"/>
      <c r="F30" s="431"/>
      <c r="G30" s="432"/>
      <c r="H30" s="439"/>
      <c r="I30" s="437">
        <v>0</v>
      </c>
      <c r="J30" s="437" t="s">
        <v>24</v>
      </c>
      <c r="K30" s="437">
        <v>1</v>
      </c>
      <c r="L30" s="439"/>
      <c r="M30" s="430"/>
      <c r="N30" s="431"/>
      <c r="O30" s="431"/>
      <c r="P30" s="432"/>
    </row>
    <row r="31" spans="1:16" ht="9" customHeight="1" thickBot="1">
      <c r="A31" s="436"/>
      <c r="B31" s="413"/>
      <c r="C31" s="413"/>
      <c r="D31" s="433"/>
      <c r="E31" s="434"/>
      <c r="F31" s="434"/>
      <c r="G31" s="435"/>
      <c r="H31" s="440"/>
      <c r="I31" s="438"/>
      <c r="J31" s="438"/>
      <c r="K31" s="438"/>
      <c r="L31" s="440"/>
      <c r="M31" s="433"/>
      <c r="N31" s="434"/>
      <c r="O31" s="434"/>
      <c r="P31" s="435"/>
    </row>
    <row r="32" spans="1:16" ht="18" customHeight="1" thickTop="1">
      <c r="A32" s="38">
        <v>0.48958333333333331</v>
      </c>
      <c r="B32" s="422" t="s">
        <v>25</v>
      </c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4"/>
    </row>
    <row r="33" spans="1:16" ht="18" customHeight="1">
      <c r="A33" s="38">
        <v>0.49652777777777773</v>
      </c>
      <c r="B33" s="425" t="s">
        <v>38</v>
      </c>
      <c r="C33" s="426"/>
      <c r="D33" s="426"/>
      <c r="E33" s="426"/>
      <c r="F33" s="426"/>
      <c r="G33" s="418" t="s">
        <v>84</v>
      </c>
      <c r="H33" s="419"/>
      <c r="I33" s="415" t="str">
        <f>D28</f>
        <v>ブラジニア・フットサル</v>
      </c>
      <c r="J33" s="416"/>
      <c r="K33" s="417"/>
      <c r="L33" s="420" t="s">
        <v>192</v>
      </c>
      <c r="M33" s="421"/>
      <c r="N33" s="415" t="str">
        <f>D28</f>
        <v>ブラジニア・フットサル</v>
      </c>
      <c r="O33" s="416"/>
      <c r="P33" s="417"/>
    </row>
    <row r="34" spans="1:16" ht="18" customHeight="1">
      <c r="A34" s="410">
        <v>0.5</v>
      </c>
      <c r="B34" s="411" t="s">
        <v>26</v>
      </c>
      <c r="C34" s="411"/>
      <c r="D34" s="414" t="s">
        <v>30</v>
      </c>
      <c r="E34" s="414"/>
      <c r="F34" s="414"/>
      <c r="G34" s="414"/>
      <c r="H34" s="414" t="s">
        <v>22</v>
      </c>
      <c r="I34" s="414"/>
      <c r="J34" s="414"/>
      <c r="K34" s="414"/>
      <c r="L34" s="414"/>
      <c r="M34" s="414" t="s">
        <v>31</v>
      </c>
      <c r="N34" s="414"/>
      <c r="O34" s="414"/>
      <c r="P34" s="414"/>
    </row>
    <row r="35" spans="1:16" ht="9" customHeight="1">
      <c r="A35" s="410"/>
      <c r="B35" s="412"/>
      <c r="C35" s="412"/>
      <c r="D35" s="427" t="s">
        <v>375</v>
      </c>
      <c r="E35" s="428"/>
      <c r="F35" s="428"/>
      <c r="G35" s="429"/>
      <c r="H35" s="439">
        <v>2</v>
      </c>
      <c r="I35" s="437">
        <v>1</v>
      </c>
      <c r="J35" s="437" t="s">
        <v>23</v>
      </c>
      <c r="K35" s="437">
        <v>0</v>
      </c>
      <c r="L35" s="439">
        <v>3</v>
      </c>
      <c r="M35" s="427" t="s">
        <v>376</v>
      </c>
      <c r="N35" s="428"/>
      <c r="O35" s="428"/>
      <c r="P35" s="429"/>
    </row>
    <row r="36" spans="1:16" ht="9" customHeight="1">
      <c r="A36" s="124"/>
      <c r="B36" s="412"/>
      <c r="C36" s="412"/>
      <c r="D36" s="430"/>
      <c r="E36" s="431"/>
      <c r="F36" s="431"/>
      <c r="G36" s="432"/>
      <c r="H36" s="439"/>
      <c r="I36" s="441"/>
      <c r="J36" s="441"/>
      <c r="K36" s="441"/>
      <c r="L36" s="439"/>
      <c r="M36" s="430"/>
      <c r="N36" s="431"/>
      <c r="O36" s="431"/>
      <c r="P36" s="432"/>
    </row>
    <row r="37" spans="1:16" ht="9" customHeight="1">
      <c r="A37" s="410">
        <v>0.54166666666666663</v>
      </c>
      <c r="B37" s="412"/>
      <c r="C37" s="412"/>
      <c r="D37" s="430"/>
      <c r="E37" s="431"/>
      <c r="F37" s="431"/>
      <c r="G37" s="432"/>
      <c r="H37" s="439"/>
      <c r="I37" s="439">
        <v>1</v>
      </c>
      <c r="J37" s="439" t="s">
        <v>24</v>
      </c>
      <c r="K37" s="439">
        <v>3</v>
      </c>
      <c r="L37" s="439"/>
      <c r="M37" s="430"/>
      <c r="N37" s="431"/>
      <c r="O37" s="431"/>
      <c r="P37" s="432"/>
    </row>
    <row r="38" spans="1:16" ht="9" customHeight="1" thickBot="1">
      <c r="A38" s="436"/>
      <c r="B38" s="413"/>
      <c r="C38" s="413"/>
      <c r="D38" s="433"/>
      <c r="E38" s="434"/>
      <c r="F38" s="434"/>
      <c r="G38" s="435"/>
      <c r="H38" s="440"/>
      <c r="I38" s="440"/>
      <c r="J38" s="440"/>
      <c r="K38" s="440"/>
      <c r="L38" s="440"/>
      <c r="M38" s="433"/>
      <c r="N38" s="434"/>
      <c r="O38" s="434"/>
      <c r="P38" s="435"/>
    </row>
    <row r="39" spans="1:16" ht="18" customHeight="1" thickTop="1">
      <c r="A39" s="38">
        <v>0.57291666666666663</v>
      </c>
      <c r="B39" s="422" t="s">
        <v>27</v>
      </c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4"/>
    </row>
    <row r="40" spans="1:16" ht="18" customHeight="1">
      <c r="A40" s="38">
        <v>0.57986111111111105</v>
      </c>
      <c r="B40" s="422" t="s">
        <v>39</v>
      </c>
      <c r="C40" s="423"/>
      <c r="D40" s="423"/>
      <c r="E40" s="423"/>
      <c r="F40" s="423"/>
      <c r="G40" s="418" t="s">
        <v>84</v>
      </c>
      <c r="H40" s="419"/>
      <c r="I40" s="415" t="str">
        <f>D35</f>
        <v>フロンテーラ</v>
      </c>
      <c r="J40" s="416"/>
      <c r="K40" s="417"/>
      <c r="L40" s="420" t="s">
        <v>192</v>
      </c>
      <c r="M40" s="421"/>
      <c r="N40" s="415" t="str">
        <f>D35</f>
        <v>フロンテーラ</v>
      </c>
      <c r="O40" s="416"/>
      <c r="P40" s="417"/>
    </row>
    <row r="41" spans="1:16" ht="18" customHeight="1">
      <c r="A41" s="410">
        <v>0.58333333333333337</v>
      </c>
      <c r="B41" s="411" t="s">
        <v>28</v>
      </c>
      <c r="C41" s="411"/>
      <c r="D41" s="414" t="s">
        <v>30</v>
      </c>
      <c r="E41" s="414"/>
      <c r="F41" s="414"/>
      <c r="G41" s="414"/>
      <c r="H41" s="414" t="s">
        <v>22</v>
      </c>
      <c r="I41" s="414"/>
      <c r="J41" s="414"/>
      <c r="K41" s="414"/>
      <c r="L41" s="414"/>
      <c r="M41" s="414" t="s">
        <v>31</v>
      </c>
      <c r="N41" s="414"/>
      <c r="O41" s="414"/>
      <c r="P41" s="414"/>
    </row>
    <row r="42" spans="1:16" ht="9" customHeight="1">
      <c r="A42" s="410"/>
      <c r="B42" s="412"/>
      <c r="C42" s="412"/>
      <c r="D42" s="427" t="s">
        <v>376</v>
      </c>
      <c r="E42" s="428"/>
      <c r="F42" s="428"/>
      <c r="G42" s="429"/>
      <c r="H42" s="439">
        <v>2</v>
      </c>
      <c r="I42" s="437">
        <v>1</v>
      </c>
      <c r="J42" s="437" t="s">
        <v>23</v>
      </c>
      <c r="K42" s="437">
        <v>1</v>
      </c>
      <c r="L42" s="439">
        <v>1</v>
      </c>
      <c r="M42" s="427" t="s">
        <v>373</v>
      </c>
      <c r="N42" s="428"/>
      <c r="O42" s="428"/>
      <c r="P42" s="429"/>
    </row>
    <row r="43" spans="1:16" ht="9" customHeight="1">
      <c r="A43" s="124"/>
      <c r="B43" s="412"/>
      <c r="C43" s="412"/>
      <c r="D43" s="430"/>
      <c r="E43" s="431"/>
      <c r="F43" s="431"/>
      <c r="G43" s="432"/>
      <c r="H43" s="439"/>
      <c r="I43" s="441"/>
      <c r="J43" s="441"/>
      <c r="K43" s="441"/>
      <c r="L43" s="439"/>
      <c r="M43" s="430"/>
      <c r="N43" s="431"/>
      <c r="O43" s="431"/>
      <c r="P43" s="432"/>
    </row>
    <row r="44" spans="1:16" ht="9" customHeight="1">
      <c r="A44" s="410">
        <v>0.625</v>
      </c>
      <c r="B44" s="412"/>
      <c r="C44" s="412"/>
      <c r="D44" s="430"/>
      <c r="E44" s="431"/>
      <c r="F44" s="431"/>
      <c r="G44" s="432"/>
      <c r="H44" s="439"/>
      <c r="I44" s="439">
        <v>1</v>
      </c>
      <c r="J44" s="439" t="s">
        <v>24</v>
      </c>
      <c r="K44" s="439">
        <v>0</v>
      </c>
      <c r="L44" s="439"/>
      <c r="M44" s="430"/>
      <c r="N44" s="431"/>
      <c r="O44" s="431"/>
      <c r="P44" s="432"/>
    </row>
    <row r="45" spans="1:16" ht="9" customHeight="1" thickBot="1">
      <c r="A45" s="436"/>
      <c r="B45" s="413"/>
      <c r="C45" s="413"/>
      <c r="D45" s="433"/>
      <c r="E45" s="434"/>
      <c r="F45" s="434"/>
      <c r="G45" s="435"/>
      <c r="H45" s="440"/>
      <c r="I45" s="440"/>
      <c r="J45" s="440"/>
      <c r="K45" s="440"/>
      <c r="L45" s="440"/>
      <c r="M45" s="433"/>
      <c r="N45" s="434"/>
      <c r="O45" s="434"/>
      <c r="P45" s="435"/>
    </row>
    <row r="46" spans="1:16" ht="18" customHeight="1" thickTop="1">
      <c r="A46" s="29" t="s">
        <v>180</v>
      </c>
      <c r="B46" s="445" t="s">
        <v>42</v>
      </c>
      <c r="C46" s="445"/>
      <c r="D46" s="446" t="s">
        <v>41</v>
      </c>
      <c r="E46" s="446"/>
      <c r="F46" s="446"/>
      <c r="G46" s="446"/>
      <c r="H46" s="446"/>
      <c r="I46" s="447" t="s">
        <v>222</v>
      </c>
      <c r="J46" s="448"/>
      <c r="K46" s="448"/>
      <c r="L46" s="448"/>
      <c r="M46" s="447"/>
      <c r="N46" s="448"/>
      <c r="O46" s="448"/>
      <c r="P46" s="448"/>
    </row>
    <row r="47" spans="1:16" ht="18" customHeight="1">
      <c r="A47" s="41"/>
      <c r="B47" s="442" t="s">
        <v>43</v>
      </c>
      <c r="C47" s="443"/>
      <c r="D47" s="378" t="s">
        <v>258</v>
      </c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9"/>
    </row>
    <row r="48" spans="1:16" ht="18" customHeight="1">
      <c r="A48" s="38">
        <v>0.70833333333333337</v>
      </c>
      <c r="B48" s="442" t="s">
        <v>29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4"/>
    </row>
  </sheetData>
  <mergeCells count="112">
    <mergeCell ref="B48:P48"/>
    <mergeCell ref="B46:C46"/>
    <mergeCell ref="D46:H46"/>
    <mergeCell ref="I46:L46"/>
    <mergeCell ref="M46:P46"/>
    <mergeCell ref="B47:C47"/>
    <mergeCell ref="D47:P47"/>
    <mergeCell ref="L42:L45"/>
    <mergeCell ref="M42:P45"/>
    <mergeCell ref="B39:P39"/>
    <mergeCell ref="B40:F40"/>
    <mergeCell ref="L35:L38"/>
    <mergeCell ref="M35:P38"/>
    <mergeCell ref="L40:M40"/>
    <mergeCell ref="N40:P40"/>
    <mergeCell ref="G40:H40"/>
    <mergeCell ref="I40:K40"/>
    <mergeCell ref="A44:A45"/>
    <mergeCell ref="I44:I45"/>
    <mergeCell ref="J44:J45"/>
    <mergeCell ref="K44:K45"/>
    <mergeCell ref="A41:A42"/>
    <mergeCell ref="B41:C45"/>
    <mergeCell ref="D41:G41"/>
    <mergeCell ref="H41:L41"/>
    <mergeCell ref="M41:P41"/>
    <mergeCell ref="D42:G45"/>
    <mergeCell ref="H42:H45"/>
    <mergeCell ref="I42:I43"/>
    <mergeCell ref="J42:J43"/>
    <mergeCell ref="K42:K43"/>
    <mergeCell ref="A37:A38"/>
    <mergeCell ref="I37:I38"/>
    <mergeCell ref="J37:J38"/>
    <mergeCell ref="K37:K38"/>
    <mergeCell ref="A34:A35"/>
    <mergeCell ref="B34:C38"/>
    <mergeCell ref="D34:G34"/>
    <mergeCell ref="H34:L34"/>
    <mergeCell ref="M34:P34"/>
    <mergeCell ref="D35:G38"/>
    <mergeCell ref="H35:H38"/>
    <mergeCell ref="I35:I36"/>
    <mergeCell ref="J35:J36"/>
    <mergeCell ref="K35:K36"/>
    <mergeCell ref="B32:P32"/>
    <mergeCell ref="B33:F33"/>
    <mergeCell ref="M28:P31"/>
    <mergeCell ref="A30:A31"/>
    <mergeCell ref="I30:I31"/>
    <mergeCell ref="J30:J31"/>
    <mergeCell ref="K30:K31"/>
    <mergeCell ref="D28:G31"/>
    <mergeCell ref="H28:H31"/>
    <mergeCell ref="I28:I29"/>
    <mergeCell ref="J28:J29"/>
    <mergeCell ref="K28:K29"/>
    <mergeCell ref="L28:L31"/>
    <mergeCell ref="G33:H33"/>
    <mergeCell ref="I33:K33"/>
    <mergeCell ref="L33:M33"/>
    <mergeCell ref="N33:P33"/>
    <mergeCell ref="B26:F26"/>
    <mergeCell ref="A27:A28"/>
    <mergeCell ref="B27:C31"/>
    <mergeCell ref="D27:G27"/>
    <mergeCell ref="H27:L27"/>
    <mergeCell ref="M27:P27"/>
    <mergeCell ref="I26:K26"/>
    <mergeCell ref="G26:H26"/>
    <mergeCell ref="L26:M26"/>
    <mergeCell ref="N26:P26"/>
    <mergeCell ref="B22:C22"/>
    <mergeCell ref="D22:P22"/>
    <mergeCell ref="B23:P23"/>
    <mergeCell ref="B24:H24"/>
    <mergeCell ref="J24:P24"/>
    <mergeCell ref="B25:P25"/>
    <mergeCell ref="B18:P18"/>
    <mergeCell ref="B19:C19"/>
    <mergeCell ref="D19:P19"/>
    <mergeCell ref="D20:P20"/>
    <mergeCell ref="B21:C21"/>
    <mergeCell ref="D21:P21"/>
    <mergeCell ref="B16:F16"/>
    <mergeCell ref="G16:H16"/>
    <mergeCell ref="B17:F17"/>
    <mergeCell ref="G17:H17"/>
    <mergeCell ref="I17:L17"/>
    <mergeCell ref="M17:P17"/>
    <mergeCell ref="C11:P11"/>
    <mergeCell ref="C12:P12"/>
    <mergeCell ref="B14:P14"/>
    <mergeCell ref="B15:F15"/>
    <mergeCell ref="G15:H15"/>
    <mergeCell ref="I15:P15"/>
    <mergeCell ref="I16:L16"/>
    <mergeCell ref="M16:P16"/>
    <mergeCell ref="C6:P6"/>
    <mergeCell ref="C7:P7"/>
    <mergeCell ref="C8:P8"/>
    <mergeCell ref="C9:P9"/>
    <mergeCell ref="C10:P10"/>
    <mergeCell ref="A1:H1"/>
    <mergeCell ref="J1:P1"/>
    <mergeCell ref="B2:C2"/>
    <mergeCell ref="D2:H2"/>
    <mergeCell ref="J2:P2"/>
    <mergeCell ref="C3:P3"/>
    <mergeCell ref="C4:P4"/>
    <mergeCell ref="C5:P5"/>
    <mergeCell ref="A3:A12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view="pageBreakPreview" topLeftCell="A22" zoomScaleNormal="100" zoomScaleSheetLayoutView="100" workbookViewId="0">
      <selection activeCell="I46" sqref="I46:L46"/>
    </sheetView>
  </sheetViews>
  <sheetFormatPr defaultColWidth="5" defaultRowHeight="18" customHeight="1"/>
  <cols>
    <col min="1" max="1" width="8.875" style="20" bestFit="1" customWidth="1"/>
    <col min="2" max="16" width="5.125" style="20" customWidth="1"/>
    <col min="17" max="16384" width="5" style="20"/>
  </cols>
  <sheetData>
    <row r="1" spans="1:16" ht="18" customHeight="1">
      <c r="A1" s="359" t="s">
        <v>327</v>
      </c>
      <c r="B1" s="359"/>
      <c r="C1" s="359"/>
      <c r="D1" s="359"/>
      <c r="E1" s="359"/>
      <c r="F1" s="359"/>
      <c r="G1" s="359"/>
      <c r="H1" s="359"/>
      <c r="I1" s="19" t="s">
        <v>0</v>
      </c>
      <c r="J1" s="468" t="s">
        <v>378</v>
      </c>
      <c r="K1" s="361"/>
      <c r="L1" s="361"/>
      <c r="M1" s="361"/>
      <c r="N1" s="361"/>
      <c r="O1" s="361"/>
      <c r="P1" s="362"/>
    </row>
    <row r="2" spans="1:16" ht="18" customHeight="1">
      <c r="A2" s="21"/>
      <c r="B2" s="363" t="s">
        <v>83</v>
      </c>
      <c r="C2" s="363"/>
      <c r="D2" s="364" t="s">
        <v>1</v>
      </c>
      <c r="E2" s="364"/>
      <c r="F2" s="364"/>
      <c r="G2" s="364"/>
      <c r="H2" s="365"/>
      <c r="I2" s="19" t="s">
        <v>2</v>
      </c>
      <c r="J2" s="360" t="s">
        <v>379</v>
      </c>
      <c r="K2" s="361"/>
      <c r="L2" s="361"/>
      <c r="M2" s="361"/>
      <c r="N2" s="361"/>
      <c r="O2" s="361"/>
      <c r="P2" s="362"/>
    </row>
    <row r="3" spans="1:16" ht="18" customHeight="1">
      <c r="A3" s="372" t="s">
        <v>4</v>
      </c>
      <c r="B3" s="23" t="s">
        <v>3</v>
      </c>
      <c r="C3" s="366" t="s">
        <v>234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</row>
    <row r="4" spans="1:16" ht="18" customHeight="1">
      <c r="A4" s="373"/>
      <c r="B4" s="24" t="s">
        <v>3</v>
      </c>
      <c r="C4" s="368" t="s">
        <v>236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9"/>
    </row>
    <row r="5" spans="1:16" ht="18" customHeight="1">
      <c r="A5" s="373"/>
      <c r="B5" s="23" t="s">
        <v>3</v>
      </c>
      <c r="C5" s="370" t="s">
        <v>149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1"/>
    </row>
    <row r="6" spans="1:16" ht="18" customHeight="1">
      <c r="A6" s="373"/>
      <c r="B6" s="25" t="s">
        <v>3</v>
      </c>
      <c r="C6" s="353" t="s">
        <v>99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4"/>
    </row>
    <row r="7" spans="1:16" ht="18" customHeight="1">
      <c r="A7" s="373"/>
      <c r="B7" s="24" t="s">
        <v>3</v>
      </c>
      <c r="C7" s="355" t="s">
        <v>5</v>
      </c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6"/>
    </row>
    <row r="8" spans="1:16" ht="18" customHeight="1">
      <c r="A8" s="373"/>
      <c r="B8" s="24" t="s">
        <v>3</v>
      </c>
      <c r="C8" s="355" t="s">
        <v>32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6"/>
    </row>
    <row r="9" spans="1:16" ht="18" customHeight="1">
      <c r="A9" s="373"/>
      <c r="B9" s="23" t="s">
        <v>3</v>
      </c>
      <c r="C9" s="353" t="s">
        <v>33</v>
      </c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4"/>
    </row>
    <row r="10" spans="1:16" ht="18" customHeight="1">
      <c r="A10" s="373"/>
      <c r="B10" s="24" t="s">
        <v>3</v>
      </c>
      <c r="C10" s="357" t="s">
        <v>148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8"/>
    </row>
    <row r="11" spans="1:16" ht="18" customHeight="1">
      <c r="A11" s="373"/>
      <c r="B11" s="24" t="s">
        <v>3</v>
      </c>
      <c r="C11" s="380" t="s">
        <v>6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1"/>
    </row>
    <row r="12" spans="1:16" ht="18" customHeight="1">
      <c r="A12" s="374"/>
      <c r="B12" s="24" t="s">
        <v>3</v>
      </c>
      <c r="C12" s="382" t="s">
        <v>235</v>
      </c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3"/>
    </row>
    <row r="13" spans="1:16" ht="18" customHeight="1">
      <c r="A13" s="26"/>
      <c r="B13" s="2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8" customHeight="1">
      <c r="A14" s="28" t="s">
        <v>8</v>
      </c>
      <c r="B14" s="384" t="s">
        <v>9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6"/>
    </row>
    <row r="15" spans="1:16" ht="18" customHeight="1">
      <c r="A15" s="29">
        <v>0.375</v>
      </c>
      <c r="B15" s="375" t="s">
        <v>10</v>
      </c>
      <c r="C15" s="376"/>
      <c r="D15" s="376"/>
      <c r="E15" s="376"/>
      <c r="F15" s="376"/>
      <c r="G15" s="361" t="s">
        <v>35</v>
      </c>
      <c r="H15" s="361"/>
      <c r="I15" s="376" t="s">
        <v>100</v>
      </c>
      <c r="J15" s="376"/>
      <c r="K15" s="376"/>
      <c r="L15" s="376"/>
      <c r="M15" s="376"/>
      <c r="N15" s="376"/>
      <c r="O15" s="376"/>
      <c r="P15" s="387"/>
    </row>
    <row r="16" spans="1:16" ht="18" customHeight="1">
      <c r="A16" s="30"/>
      <c r="B16" s="449" t="s">
        <v>40</v>
      </c>
      <c r="C16" s="450"/>
      <c r="D16" s="450"/>
      <c r="E16" s="450"/>
      <c r="F16" s="450"/>
      <c r="G16" s="388" t="s">
        <v>34</v>
      </c>
      <c r="H16" s="388"/>
      <c r="I16" s="377" t="str">
        <f>D42</f>
        <v>F.C.マジカオ</v>
      </c>
      <c r="J16" s="377"/>
      <c r="K16" s="377"/>
      <c r="L16" s="377"/>
      <c r="M16" s="388" t="s">
        <v>260</v>
      </c>
      <c r="N16" s="388"/>
      <c r="O16" s="388"/>
      <c r="P16" s="389"/>
    </row>
    <row r="17" spans="1:16" ht="18" customHeight="1">
      <c r="A17" s="30"/>
      <c r="B17" s="449" t="s">
        <v>11</v>
      </c>
      <c r="C17" s="450"/>
      <c r="D17" s="450"/>
      <c r="E17" s="450"/>
      <c r="F17" s="450"/>
      <c r="G17" s="388" t="s">
        <v>36</v>
      </c>
      <c r="H17" s="388"/>
      <c r="I17" s="377" t="s">
        <v>223</v>
      </c>
      <c r="J17" s="378"/>
      <c r="K17" s="378"/>
      <c r="L17" s="378"/>
      <c r="M17" s="378"/>
      <c r="N17" s="378"/>
      <c r="O17" s="378"/>
      <c r="P17" s="379"/>
    </row>
    <row r="18" spans="1:16" ht="18" customHeight="1">
      <c r="A18" s="31">
        <v>0.375</v>
      </c>
      <c r="B18" s="449" t="s">
        <v>12</v>
      </c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63"/>
    </row>
    <row r="19" spans="1:16" ht="18" customHeight="1">
      <c r="A19" s="30"/>
      <c r="B19" s="464" t="s">
        <v>13</v>
      </c>
      <c r="C19" s="465"/>
      <c r="D19" s="466" t="s">
        <v>14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7"/>
    </row>
    <row r="20" spans="1:16" ht="18" customHeight="1">
      <c r="A20" s="30"/>
      <c r="B20" s="79"/>
      <c r="C20" s="80"/>
      <c r="D20" s="453" t="s">
        <v>15</v>
      </c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4"/>
    </row>
    <row r="21" spans="1:16" ht="18" customHeight="1">
      <c r="A21" s="30"/>
      <c r="B21" s="451" t="s">
        <v>16</v>
      </c>
      <c r="C21" s="452"/>
      <c r="D21" s="453" t="s">
        <v>17</v>
      </c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4"/>
    </row>
    <row r="22" spans="1:16" ht="18" customHeight="1">
      <c r="A22" s="30"/>
      <c r="B22" s="451" t="s">
        <v>18</v>
      </c>
      <c r="C22" s="452"/>
      <c r="D22" s="453" t="s">
        <v>44</v>
      </c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4"/>
    </row>
    <row r="23" spans="1:16" ht="18" customHeight="1" thickBot="1">
      <c r="A23" s="34">
        <v>0.41666666666666669</v>
      </c>
      <c r="B23" s="455" t="s">
        <v>19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7"/>
    </row>
    <row r="24" spans="1:16" ht="18" customHeight="1" thickTop="1">
      <c r="A24" s="35">
        <v>0.39583333333333331</v>
      </c>
      <c r="B24" s="397" t="s">
        <v>377</v>
      </c>
      <c r="C24" s="398"/>
      <c r="D24" s="398"/>
      <c r="E24" s="398"/>
      <c r="F24" s="398"/>
      <c r="G24" s="398"/>
      <c r="H24" s="398"/>
      <c r="I24" s="78" t="s">
        <v>143</v>
      </c>
      <c r="J24" s="458" t="s">
        <v>140</v>
      </c>
      <c r="K24" s="458"/>
      <c r="L24" s="458"/>
      <c r="M24" s="458"/>
      <c r="N24" s="458"/>
      <c r="O24" s="458"/>
      <c r="P24" s="459"/>
    </row>
    <row r="25" spans="1:16" ht="18" customHeight="1">
      <c r="A25" s="37">
        <v>0.40625</v>
      </c>
      <c r="B25" s="460" t="s">
        <v>20</v>
      </c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2"/>
    </row>
    <row r="26" spans="1:16" ht="18" customHeight="1">
      <c r="A26" s="38">
        <v>0.41319444444444442</v>
      </c>
      <c r="B26" s="422" t="s">
        <v>37</v>
      </c>
      <c r="C26" s="423"/>
      <c r="D26" s="423"/>
      <c r="E26" s="423"/>
      <c r="F26" s="423"/>
      <c r="G26" s="418" t="s">
        <v>84</v>
      </c>
      <c r="H26" s="419"/>
      <c r="I26" s="415" t="str">
        <f>D42</f>
        <v>F.C.マジカオ</v>
      </c>
      <c r="J26" s="475"/>
      <c r="K26" s="476"/>
      <c r="L26" s="420" t="s">
        <v>192</v>
      </c>
      <c r="M26" s="421"/>
      <c r="N26" s="415" t="str">
        <f>D42</f>
        <v>F.C.マジカオ</v>
      </c>
      <c r="O26" s="475"/>
      <c r="P26" s="476"/>
    </row>
    <row r="27" spans="1:16" ht="18" customHeight="1">
      <c r="A27" s="410">
        <v>0.41666666666666669</v>
      </c>
      <c r="B27" s="411" t="s">
        <v>21</v>
      </c>
      <c r="C27" s="411"/>
      <c r="D27" s="414" t="s">
        <v>30</v>
      </c>
      <c r="E27" s="414"/>
      <c r="F27" s="414"/>
      <c r="G27" s="414"/>
      <c r="H27" s="414" t="s">
        <v>22</v>
      </c>
      <c r="I27" s="414"/>
      <c r="J27" s="414"/>
      <c r="K27" s="414"/>
      <c r="L27" s="414"/>
      <c r="M27" s="414" t="s">
        <v>31</v>
      </c>
      <c r="N27" s="414"/>
      <c r="O27" s="414"/>
      <c r="P27" s="414"/>
    </row>
    <row r="28" spans="1:16" ht="9" customHeight="1">
      <c r="A28" s="410"/>
      <c r="B28" s="412"/>
      <c r="C28" s="412"/>
      <c r="D28" s="427" t="s">
        <v>380</v>
      </c>
      <c r="E28" s="428"/>
      <c r="F28" s="428"/>
      <c r="G28" s="429"/>
      <c r="H28" s="439">
        <v>1</v>
      </c>
      <c r="I28" s="437">
        <v>0</v>
      </c>
      <c r="J28" s="437" t="s">
        <v>23</v>
      </c>
      <c r="K28" s="437">
        <v>0</v>
      </c>
      <c r="L28" s="439">
        <v>2</v>
      </c>
      <c r="M28" s="427" t="s">
        <v>381</v>
      </c>
      <c r="N28" s="428"/>
      <c r="O28" s="428"/>
      <c r="P28" s="429"/>
    </row>
    <row r="29" spans="1:16" ht="9" customHeight="1">
      <c r="A29" s="163"/>
      <c r="B29" s="412"/>
      <c r="C29" s="412"/>
      <c r="D29" s="430"/>
      <c r="E29" s="431"/>
      <c r="F29" s="431"/>
      <c r="G29" s="432"/>
      <c r="H29" s="439"/>
      <c r="I29" s="441"/>
      <c r="J29" s="441"/>
      <c r="K29" s="441"/>
      <c r="L29" s="439"/>
      <c r="M29" s="430"/>
      <c r="N29" s="431"/>
      <c r="O29" s="431"/>
      <c r="P29" s="432"/>
    </row>
    <row r="30" spans="1:16" ht="9" customHeight="1">
      <c r="A30" s="410">
        <v>0.45833333333333331</v>
      </c>
      <c r="B30" s="412"/>
      <c r="C30" s="412"/>
      <c r="D30" s="430"/>
      <c r="E30" s="431"/>
      <c r="F30" s="431"/>
      <c r="G30" s="432"/>
      <c r="H30" s="439"/>
      <c r="I30" s="437">
        <v>1</v>
      </c>
      <c r="J30" s="437" t="s">
        <v>24</v>
      </c>
      <c r="K30" s="437">
        <v>2</v>
      </c>
      <c r="L30" s="439"/>
      <c r="M30" s="430"/>
      <c r="N30" s="431"/>
      <c r="O30" s="431"/>
      <c r="P30" s="432"/>
    </row>
    <row r="31" spans="1:16" ht="9" customHeight="1" thickBot="1">
      <c r="A31" s="436"/>
      <c r="B31" s="413"/>
      <c r="C31" s="413"/>
      <c r="D31" s="433"/>
      <c r="E31" s="434"/>
      <c r="F31" s="434"/>
      <c r="G31" s="435"/>
      <c r="H31" s="440"/>
      <c r="I31" s="438"/>
      <c r="J31" s="438"/>
      <c r="K31" s="438"/>
      <c r="L31" s="440"/>
      <c r="M31" s="433"/>
      <c r="N31" s="434"/>
      <c r="O31" s="434"/>
      <c r="P31" s="435"/>
    </row>
    <row r="32" spans="1:16" ht="18" customHeight="1" thickTop="1">
      <c r="A32" s="38">
        <v>0.48958333333333331</v>
      </c>
      <c r="B32" s="422" t="s">
        <v>25</v>
      </c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4"/>
    </row>
    <row r="33" spans="1:16" ht="18" customHeight="1">
      <c r="A33" s="38">
        <v>0.49652777777777773</v>
      </c>
      <c r="B33" s="425" t="s">
        <v>38</v>
      </c>
      <c r="C33" s="426"/>
      <c r="D33" s="426"/>
      <c r="E33" s="426"/>
      <c r="F33" s="426"/>
      <c r="G33" s="418" t="s">
        <v>84</v>
      </c>
      <c r="H33" s="419"/>
      <c r="I33" s="469" t="str">
        <f>D28</f>
        <v>ボンジボーラ栃木</v>
      </c>
      <c r="J33" s="470"/>
      <c r="K33" s="471"/>
      <c r="L33" s="420" t="s">
        <v>192</v>
      </c>
      <c r="M33" s="421"/>
      <c r="N33" s="469" t="str">
        <f>D28</f>
        <v>ボンジボーラ栃木</v>
      </c>
      <c r="O33" s="470"/>
      <c r="P33" s="471"/>
    </row>
    <row r="34" spans="1:16" ht="18" customHeight="1">
      <c r="A34" s="410">
        <v>0.5</v>
      </c>
      <c r="B34" s="411" t="s">
        <v>26</v>
      </c>
      <c r="C34" s="411"/>
      <c r="D34" s="414" t="s">
        <v>30</v>
      </c>
      <c r="E34" s="414"/>
      <c r="F34" s="414"/>
      <c r="G34" s="414"/>
      <c r="H34" s="414" t="s">
        <v>22</v>
      </c>
      <c r="I34" s="414"/>
      <c r="J34" s="414"/>
      <c r="K34" s="414"/>
      <c r="L34" s="414"/>
      <c r="M34" s="414" t="s">
        <v>31</v>
      </c>
      <c r="N34" s="414"/>
      <c r="O34" s="414"/>
      <c r="P34" s="414"/>
    </row>
    <row r="35" spans="1:16" ht="9" customHeight="1">
      <c r="A35" s="410"/>
      <c r="B35" s="412"/>
      <c r="C35" s="412"/>
      <c r="D35" s="427" t="s">
        <v>381</v>
      </c>
      <c r="E35" s="428"/>
      <c r="F35" s="428"/>
      <c r="G35" s="429"/>
      <c r="H35" s="439">
        <v>1</v>
      </c>
      <c r="I35" s="437">
        <v>0</v>
      </c>
      <c r="J35" s="437" t="s">
        <v>23</v>
      </c>
      <c r="K35" s="437">
        <v>1</v>
      </c>
      <c r="L35" s="439">
        <v>1</v>
      </c>
      <c r="M35" s="427" t="s">
        <v>382</v>
      </c>
      <c r="N35" s="428"/>
      <c r="O35" s="428"/>
      <c r="P35" s="429"/>
    </row>
    <row r="36" spans="1:16" ht="9" customHeight="1">
      <c r="A36" s="163"/>
      <c r="B36" s="412"/>
      <c r="C36" s="412"/>
      <c r="D36" s="430"/>
      <c r="E36" s="431"/>
      <c r="F36" s="431"/>
      <c r="G36" s="432"/>
      <c r="H36" s="439"/>
      <c r="I36" s="441"/>
      <c r="J36" s="441"/>
      <c r="K36" s="441"/>
      <c r="L36" s="439"/>
      <c r="M36" s="430"/>
      <c r="N36" s="431"/>
      <c r="O36" s="431"/>
      <c r="P36" s="432"/>
    </row>
    <row r="37" spans="1:16" ht="9" customHeight="1">
      <c r="A37" s="410">
        <v>0.54166666666666663</v>
      </c>
      <c r="B37" s="412"/>
      <c r="C37" s="412"/>
      <c r="D37" s="430"/>
      <c r="E37" s="431"/>
      <c r="F37" s="431"/>
      <c r="G37" s="432"/>
      <c r="H37" s="439"/>
      <c r="I37" s="439">
        <v>1</v>
      </c>
      <c r="J37" s="439" t="s">
        <v>24</v>
      </c>
      <c r="K37" s="439">
        <v>0</v>
      </c>
      <c r="L37" s="439"/>
      <c r="M37" s="430"/>
      <c r="N37" s="431"/>
      <c r="O37" s="431"/>
      <c r="P37" s="432"/>
    </row>
    <row r="38" spans="1:16" ht="9" customHeight="1" thickBot="1">
      <c r="A38" s="436"/>
      <c r="B38" s="413"/>
      <c r="C38" s="413"/>
      <c r="D38" s="433"/>
      <c r="E38" s="434"/>
      <c r="F38" s="434"/>
      <c r="G38" s="435"/>
      <c r="H38" s="440"/>
      <c r="I38" s="440"/>
      <c r="J38" s="440"/>
      <c r="K38" s="440"/>
      <c r="L38" s="440"/>
      <c r="M38" s="433"/>
      <c r="N38" s="434"/>
      <c r="O38" s="434"/>
      <c r="P38" s="435"/>
    </row>
    <row r="39" spans="1:16" ht="18" customHeight="1" thickTop="1">
      <c r="A39" s="38">
        <v>0.57291666666666663</v>
      </c>
      <c r="B39" s="422" t="s">
        <v>27</v>
      </c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4"/>
    </row>
    <row r="40" spans="1:16" ht="18" customHeight="1">
      <c r="A40" s="38">
        <v>0.57986111111111105</v>
      </c>
      <c r="B40" s="422" t="s">
        <v>39</v>
      </c>
      <c r="C40" s="423"/>
      <c r="D40" s="423"/>
      <c r="E40" s="423"/>
      <c r="F40" s="423"/>
      <c r="G40" s="418" t="s">
        <v>84</v>
      </c>
      <c r="H40" s="419"/>
      <c r="I40" s="469" t="str">
        <f>D35</f>
        <v>アウヴォラーダ</v>
      </c>
      <c r="J40" s="470"/>
      <c r="K40" s="471"/>
      <c r="L40" s="420" t="s">
        <v>192</v>
      </c>
      <c r="M40" s="421"/>
      <c r="N40" s="469" t="str">
        <f>D35</f>
        <v>アウヴォラーダ</v>
      </c>
      <c r="O40" s="470"/>
      <c r="P40" s="471"/>
    </row>
    <row r="41" spans="1:16" ht="18" customHeight="1">
      <c r="A41" s="410">
        <v>0.58333333333333337</v>
      </c>
      <c r="B41" s="411" t="s">
        <v>28</v>
      </c>
      <c r="C41" s="411"/>
      <c r="D41" s="414" t="s">
        <v>30</v>
      </c>
      <c r="E41" s="414"/>
      <c r="F41" s="414"/>
      <c r="G41" s="414"/>
      <c r="H41" s="414" t="s">
        <v>22</v>
      </c>
      <c r="I41" s="414"/>
      <c r="J41" s="414"/>
      <c r="K41" s="414"/>
      <c r="L41" s="414"/>
      <c r="M41" s="414" t="s">
        <v>31</v>
      </c>
      <c r="N41" s="414"/>
      <c r="O41" s="414"/>
      <c r="P41" s="414"/>
    </row>
    <row r="42" spans="1:16" ht="9" customHeight="1">
      <c r="A42" s="410"/>
      <c r="B42" s="412"/>
      <c r="C42" s="412"/>
      <c r="D42" s="427" t="s">
        <v>382</v>
      </c>
      <c r="E42" s="428"/>
      <c r="F42" s="428"/>
      <c r="G42" s="429"/>
      <c r="H42" s="439">
        <v>3</v>
      </c>
      <c r="I42" s="437">
        <v>1</v>
      </c>
      <c r="J42" s="437" t="s">
        <v>23</v>
      </c>
      <c r="K42" s="437">
        <v>2</v>
      </c>
      <c r="L42" s="439">
        <v>4</v>
      </c>
      <c r="M42" s="427" t="s">
        <v>380</v>
      </c>
      <c r="N42" s="428"/>
      <c r="O42" s="428"/>
      <c r="P42" s="429"/>
    </row>
    <row r="43" spans="1:16" ht="9" customHeight="1">
      <c r="A43" s="163"/>
      <c r="B43" s="412"/>
      <c r="C43" s="412"/>
      <c r="D43" s="430"/>
      <c r="E43" s="431"/>
      <c r="F43" s="431"/>
      <c r="G43" s="432"/>
      <c r="H43" s="439"/>
      <c r="I43" s="441"/>
      <c r="J43" s="441"/>
      <c r="K43" s="441"/>
      <c r="L43" s="439"/>
      <c r="M43" s="430"/>
      <c r="N43" s="431"/>
      <c r="O43" s="431"/>
      <c r="P43" s="432"/>
    </row>
    <row r="44" spans="1:16" ht="9" customHeight="1">
      <c r="A44" s="410">
        <v>0.625</v>
      </c>
      <c r="B44" s="412"/>
      <c r="C44" s="412"/>
      <c r="D44" s="430"/>
      <c r="E44" s="431"/>
      <c r="F44" s="431"/>
      <c r="G44" s="432"/>
      <c r="H44" s="439"/>
      <c r="I44" s="439">
        <v>2</v>
      </c>
      <c r="J44" s="439" t="s">
        <v>24</v>
      </c>
      <c r="K44" s="439">
        <v>2</v>
      </c>
      <c r="L44" s="439"/>
      <c r="M44" s="430"/>
      <c r="N44" s="431"/>
      <c r="O44" s="431"/>
      <c r="P44" s="432"/>
    </row>
    <row r="45" spans="1:16" ht="9" customHeight="1" thickBot="1">
      <c r="A45" s="436"/>
      <c r="B45" s="413"/>
      <c r="C45" s="413"/>
      <c r="D45" s="433"/>
      <c r="E45" s="434"/>
      <c r="F45" s="434"/>
      <c r="G45" s="435"/>
      <c r="H45" s="440"/>
      <c r="I45" s="440"/>
      <c r="J45" s="440"/>
      <c r="K45" s="440"/>
      <c r="L45" s="440"/>
      <c r="M45" s="433"/>
      <c r="N45" s="434"/>
      <c r="O45" s="434"/>
      <c r="P45" s="435"/>
    </row>
    <row r="46" spans="1:16" ht="18" customHeight="1" thickTop="1">
      <c r="A46" s="29" t="s">
        <v>193</v>
      </c>
      <c r="B46" s="474" t="s">
        <v>42</v>
      </c>
      <c r="C46" s="474"/>
      <c r="D46" s="446" t="s">
        <v>41</v>
      </c>
      <c r="E46" s="446"/>
      <c r="F46" s="446"/>
      <c r="G46" s="446"/>
      <c r="H46" s="446"/>
      <c r="I46" s="447" t="s">
        <v>223</v>
      </c>
      <c r="J46" s="448"/>
      <c r="K46" s="448"/>
      <c r="L46" s="448"/>
      <c r="M46" s="447"/>
      <c r="N46" s="448"/>
      <c r="O46" s="448"/>
      <c r="P46" s="448"/>
    </row>
    <row r="47" spans="1:16" ht="18" customHeight="1">
      <c r="A47" s="41"/>
      <c r="B47" s="472" t="s">
        <v>43</v>
      </c>
      <c r="C47" s="473"/>
      <c r="D47" s="378" t="s">
        <v>259</v>
      </c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9"/>
    </row>
    <row r="48" spans="1:16" ht="18" customHeight="1">
      <c r="A48" s="38">
        <v>0.70833333333333337</v>
      </c>
      <c r="B48" s="442" t="s">
        <v>29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4"/>
    </row>
  </sheetData>
  <mergeCells count="112">
    <mergeCell ref="G26:H26"/>
    <mergeCell ref="I26:K26"/>
    <mergeCell ref="D35:G38"/>
    <mergeCell ref="H35:H38"/>
    <mergeCell ref="I35:I36"/>
    <mergeCell ref="J35:J36"/>
    <mergeCell ref="K35:K36"/>
    <mergeCell ref="M35:P38"/>
    <mergeCell ref="B33:F33"/>
    <mergeCell ref="I33:K33"/>
    <mergeCell ref="K28:K29"/>
    <mergeCell ref="M28:P31"/>
    <mergeCell ref="N26:P26"/>
    <mergeCell ref="M34:P34"/>
    <mergeCell ref="M27:P27"/>
    <mergeCell ref="D28:G31"/>
    <mergeCell ref="L35:L38"/>
    <mergeCell ref="G33:H33"/>
    <mergeCell ref="L33:M33"/>
    <mergeCell ref="N33:P33"/>
    <mergeCell ref="G40:H40"/>
    <mergeCell ref="I40:K40"/>
    <mergeCell ref="L40:M40"/>
    <mergeCell ref="N40:P40"/>
    <mergeCell ref="B48:P48"/>
    <mergeCell ref="B47:C47"/>
    <mergeCell ref="D47:P47"/>
    <mergeCell ref="B46:C46"/>
    <mergeCell ref="D46:H46"/>
    <mergeCell ref="I46:L46"/>
    <mergeCell ref="M46:P46"/>
    <mergeCell ref="B39:P39"/>
    <mergeCell ref="B32:P32"/>
    <mergeCell ref="I28:I29"/>
    <mergeCell ref="J28:J29"/>
    <mergeCell ref="H27:L27"/>
    <mergeCell ref="H28:H31"/>
    <mergeCell ref="L28:L31"/>
    <mergeCell ref="L26:M26"/>
    <mergeCell ref="A44:A45"/>
    <mergeCell ref="I44:I45"/>
    <mergeCell ref="J44:J45"/>
    <mergeCell ref="K44:K45"/>
    <mergeCell ref="A41:A42"/>
    <mergeCell ref="B41:C45"/>
    <mergeCell ref="D41:G41"/>
    <mergeCell ref="H41:L41"/>
    <mergeCell ref="M41:P41"/>
    <mergeCell ref="D42:G45"/>
    <mergeCell ref="H42:H45"/>
    <mergeCell ref="I42:I43"/>
    <mergeCell ref="J42:J43"/>
    <mergeCell ref="K42:K43"/>
    <mergeCell ref="L42:L45"/>
    <mergeCell ref="M42:P45"/>
    <mergeCell ref="B40:F40"/>
    <mergeCell ref="A1:H1"/>
    <mergeCell ref="J1:P1"/>
    <mergeCell ref="B2:C2"/>
    <mergeCell ref="D2:H2"/>
    <mergeCell ref="J2:P2"/>
    <mergeCell ref="C3:P3"/>
    <mergeCell ref="C5:P5"/>
    <mergeCell ref="B16:F16"/>
    <mergeCell ref="G16:H16"/>
    <mergeCell ref="C11:P11"/>
    <mergeCell ref="C12:P12"/>
    <mergeCell ref="B14:P14"/>
    <mergeCell ref="B15:F15"/>
    <mergeCell ref="G15:H15"/>
    <mergeCell ref="M16:P16"/>
    <mergeCell ref="A3:A12"/>
    <mergeCell ref="C4:P4"/>
    <mergeCell ref="I15:P15"/>
    <mergeCell ref="C6:P6"/>
    <mergeCell ref="C7:P7"/>
    <mergeCell ref="C8:P8"/>
    <mergeCell ref="C9:P9"/>
    <mergeCell ref="C10:P10"/>
    <mergeCell ref="B25:P25"/>
    <mergeCell ref="B18:P18"/>
    <mergeCell ref="B19:C19"/>
    <mergeCell ref="D19:P19"/>
    <mergeCell ref="D20:P20"/>
    <mergeCell ref="B21:C21"/>
    <mergeCell ref="D21:P21"/>
    <mergeCell ref="B24:H24"/>
    <mergeCell ref="A37:A38"/>
    <mergeCell ref="I37:I38"/>
    <mergeCell ref="J37:J38"/>
    <mergeCell ref="K37:K38"/>
    <mergeCell ref="A34:A35"/>
    <mergeCell ref="B34:C38"/>
    <mergeCell ref="D34:G34"/>
    <mergeCell ref="H34:L34"/>
    <mergeCell ref="B26:F26"/>
    <mergeCell ref="A30:A31"/>
    <mergeCell ref="I30:I31"/>
    <mergeCell ref="J30:J31"/>
    <mergeCell ref="K30:K31"/>
    <mergeCell ref="A27:A28"/>
    <mergeCell ref="B27:C31"/>
    <mergeCell ref="D27:G27"/>
    <mergeCell ref="B17:F17"/>
    <mergeCell ref="G17:H17"/>
    <mergeCell ref="I17:L17"/>
    <mergeCell ref="M17:P17"/>
    <mergeCell ref="I16:L16"/>
    <mergeCell ref="B22:C22"/>
    <mergeCell ref="D22:P22"/>
    <mergeCell ref="B23:P23"/>
    <mergeCell ref="J24:P24"/>
  </mergeCells>
  <phoneticPr fontId="3"/>
  <pageMargins left="0.78740157480314965" right="0.78740157480314965" top="0.74803149606299213" bottom="0.74803149606299213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22" workbookViewId="0">
      <selection activeCell="I46" sqref="I46:L46"/>
    </sheetView>
  </sheetViews>
  <sheetFormatPr defaultColWidth="5" defaultRowHeight="13.5"/>
  <cols>
    <col min="1" max="1" width="8.875" style="20" bestFit="1" customWidth="1"/>
    <col min="2" max="16" width="5.125" style="20" customWidth="1"/>
    <col min="17" max="16384" width="5" style="20"/>
  </cols>
  <sheetData>
    <row r="1" spans="1:16" ht="18" customHeight="1">
      <c r="A1" s="359" t="s">
        <v>327</v>
      </c>
      <c r="B1" s="359"/>
      <c r="C1" s="359"/>
      <c r="D1" s="359"/>
      <c r="E1" s="359"/>
      <c r="F1" s="359"/>
      <c r="G1" s="359"/>
      <c r="H1" s="359"/>
      <c r="I1" s="19" t="s">
        <v>0</v>
      </c>
      <c r="J1" s="360" t="s">
        <v>383</v>
      </c>
      <c r="K1" s="361"/>
      <c r="L1" s="361"/>
      <c r="M1" s="361"/>
      <c r="N1" s="361"/>
      <c r="O1" s="361"/>
      <c r="P1" s="362"/>
    </row>
    <row r="2" spans="1:16" ht="18" customHeight="1">
      <c r="A2" s="21"/>
      <c r="B2" s="363" t="s">
        <v>83</v>
      </c>
      <c r="C2" s="363"/>
      <c r="D2" s="364" t="s">
        <v>1</v>
      </c>
      <c r="E2" s="364"/>
      <c r="F2" s="364"/>
      <c r="G2" s="364"/>
      <c r="H2" s="365"/>
      <c r="I2" s="19" t="s">
        <v>2</v>
      </c>
      <c r="J2" s="360" t="s">
        <v>239</v>
      </c>
      <c r="K2" s="361"/>
      <c r="L2" s="361"/>
      <c r="M2" s="361"/>
      <c r="N2" s="361"/>
      <c r="O2" s="361"/>
      <c r="P2" s="362"/>
    </row>
    <row r="3" spans="1:16" ht="18" customHeight="1">
      <c r="A3" s="372" t="s">
        <v>4</v>
      </c>
      <c r="B3" s="23" t="s">
        <v>3</v>
      </c>
      <c r="C3" s="366" t="s">
        <v>234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</row>
    <row r="4" spans="1:16" ht="18" customHeight="1">
      <c r="A4" s="373"/>
      <c r="B4" s="24" t="s">
        <v>3</v>
      </c>
      <c r="C4" s="368" t="s">
        <v>236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9"/>
    </row>
    <row r="5" spans="1:16" ht="18" customHeight="1">
      <c r="A5" s="373"/>
      <c r="B5" s="23" t="s">
        <v>3</v>
      </c>
      <c r="C5" s="370" t="s">
        <v>149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1"/>
    </row>
    <row r="6" spans="1:16" ht="18" customHeight="1">
      <c r="A6" s="373"/>
      <c r="B6" s="25" t="s">
        <v>3</v>
      </c>
      <c r="C6" s="353" t="s">
        <v>99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4"/>
    </row>
    <row r="7" spans="1:16" ht="18" customHeight="1">
      <c r="A7" s="373"/>
      <c r="B7" s="24" t="s">
        <v>3</v>
      </c>
      <c r="C7" s="355" t="s">
        <v>5</v>
      </c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6"/>
    </row>
    <row r="8" spans="1:16" ht="18" customHeight="1">
      <c r="A8" s="373"/>
      <c r="B8" s="24" t="s">
        <v>3</v>
      </c>
      <c r="C8" s="355" t="s">
        <v>32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6"/>
    </row>
    <row r="9" spans="1:16" ht="18" customHeight="1">
      <c r="A9" s="373"/>
      <c r="B9" s="23" t="s">
        <v>3</v>
      </c>
      <c r="C9" s="353" t="s">
        <v>33</v>
      </c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4"/>
    </row>
    <row r="10" spans="1:16" ht="18" customHeight="1">
      <c r="A10" s="373"/>
      <c r="B10" s="24" t="s">
        <v>3</v>
      </c>
      <c r="C10" s="357" t="s">
        <v>148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8"/>
    </row>
    <row r="11" spans="1:16" ht="18" customHeight="1">
      <c r="A11" s="373"/>
      <c r="B11" s="24" t="s">
        <v>3</v>
      </c>
      <c r="C11" s="380" t="s">
        <v>6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1"/>
    </row>
    <row r="12" spans="1:16" ht="18" customHeight="1">
      <c r="A12" s="374"/>
      <c r="B12" s="24" t="s">
        <v>3</v>
      </c>
      <c r="C12" s="382" t="s">
        <v>235</v>
      </c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3"/>
    </row>
    <row r="13" spans="1:16" ht="18" customHeight="1">
      <c r="A13" s="26"/>
      <c r="B13" s="27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6" ht="18" customHeight="1">
      <c r="A14" s="28" t="s">
        <v>8</v>
      </c>
      <c r="B14" s="384" t="s">
        <v>9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6"/>
    </row>
    <row r="15" spans="1:16" ht="18" customHeight="1">
      <c r="A15" s="29">
        <v>0.375</v>
      </c>
      <c r="B15" s="375" t="s">
        <v>10</v>
      </c>
      <c r="C15" s="376"/>
      <c r="D15" s="376"/>
      <c r="E15" s="376"/>
      <c r="F15" s="376"/>
      <c r="G15" s="361" t="s">
        <v>35</v>
      </c>
      <c r="H15" s="361"/>
      <c r="I15" s="376" t="s">
        <v>90</v>
      </c>
      <c r="J15" s="376"/>
      <c r="K15" s="376"/>
      <c r="L15" s="376"/>
      <c r="M15" s="376"/>
      <c r="N15" s="376"/>
      <c r="O15" s="376"/>
      <c r="P15" s="387"/>
    </row>
    <row r="16" spans="1:16" ht="18" customHeight="1">
      <c r="A16" s="30"/>
      <c r="B16" s="375" t="s">
        <v>40</v>
      </c>
      <c r="C16" s="376"/>
      <c r="D16" s="376"/>
      <c r="E16" s="376"/>
      <c r="F16" s="376"/>
      <c r="G16" s="361" t="s">
        <v>34</v>
      </c>
      <c r="H16" s="361"/>
      <c r="I16" s="377" t="s">
        <v>384</v>
      </c>
      <c r="J16" s="377"/>
      <c r="K16" s="377"/>
      <c r="L16" s="377"/>
      <c r="M16" s="388"/>
      <c r="N16" s="388"/>
      <c r="O16" s="388"/>
      <c r="P16" s="389"/>
    </row>
    <row r="17" spans="1:16" ht="18" customHeight="1">
      <c r="A17" s="30"/>
      <c r="B17" s="375" t="s">
        <v>11</v>
      </c>
      <c r="C17" s="376"/>
      <c r="D17" s="376"/>
      <c r="E17" s="376"/>
      <c r="F17" s="376"/>
      <c r="G17" s="361" t="s">
        <v>36</v>
      </c>
      <c r="H17" s="361"/>
      <c r="I17" s="377" t="s">
        <v>222</v>
      </c>
      <c r="J17" s="378"/>
      <c r="K17" s="378"/>
      <c r="L17" s="378"/>
      <c r="M17" s="378"/>
      <c r="N17" s="378"/>
      <c r="O17" s="378"/>
      <c r="P17" s="379"/>
    </row>
    <row r="18" spans="1:16" ht="18" customHeight="1">
      <c r="A18" s="31">
        <v>0.375</v>
      </c>
      <c r="B18" s="375" t="s">
        <v>12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87"/>
    </row>
    <row r="19" spans="1:16" ht="18" customHeight="1">
      <c r="A19" s="30"/>
      <c r="B19" s="404" t="s">
        <v>13</v>
      </c>
      <c r="C19" s="405"/>
      <c r="D19" s="406" t="s">
        <v>14</v>
      </c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7"/>
    </row>
    <row r="20" spans="1:16" ht="18" customHeight="1">
      <c r="A20" s="30"/>
      <c r="B20" s="32"/>
      <c r="C20" s="164"/>
      <c r="D20" s="392" t="s">
        <v>15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3"/>
    </row>
    <row r="21" spans="1:16" ht="18" customHeight="1">
      <c r="A21" s="30"/>
      <c r="B21" s="390" t="s">
        <v>16</v>
      </c>
      <c r="C21" s="391"/>
      <c r="D21" s="392" t="s">
        <v>17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3"/>
    </row>
    <row r="22" spans="1:16" ht="18" customHeight="1">
      <c r="A22" s="30"/>
      <c r="B22" s="390" t="s">
        <v>18</v>
      </c>
      <c r="C22" s="391"/>
      <c r="D22" s="392" t="s">
        <v>44</v>
      </c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3"/>
    </row>
    <row r="23" spans="1:16" ht="18" customHeight="1" thickBot="1">
      <c r="A23" s="34">
        <v>0.39583333333333331</v>
      </c>
      <c r="B23" s="394" t="s">
        <v>19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6"/>
    </row>
    <row r="24" spans="1:16" ht="18" customHeight="1" thickTop="1">
      <c r="A24" s="35">
        <v>0.39583333333333331</v>
      </c>
      <c r="B24" s="397" t="s">
        <v>377</v>
      </c>
      <c r="C24" s="398"/>
      <c r="D24" s="398"/>
      <c r="E24" s="398"/>
      <c r="F24" s="398"/>
      <c r="G24" s="398"/>
      <c r="H24" s="398"/>
      <c r="I24" s="36" t="s">
        <v>142</v>
      </c>
      <c r="J24" s="399" t="s">
        <v>100</v>
      </c>
      <c r="K24" s="399"/>
      <c r="L24" s="399"/>
      <c r="M24" s="399"/>
      <c r="N24" s="399"/>
      <c r="O24" s="399"/>
      <c r="P24" s="400"/>
    </row>
    <row r="25" spans="1:16" ht="18" customHeight="1">
      <c r="A25" s="37">
        <v>0.40625</v>
      </c>
      <c r="B25" s="401" t="s">
        <v>20</v>
      </c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3"/>
    </row>
    <row r="26" spans="1:16" ht="18" customHeight="1">
      <c r="A26" s="38">
        <v>0.41319444444444442</v>
      </c>
      <c r="B26" s="408" t="s">
        <v>37</v>
      </c>
      <c r="C26" s="409"/>
      <c r="D26" s="409"/>
      <c r="E26" s="409"/>
      <c r="F26" s="409"/>
      <c r="G26" s="418" t="s">
        <v>84</v>
      </c>
      <c r="H26" s="419"/>
      <c r="I26" s="415" t="str">
        <f>D42</f>
        <v>國學院大學栃木高等学校</v>
      </c>
      <c r="J26" s="416"/>
      <c r="K26" s="417"/>
      <c r="L26" s="420" t="s">
        <v>192</v>
      </c>
      <c r="M26" s="421"/>
      <c r="N26" s="415" t="str">
        <f>D42</f>
        <v>國學院大學栃木高等学校</v>
      </c>
      <c r="O26" s="416"/>
      <c r="P26" s="417"/>
    </row>
    <row r="27" spans="1:16" ht="18" customHeight="1">
      <c r="A27" s="410">
        <v>0.41666666666666669</v>
      </c>
      <c r="B27" s="411" t="s">
        <v>21</v>
      </c>
      <c r="C27" s="411"/>
      <c r="D27" s="414" t="s">
        <v>30</v>
      </c>
      <c r="E27" s="414"/>
      <c r="F27" s="414"/>
      <c r="G27" s="414"/>
      <c r="H27" s="414" t="s">
        <v>22</v>
      </c>
      <c r="I27" s="414"/>
      <c r="J27" s="414"/>
      <c r="K27" s="414"/>
      <c r="L27" s="414"/>
      <c r="M27" s="414" t="s">
        <v>31</v>
      </c>
      <c r="N27" s="414"/>
      <c r="O27" s="414"/>
      <c r="P27" s="414"/>
    </row>
    <row r="28" spans="1:16" ht="9" customHeight="1">
      <c r="A28" s="410"/>
      <c r="B28" s="412"/>
      <c r="C28" s="412"/>
      <c r="D28" s="427" t="s">
        <v>242</v>
      </c>
      <c r="E28" s="428"/>
      <c r="F28" s="428"/>
      <c r="G28" s="429"/>
      <c r="H28" s="439">
        <v>6</v>
      </c>
      <c r="I28" s="437">
        <v>3</v>
      </c>
      <c r="J28" s="437" t="s">
        <v>23</v>
      </c>
      <c r="K28" s="437">
        <v>0</v>
      </c>
      <c r="L28" s="439">
        <v>0</v>
      </c>
      <c r="M28" s="427" t="s">
        <v>384</v>
      </c>
      <c r="N28" s="428"/>
      <c r="O28" s="428"/>
      <c r="P28" s="429"/>
    </row>
    <row r="29" spans="1:16" ht="9" customHeight="1">
      <c r="A29" s="163"/>
      <c r="B29" s="412"/>
      <c r="C29" s="412"/>
      <c r="D29" s="430"/>
      <c r="E29" s="431"/>
      <c r="F29" s="431"/>
      <c r="G29" s="432"/>
      <c r="H29" s="439"/>
      <c r="I29" s="441"/>
      <c r="J29" s="441"/>
      <c r="K29" s="441"/>
      <c r="L29" s="439"/>
      <c r="M29" s="430"/>
      <c r="N29" s="431"/>
      <c r="O29" s="431"/>
      <c r="P29" s="432"/>
    </row>
    <row r="30" spans="1:16" ht="9" customHeight="1">
      <c r="A30" s="410">
        <v>0.45833333333333331</v>
      </c>
      <c r="B30" s="412"/>
      <c r="C30" s="412"/>
      <c r="D30" s="430"/>
      <c r="E30" s="431"/>
      <c r="F30" s="431"/>
      <c r="G30" s="432"/>
      <c r="H30" s="439"/>
      <c r="I30" s="437">
        <v>3</v>
      </c>
      <c r="J30" s="437" t="s">
        <v>24</v>
      </c>
      <c r="K30" s="437">
        <v>0</v>
      </c>
      <c r="L30" s="439"/>
      <c r="M30" s="430"/>
      <c r="N30" s="431"/>
      <c r="O30" s="431"/>
      <c r="P30" s="432"/>
    </row>
    <row r="31" spans="1:16" ht="9" customHeight="1" thickBot="1">
      <c r="A31" s="436"/>
      <c r="B31" s="413"/>
      <c r="C31" s="413"/>
      <c r="D31" s="433"/>
      <c r="E31" s="434"/>
      <c r="F31" s="434"/>
      <c r="G31" s="435"/>
      <c r="H31" s="440"/>
      <c r="I31" s="438"/>
      <c r="J31" s="438"/>
      <c r="K31" s="438"/>
      <c r="L31" s="440"/>
      <c r="M31" s="433"/>
      <c r="N31" s="434"/>
      <c r="O31" s="434"/>
      <c r="P31" s="435"/>
    </row>
    <row r="32" spans="1:16" ht="18" customHeight="1" thickTop="1">
      <c r="A32" s="38">
        <v>0.48958333333333331</v>
      </c>
      <c r="B32" s="422" t="s">
        <v>25</v>
      </c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4"/>
    </row>
    <row r="33" spans="1:16" ht="18" customHeight="1">
      <c r="A33" s="38">
        <v>0.49652777777777773</v>
      </c>
      <c r="B33" s="425" t="s">
        <v>38</v>
      </c>
      <c r="C33" s="426"/>
      <c r="D33" s="426"/>
      <c r="E33" s="426"/>
      <c r="F33" s="426"/>
      <c r="G33" s="418" t="s">
        <v>84</v>
      </c>
      <c r="H33" s="419"/>
      <c r="I33" s="415" t="str">
        <f>D28</f>
        <v>栃木シティフットサルクラブ</v>
      </c>
      <c r="J33" s="416"/>
      <c r="K33" s="417"/>
      <c r="L33" s="420" t="s">
        <v>192</v>
      </c>
      <c r="M33" s="421"/>
      <c r="N33" s="415" t="str">
        <f>D28</f>
        <v>栃木シティフットサルクラブ</v>
      </c>
      <c r="O33" s="416"/>
      <c r="P33" s="417"/>
    </row>
    <row r="34" spans="1:16" ht="18" customHeight="1">
      <c r="A34" s="410">
        <v>0.5</v>
      </c>
      <c r="B34" s="411" t="s">
        <v>26</v>
      </c>
      <c r="C34" s="411"/>
      <c r="D34" s="414" t="s">
        <v>30</v>
      </c>
      <c r="E34" s="414"/>
      <c r="F34" s="414"/>
      <c r="G34" s="414"/>
      <c r="H34" s="414" t="s">
        <v>22</v>
      </c>
      <c r="I34" s="414"/>
      <c r="J34" s="414"/>
      <c r="K34" s="414"/>
      <c r="L34" s="414"/>
      <c r="M34" s="414" t="s">
        <v>31</v>
      </c>
      <c r="N34" s="414"/>
      <c r="O34" s="414"/>
      <c r="P34" s="414"/>
    </row>
    <row r="35" spans="1:16" ht="9" customHeight="1">
      <c r="A35" s="410"/>
      <c r="B35" s="412"/>
      <c r="C35" s="412"/>
      <c r="D35" s="427" t="s">
        <v>237</v>
      </c>
      <c r="E35" s="428"/>
      <c r="F35" s="428"/>
      <c r="G35" s="429"/>
      <c r="H35" s="439">
        <v>6</v>
      </c>
      <c r="I35" s="437">
        <v>2</v>
      </c>
      <c r="J35" s="437" t="s">
        <v>23</v>
      </c>
      <c r="K35" s="437">
        <v>0</v>
      </c>
      <c r="L35" s="439">
        <v>1</v>
      </c>
      <c r="M35" s="427" t="s">
        <v>241</v>
      </c>
      <c r="N35" s="428"/>
      <c r="O35" s="428"/>
      <c r="P35" s="429"/>
    </row>
    <row r="36" spans="1:16" ht="9" customHeight="1">
      <c r="A36" s="163"/>
      <c r="B36" s="412"/>
      <c r="C36" s="412"/>
      <c r="D36" s="430"/>
      <c r="E36" s="431"/>
      <c r="F36" s="431"/>
      <c r="G36" s="432"/>
      <c r="H36" s="439"/>
      <c r="I36" s="441"/>
      <c r="J36" s="441"/>
      <c r="K36" s="441"/>
      <c r="L36" s="439"/>
      <c r="M36" s="430"/>
      <c r="N36" s="431"/>
      <c r="O36" s="431"/>
      <c r="P36" s="432"/>
    </row>
    <row r="37" spans="1:16" ht="9" customHeight="1">
      <c r="A37" s="410">
        <v>0.54166666666666663</v>
      </c>
      <c r="B37" s="412"/>
      <c r="C37" s="412"/>
      <c r="D37" s="430"/>
      <c r="E37" s="431"/>
      <c r="F37" s="431"/>
      <c r="G37" s="432"/>
      <c r="H37" s="439"/>
      <c r="I37" s="439">
        <v>4</v>
      </c>
      <c r="J37" s="439" t="s">
        <v>24</v>
      </c>
      <c r="K37" s="439">
        <v>1</v>
      </c>
      <c r="L37" s="439"/>
      <c r="M37" s="430"/>
      <c r="N37" s="431"/>
      <c r="O37" s="431"/>
      <c r="P37" s="432"/>
    </row>
    <row r="38" spans="1:16" ht="9" customHeight="1" thickBot="1">
      <c r="A38" s="436"/>
      <c r="B38" s="413"/>
      <c r="C38" s="413"/>
      <c r="D38" s="433"/>
      <c r="E38" s="434"/>
      <c r="F38" s="434"/>
      <c r="G38" s="435"/>
      <c r="H38" s="440"/>
      <c r="I38" s="440"/>
      <c r="J38" s="440"/>
      <c r="K38" s="440"/>
      <c r="L38" s="440"/>
      <c r="M38" s="433"/>
      <c r="N38" s="434"/>
      <c r="O38" s="434"/>
      <c r="P38" s="435"/>
    </row>
    <row r="39" spans="1:16" ht="18" customHeight="1" thickTop="1">
      <c r="A39" s="38">
        <v>0.57291666666666663</v>
      </c>
      <c r="B39" s="422" t="s">
        <v>27</v>
      </c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4"/>
    </row>
    <row r="40" spans="1:16" ht="18" customHeight="1">
      <c r="A40" s="38">
        <v>0.57986111111111105</v>
      </c>
      <c r="B40" s="422" t="s">
        <v>39</v>
      </c>
      <c r="C40" s="423"/>
      <c r="D40" s="423"/>
      <c r="E40" s="423"/>
      <c r="F40" s="423"/>
      <c r="G40" s="418" t="s">
        <v>84</v>
      </c>
      <c r="H40" s="419"/>
      <c r="I40" s="415" t="str">
        <f>D35</f>
        <v>ラゾス</v>
      </c>
      <c r="J40" s="416"/>
      <c r="K40" s="417"/>
      <c r="L40" s="420" t="s">
        <v>192</v>
      </c>
      <c r="M40" s="421"/>
      <c r="N40" s="415" t="str">
        <f>D35</f>
        <v>ラゾス</v>
      </c>
      <c r="O40" s="416"/>
      <c r="P40" s="417"/>
    </row>
    <row r="41" spans="1:16" ht="18" customHeight="1">
      <c r="A41" s="410">
        <v>0.58333333333333337</v>
      </c>
      <c r="B41" s="411" t="s">
        <v>28</v>
      </c>
      <c r="C41" s="411"/>
      <c r="D41" s="414" t="s">
        <v>30</v>
      </c>
      <c r="E41" s="414"/>
      <c r="F41" s="414"/>
      <c r="G41" s="414"/>
      <c r="H41" s="414" t="s">
        <v>22</v>
      </c>
      <c r="I41" s="414"/>
      <c r="J41" s="414"/>
      <c r="K41" s="414"/>
      <c r="L41" s="414"/>
      <c r="M41" s="414" t="s">
        <v>31</v>
      </c>
      <c r="N41" s="414"/>
      <c r="O41" s="414"/>
      <c r="P41" s="414"/>
    </row>
    <row r="42" spans="1:16" ht="9" customHeight="1">
      <c r="A42" s="410"/>
      <c r="B42" s="412"/>
      <c r="C42" s="412"/>
      <c r="D42" s="427" t="s">
        <v>241</v>
      </c>
      <c r="E42" s="428"/>
      <c r="F42" s="428"/>
      <c r="G42" s="429"/>
      <c r="H42" s="439">
        <v>0</v>
      </c>
      <c r="I42" s="437">
        <v>0</v>
      </c>
      <c r="J42" s="437" t="s">
        <v>23</v>
      </c>
      <c r="K42" s="437">
        <v>5</v>
      </c>
      <c r="L42" s="439">
        <v>10</v>
      </c>
      <c r="M42" s="427" t="s">
        <v>242</v>
      </c>
      <c r="N42" s="428"/>
      <c r="O42" s="428"/>
      <c r="P42" s="429"/>
    </row>
    <row r="43" spans="1:16" ht="9" customHeight="1">
      <c r="A43" s="163"/>
      <c r="B43" s="412"/>
      <c r="C43" s="412"/>
      <c r="D43" s="430"/>
      <c r="E43" s="431"/>
      <c r="F43" s="431"/>
      <c r="G43" s="432"/>
      <c r="H43" s="439"/>
      <c r="I43" s="441"/>
      <c r="J43" s="441"/>
      <c r="K43" s="441"/>
      <c r="L43" s="439"/>
      <c r="M43" s="430"/>
      <c r="N43" s="431"/>
      <c r="O43" s="431"/>
      <c r="P43" s="432"/>
    </row>
    <row r="44" spans="1:16" ht="9" customHeight="1">
      <c r="A44" s="410">
        <v>0.625</v>
      </c>
      <c r="B44" s="412"/>
      <c r="C44" s="412"/>
      <c r="D44" s="430"/>
      <c r="E44" s="431"/>
      <c r="F44" s="431"/>
      <c r="G44" s="432"/>
      <c r="H44" s="439"/>
      <c r="I44" s="439">
        <v>0</v>
      </c>
      <c r="J44" s="439" t="s">
        <v>24</v>
      </c>
      <c r="K44" s="439">
        <v>5</v>
      </c>
      <c r="L44" s="439"/>
      <c r="M44" s="430"/>
      <c r="N44" s="431"/>
      <c r="O44" s="431"/>
      <c r="P44" s="432"/>
    </row>
    <row r="45" spans="1:16" ht="9" customHeight="1" thickBot="1">
      <c r="A45" s="436"/>
      <c r="B45" s="413"/>
      <c r="C45" s="413"/>
      <c r="D45" s="433"/>
      <c r="E45" s="434"/>
      <c r="F45" s="434"/>
      <c r="G45" s="435"/>
      <c r="H45" s="440"/>
      <c r="I45" s="440"/>
      <c r="J45" s="440"/>
      <c r="K45" s="440"/>
      <c r="L45" s="440"/>
      <c r="M45" s="433"/>
      <c r="N45" s="434"/>
      <c r="O45" s="434"/>
      <c r="P45" s="435"/>
    </row>
    <row r="46" spans="1:16" ht="18" customHeight="1" thickTop="1">
      <c r="A46" s="29" t="s">
        <v>137</v>
      </c>
      <c r="B46" s="445" t="s">
        <v>42</v>
      </c>
      <c r="C46" s="445"/>
      <c r="D46" s="446" t="s">
        <v>41</v>
      </c>
      <c r="E46" s="446"/>
      <c r="F46" s="446"/>
      <c r="G46" s="446"/>
      <c r="H46" s="446"/>
      <c r="I46" s="447" t="s">
        <v>222</v>
      </c>
      <c r="J46" s="448"/>
      <c r="K46" s="448"/>
      <c r="L46" s="448"/>
      <c r="M46" s="447"/>
      <c r="N46" s="448"/>
      <c r="O46" s="448"/>
      <c r="P46" s="448"/>
    </row>
    <row r="47" spans="1:16" ht="18" customHeight="1">
      <c r="A47" s="41"/>
      <c r="B47" s="442" t="s">
        <v>43</v>
      </c>
      <c r="C47" s="443"/>
      <c r="D47" s="378" t="s">
        <v>258</v>
      </c>
      <c r="E47" s="378"/>
      <c r="F47" s="378"/>
      <c r="G47" s="378"/>
      <c r="H47" s="378"/>
      <c r="I47" s="378"/>
      <c r="J47" s="378"/>
      <c r="K47" s="378"/>
      <c r="L47" s="378"/>
      <c r="M47" s="378"/>
      <c r="N47" s="378"/>
      <c r="O47" s="378"/>
      <c r="P47" s="379"/>
    </row>
    <row r="48" spans="1:16" ht="18" customHeight="1">
      <c r="A48" s="38">
        <v>0.70833333333333337</v>
      </c>
      <c r="B48" s="442" t="s">
        <v>29</v>
      </c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4"/>
    </row>
  </sheetData>
  <mergeCells count="112">
    <mergeCell ref="C5:P5"/>
    <mergeCell ref="C6:P6"/>
    <mergeCell ref="C7:P7"/>
    <mergeCell ref="C8:P8"/>
    <mergeCell ref="C9:P9"/>
    <mergeCell ref="C10:P10"/>
    <mergeCell ref="A1:H1"/>
    <mergeCell ref="J1:P1"/>
    <mergeCell ref="B2:C2"/>
    <mergeCell ref="D2:H2"/>
    <mergeCell ref="J2:P2"/>
    <mergeCell ref="C3:P3"/>
    <mergeCell ref="C4:P4"/>
    <mergeCell ref="B16:F16"/>
    <mergeCell ref="G16:H16"/>
    <mergeCell ref="I16:L16"/>
    <mergeCell ref="M16:P16"/>
    <mergeCell ref="B17:F17"/>
    <mergeCell ref="G17:H17"/>
    <mergeCell ref="I17:L17"/>
    <mergeCell ref="M17:P17"/>
    <mergeCell ref="C11:P11"/>
    <mergeCell ref="C12:P12"/>
    <mergeCell ref="B14:P14"/>
    <mergeCell ref="B15:F15"/>
    <mergeCell ref="G15:H15"/>
    <mergeCell ref="I15:P15"/>
    <mergeCell ref="B22:C22"/>
    <mergeCell ref="D22:P22"/>
    <mergeCell ref="B23:P23"/>
    <mergeCell ref="B24:H24"/>
    <mergeCell ref="J24:P24"/>
    <mergeCell ref="B25:P25"/>
    <mergeCell ref="B18:P18"/>
    <mergeCell ref="B19:C19"/>
    <mergeCell ref="D19:P19"/>
    <mergeCell ref="D20:P20"/>
    <mergeCell ref="B21:C21"/>
    <mergeCell ref="D21:P21"/>
    <mergeCell ref="B26:F26"/>
    <mergeCell ref="G26:H26"/>
    <mergeCell ref="I26:K26"/>
    <mergeCell ref="L26:M26"/>
    <mergeCell ref="N26:P26"/>
    <mergeCell ref="A27:A28"/>
    <mergeCell ref="B27:C31"/>
    <mergeCell ref="D27:G27"/>
    <mergeCell ref="H27:L27"/>
    <mergeCell ref="M27:P27"/>
    <mergeCell ref="B32:P32"/>
    <mergeCell ref="B33:F33"/>
    <mergeCell ref="G33:H33"/>
    <mergeCell ref="I33:K33"/>
    <mergeCell ref="L33:M33"/>
    <mergeCell ref="N33:P33"/>
    <mergeCell ref="M28:P31"/>
    <mergeCell ref="A30:A31"/>
    <mergeCell ref="I30:I31"/>
    <mergeCell ref="J30:J31"/>
    <mergeCell ref="K30:K31"/>
    <mergeCell ref="D28:G31"/>
    <mergeCell ref="H28:H31"/>
    <mergeCell ref="I28:I29"/>
    <mergeCell ref="J28:J29"/>
    <mergeCell ref="K28:K29"/>
    <mergeCell ref="L28:L31"/>
    <mergeCell ref="B39:P39"/>
    <mergeCell ref="B40:F40"/>
    <mergeCell ref="G40:H40"/>
    <mergeCell ref="I40:K40"/>
    <mergeCell ref="L40:M40"/>
    <mergeCell ref="N40:P40"/>
    <mergeCell ref="L35:L38"/>
    <mergeCell ref="M35:P38"/>
    <mergeCell ref="A37:A38"/>
    <mergeCell ref="I37:I38"/>
    <mergeCell ref="J37:J38"/>
    <mergeCell ref="K37:K38"/>
    <mergeCell ref="A34:A35"/>
    <mergeCell ref="B34:C38"/>
    <mergeCell ref="D34:G34"/>
    <mergeCell ref="H34:L34"/>
    <mergeCell ref="M34:P34"/>
    <mergeCell ref="D35:G38"/>
    <mergeCell ref="H35:H38"/>
    <mergeCell ref="I35:I36"/>
    <mergeCell ref="J35:J36"/>
    <mergeCell ref="K35:K36"/>
    <mergeCell ref="B48:P48"/>
    <mergeCell ref="A3:A12"/>
    <mergeCell ref="B46:C46"/>
    <mergeCell ref="D46:H46"/>
    <mergeCell ref="I46:L46"/>
    <mergeCell ref="M46:P46"/>
    <mergeCell ref="B47:C47"/>
    <mergeCell ref="D47:P47"/>
    <mergeCell ref="L42:L45"/>
    <mergeCell ref="M42:P45"/>
    <mergeCell ref="A44:A45"/>
    <mergeCell ref="I44:I45"/>
    <mergeCell ref="J44:J45"/>
    <mergeCell ref="K44:K45"/>
    <mergeCell ref="A41:A42"/>
    <mergeCell ref="B41:C45"/>
    <mergeCell ref="D41:G41"/>
    <mergeCell ref="H41:L41"/>
    <mergeCell ref="M41:P41"/>
    <mergeCell ref="D42:G45"/>
    <mergeCell ref="H42:H45"/>
    <mergeCell ref="I42:I43"/>
    <mergeCell ref="J42:J43"/>
    <mergeCell ref="K42:K43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29" zoomScale="85" zoomScaleNormal="85" workbookViewId="0">
      <selection activeCell="J54" sqref="J54:P54"/>
    </sheetView>
  </sheetViews>
  <sheetFormatPr defaultColWidth="5" defaultRowHeight="15" customHeight="1"/>
  <cols>
    <col min="1" max="1" width="8.875" style="20" bestFit="1" customWidth="1"/>
    <col min="2" max="16" width="5.875" style="20" customWidth="1"/>
    <col min="17" max="16384" width="5" style="20"/>
  </cols>
  <sheetData>
    <row r="1" spans="1:16" ht="15" customHeight="1">
      <c r="A1" s="359" t="s">
        <v>327</v>
      </c>
      <c r="B1" s="359"/>
      <c r="C1" s="359"/>
      <c r="D1" s="359"/>
      <c r="E1" s="359"/>
      <c r="F1" s="359"/>
      <c r="G1" s="359"/>
      <c r="H1" s="359"/>
      <c r="I1" s="19" t="s">
        <v>0</v>
      </c>
      <c r="J1" s="360" t="s">
        <v>331</v>
      </c>
      <c r="K1" s="361"/>
      <c r="L1" s="361"/>
      <c r="M1" s="361"/>
      <c r="N1" s="361"/>
      <c r="O1" s="361"/>
      <c r="P1" s="362"/>
    </row>
    <row r="2" spans="1:16" ht="15" customHeight="1">
      <c r="A2" s="21"/>
      <c r="B2" s="363" t="s">
        <v>83</v>
      </c>
      <c r="C2" s="363"/>
      <c r="D2" s="364" t="s">
        <v>1</v>
      </c>
      <c r="E2" s="364"/>
      <c r="F2" s="364"/>
      <c r="G2" s="364"/>
      <c r="H2" s="365"/>
      <c r="I2" s="19" t="s">
        <v>2</v>
      </c>
      <c r="J2" s="360" t="s">
        <v>328</v>
      </c>
      <c r="K2" s="361"/>
      <c r="L2" s="361"/>
      <c r="M2" s="361"/>
      <c r="N2" s="361"/>
      <c r="O2" s="361"/>
      <c r="P2" s="362"/>
    </row>
    <row r="3" spans="1:16" ht="15" customHeight="1">
      <c r="A3" s="372" t="s">
        <v>4</v>
      </c>
      <c r="B3" s="23" t="s">
        <v>3</v>
      </c>
      <c r="C3" s="366" t="s">
        <v>234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</row>
    <row r="4" spans="1:16" ht="15" customHeight="1">
      <c r="A4" s="373"/>
      <c r="B4" s="24" t="s">
        <v>3</v>
      </c>
      <c r="C4" s="368" t="s">
        <v>236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9"/>
    </row>
    <row r="5" spans="1:16" ht="15" customHeight="1">
      <c r="A5" s="373"/>
      <c r="B5" s="24" t="s">
        <v>3</v>
      </c>
      <c r="C5" s="370" t="s">
        <v>149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1"/>
    </row>
    <row r="6" spans="1:16" ht="15" customHeight="1">
      <c r="A6" s="373"/>
      <c r="B6" s="25" t="s">
        <v>3</v>
      </c>
      <c r="C6" s="353" t="s">
        <v>99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4"/>
    </row>
    <row r="7" spans="1:16" ht="15" customHeight="1">
      <c r="A7" s="373"/>
      <c r="B7" s="24" t="s">
        <v>3</v>
      </c>
      <c r="C7" s="355" t="s">
        <v>5</v>
      </c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6"/>
    </row>
    <row r="8" spans="1:16" ht="15" customHeight="1">
      <c r="A8" s="373"/>
      <c r="B8" s="24" t="s">
        <v>3</v>
      </c>
      <c r="C8" s="355" t="s">
        <v>32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6"/>
    </row>
    <row r="9" spans="1:16" ht="15" customHeight="1">
      <c r="A9" s="373"/>
      <c r="B9" s="23" t="s">
        <v>3</v>
      </c>
      <c r="C9" s="353" t="s">
        <v>33</v>
      </c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4"/>
    </row>
    <row r="10" spans="1:16" ht="15" customHeight="1">
      <c r="A10" s="373"/>
      <c r="B10" s="24" t="s">
        <v>3</v>
      </c>
      <c r="C10" s="357" t="s">
        <v>148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8"/>
    </row>
    <row r="11" spans="1:16" ht="15" customHeight="1">
      <c r="A11" s="373"/>
      <c r="B11" s="24" t="s">
        <v>3</v>
      </c>
      <c r="C11" s="380" t="s">
        <v>6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1"/>
    </row>
    <row r="12" spans="1:16" ht="15" customHeight="1">
      <c r="A12" s="374"/>
      <c r="B12" s="24" t="s">
        <v>3</v>
      </c>
      <c r="C12" s="380" t="s">
        <v>7</v>
      </c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1"/>
    </row>
    <row r="13" spans="1:16" ht="15" customHeight="1">
      <c r="A13" s="26"/>
      <c r="B13" s="2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5" customHeight="1">
      <c r="A14" s="28" t="s">
        <v>8</v>
      </c>
      <c r="B14" s="516" t="s">
        <v>9</v>
      </c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8"/>
    </row>
    <row r="15" spans="1:16" ht="15" customHeight="1">
      <c r="A15" s="29">
        <v>0.375</v>
      </c>
      <c r="B15" s="449" t="s">
        <v>10</v>
      </c>
      <c r="C15" s="450"/>
      <c r="D15" s="450"/>
      <c r="E15" s="450"/>
      <c r="F15" s="450"/>
      <c r="G15" s="388" t="s">
        <v>116</v>
      </c>
      <c r="H15" s="388"/>
      <c r="I15" s="450" t="s">
        <v>100</v>
      </c>
      <c r="J15" s="450"/>
      <c r="K15" s="450"/>
      <c r="L15" s="450"/>
      <c r="M15" s="450"/>
      <c r="N15" s="450"/>
      <c r="O15" s="450"/>
      <c r="P15" s="463"/>
    </row>
    <row r="16" spans="1:16" ht="15" customHeight="1">
      <c r="A16" s="30"/>
      <c r="B16" s="449" t="s">
        <v>40</v>
      </c>
      <c r="C16" s="450"/>
      <c r="D16" s="450"/>
      <c r="E16" s="450"/>
      <c r="F16" s="450"/>
      <c r="G16" s="388" t="s">
        <v>117</v>
      </c>
      <c r="H16" s="388"/>
      <c r="I16" s="378" t="s">
        <v>342</v>
      </c>
      <c r="J16" s="378"/>
      <c r="K16" s="378"/>
      <c r="L16" s="378"/>
      <c r="M16" s="388"/>
      <c r="N16" s="388"/>
      <c r="O16" s="388"/>
      <c r="P16" s="389"/>
    </row>
    <row r="17" spans="1:16" ht="15" customHeight="1">
      <c r="A17" s="30"/>
      <c r="B17" s="449" t="s">
        <v>118</v>
      </c>
      <c r="C17" s="450"/>
      <c r="D17" s="450"/>
      <c r="E17" s="450"/>
      <c r="F17" s="450"/>
      <c r="G17" s="388" t="s">
        <v>119</v>
      </c>
      <c r="H17" s="388"/>
      <c r="I17" s="378" t="s">
        <v>342</v>
      </c>
      <c r="J17" s="378"/>
      <c r="K17" s="378"/>
      <c r="L17" s="378"/>
      <c r="M17" s="378" t="s">
        <v>242</v>
      </c>
      <c r="N17" s="378"/>
      <c r="O17" s="378"/>
      <c r="P17" s="379"/>
    </row>
    <row r="18" spans="1:16" ht="15" customHeight="1">
      <c r="A18" s="31">
        <v>0.375</v>
      </c>
      <c r="B18" s="449" t="s">
        <v>12</v>
      </c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63"/>
    </row>
    <row r="19" spans="1:16" ht="15" customHeight="1">
      <c r="A19" s="30"/>
      <c r="B19" s="464" t="s">
        <v>13</v>
      </c>
      <c r="C19" s="465"/>
      <c r="D19" s="466" t="s">
        <v>14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7"/>
    </row>
    <row r="20" spans="1:16" ht="15" customHeight="1">
      <c r="A20" s="30"/>
      <c r="B20" s="79"/>
      <c r="C20" s="80"/>
      <c r="D20" s="453" t="s">
        <v>15</v>
      </c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4"/>
    </row>
    <row r="21" spans="1:16" ht="15" customHeight="1">
      <c r="A21" s="30"/>
      <c r="B21" s="451" t="s">
        <v>16</v>
      </c>
      <c r="C21" s="452"/>
      <c r="D21" s="453" t="s">
        <v>17</v>
      </c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4"/>
    </row>
    <row r="22" spans="1:16" ht="15" customHeight="1">
      <c r="A22" s="30"/>
      <c r="B22" s="451" t="s">
        <v>18</v>
      </c>
      <c r="C22" s="452"/>
      <c r="D22" s="453" t="s">
        <v>44</v>
      </c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4"/>
    </row>
    <row r="23" spans="1:16" ht="15" customHeight="1" thickBot="1">
      <c r="A23" s="34">
        <v>0.40625</v>
      </c>
      <c r="B23" s="455" t="s">
        <v>19</v>
      </c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7"/>
    </row>
    <row r="24" spans="1:16" ht="15" customHeight="1" thickTop="1">
      <c r="A24" s="35">
        <v>0.39583333333333331</v>
      </c>
      <c r="B24" s="484" t="s">
        <v>146</v>
      </c>
      <c r="C24" s="490"/>
      <c r="D24" s="490"/>
      <c r="E24" s="490"/>
      <c r="F24" s="490"/>
      <c r="G24" s="490"/>
      <c r="H24" s="490"/>
      <c r="I24" s="78" t="s">
        <v>143</v>
      </c>
      <c r="J24" s="458" t="s">
        <v>101</v>
      </c>
      <c r="K24" s="458"/>
      <c r="L24" s="458"/>
      <c r="M24" s="458"/>
      <c r="N24" s="458"/>
      <c r="O24" s="458"/>
      <c r="P24" s="459"/>
    </row>
    <row r="25" spans="1:16" ht="15" customHeight="1">
      <c r="A25" s="37">
        <v>0.40625</v>
      </c>
      <c r="B25" s="460" t="s">
        <v>20</v>
      </c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2"/>
    </row>
    <row r="26" spans="1:16" ht="15" customHeight="1">
      <c r="A26" s="37" t="s">
        <v>187</v>
      </c>
      <c r="B26" s="439" t="s">
        <v>188</v>
      </c>
      <c r="C26" s="439"/>
      <c r="D26" s="439"/>
      <c r="E26" s="491" t="str">
        <f>D51</f>
        <v>ボンジボーラ栃木</v>
      </c>
      <c r="F26" s="491"/>
      <c r="G26" s="491"/>
      <c r="H26" s="491"/>
      <c r="I26" s="439" t="s">
        <v>189</v>
      </c>
      <c r="J26" s="439"/>
      <c r="K26" s="439"/>
      <c r="L26" s="439"/>
      <c r="M26" s="491" t="str">
        <f>M51</f>
        <v>栃木シティフットサルクラブ</v>
      </c>
      <c r="N26" s="491"/>
      <c r="O26" s="491"/>
      <c r="P26" s="491"/>
    </row>
    <row r="27" spans="1:16" ht="15" customHeight="1">
      <c r="A27" s="38">
        <v>0.41319444444444442</v>
      </c>
      <c r="B27" s="422" t="s">
        <v>120</v>
      </c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4"/>
    </row>
    <row r="28" spans="1:16" ht="15" customHeight="1">
      <c r="A28" s="477">
        <v>0.41666666666666669</v>
      </c>
      <c r="B28" s="482" t="s">
        <v>102</v>
      </c>
      <c r="C28" s="482"/>
      <c r="D28" s="514" t="s">
        <v>103</v>
      </c>
      <c r="E28" s="514"/>
      <c r="F28" s="514"/>
      <c r="G28" s="514"/>
      <c r="H28" s="514" t="s">
        <v>22</v>
      </c>
      <c r="I28" s="514"/>
      <c r="J28" s="514"/>
      <c r="K28" s="514"/>
      <c r="L28" s="514"/>
      <c r="M28" s="514" t="s">
        <v>104</v>
      </c>
      <c r="N28" s="514"/>
      <c r="O28" s="514"/>
      <c r="P28" s="514"/>
    </row>
    <row r="29" spans="1:16" ht="9" customHeight="1">
      <c r="A29" s="477"/>
      <c r="B29" s="478"/>
      <c r="C29" s="478"/>
      <c r="D29" s="492" t="s">
        <v>391</v>
      </c>
      <c r="E29" s="493"/>
      <c r="F29" s="493"/>
      <c r="G29" s="494"/>
      <c r="H29" s="478">
        <v>5</v>
      </c>
      <c r="I29" s="479">
        <v>4</v>
      </c>
      <c r="J29" s="479" t="s">
        <v>23</v>
      </c>
      <c r="K29" s="479">
        <v>5</v>
      </c>
      <c r="L29" s="478">
        <v>8</v>
      </c>
      <c r="M29" s="498" t="s">
        <v>398</v>
      </c>
      <c r="N29" s="499"/>
      <c r="O29" s="499"/>
      <c r="P29" s="500"/>
    </row>
    <row r="30" spans="1:16" ht="9" customHeight="1">
      <c r="A30" s="95"/>
      <c r="B30" s="478"/>
      <c r="C30" s="478"/>
      <c r="D30" s="495"/>
      <c r="E30" s="496"/>
      <c r="F30" s="496"/>
      <c r="G30" s="497"/>
      <c r="H30" s="478"/>
      <c r="I30" s="482"/>
      <c r="J30" s="482"/>
      <c r="K30" s="482"/>
      <c r="L30" s="478"/>
      <c r="M30" s="501"/>
      <c r="N30" s="502"/>
      <c r="O30" s="502"/>
      <c r="P30" s="503"/>
    </row>
    <row r="31" spans="1:16" ht="9" customHeight="1">
      <c r="A31" s="477"/>
      <c r="B31" s="478"/>
      <c r="C31" s="478"/>
      <c r="D31" s="495" t="s">
        <v>456</v>
      </c>
      <c r="E31" s="496"/>
      <c r="F31" s="496"/>
      <c r="G31" s="497"/>
      <c r="H31" s="478"/>
      <c r="I31" s="479">
        <v>1</v>
      </c>
      <c r="J31" s="479" t="s">
        <v>24</v>
      </c>
      <c r="K31" s="479">
        <v>3</v>
      </c>
      <c r="L31" s="478"/>
      <c r="M31" s="501" t="s">
        <v>392</v>
      </c>
      <c r="N31" s="502"/>
      <c r="O31" s="502"/>
      <c r="P31" s="503"/>
    </row>
    <row r="32" spans="1:16" ht="9" customHeight="1">
      <c r="A32" s="477"/>
      <c r="B32" s="479"/>
      <c r="C32" s="479"/>
      <c r="D32" s="495"/>
      <c r="E32" s="496"/>
      <c r="F32" s="496"/>
      <c r="G32" s="497"/>
      <c r="H32" s="479"/>
      <c r="I32" s="482"/>
      <c r="J32" s="482"/>
      <c r="K32" s="482"/>
      <c r="L32" s="479"/>
      <c r="M32" s="501"/>
      <c r="N32" s="502"/>
      <c r="O32" s="502"/>
      <c r="P32" s="503"/>
    </row>
    <row r="33" spans="1:16" ht="15" customHeight="1" thickBot="1">
      <c r="A33" s="483"/>
      <c r="B33" s="480"/>
      <c r="C33" s="480"/>
      <c r="D33" s="505"/>
      <c r="E33" s="506"/>
      <c r="F33" s="506"/>
      <c r="G33" s="507"/>
      <c r="H33" s="480"/>
      <c r="I33" s="81"/>
      <c r="J33" s="81" t="s">
        <v>121</v>
      </c>
      <c r="K33" s="81"/>
      <c r="L33" s="480"/>
      <c r="M33" s="508"/>
      <c r="N33" s="509"/>
      <c r="O33" s="509"/>
      <c r="P33" s="510"/>
    </row>
    <row r="34" spans="1:16" ht="15" customHeight="1" thickTop="1">
      <c r="A34" s="42" t="s">
        <v>263</v>
      </c>
      <c r="B34" s="484" t="s">
        <v>144</v>
      </c>
      <c r="C34" s="490"/>
      <c r="D34" s="490"/>
      <c r="E34" s="490"/>
      <c r="F34" s="490"/>
      <c r="G34" s="490"/>
      <c r="H34" s="490"/>
      <c r="I34" s="78" t="s">
        <v>143</v>
      </c>
      <c r="J34" s="458" t="s">
        <v>101</v>
      </c>
      <c r="K34" s="458"/>
      <c r="L34" s="458"/>
      <c r="M34" s="458"/>
      <c r="N34" s="458"/>
      <c r="O34" s="458"/>
      <c r="P34" s="459"/>
    </row>
    <row r="35" spans="1:16" ht="15" customHeight="1">
      <c r="A35" s="38">
        <v>0.47569444444444442</v>
      </c>
      <c r="B35" s="422" t="s">
        <v>147</v>
      </c>
      <c r="C35" s="423"/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4"/>
    </row>
    <row r="36" spans="1:16" ht="15" customHeight="1">
      <c r="A36" s="38" t="s">
        <v>187</v>
      </c>
      <c r="B36" s="439" t="s">
        <v>188</v>
      </c>
      <c r="C36" s="439"/>
      <c r="D36" s="439"/>
      <c r="E36" s="515" t="str">
        <f>D61</f>
        <v>ヴェンダヴァルフットサル</v>
      </c>
      <c r="F36" s="491"/>
      <c r="G36" s="491"/>
      <c r="H36" s="491"/>
      <c r="I36" s="439" t="s">
        <v>189</v>
      </c>
      <c r="J36" s="439"/>
      <c r="K36" s="439"/>
      <c r="L36" s="439"/>
      <c r="M36" s="491" t="str">
        <f>M61</f>
        <v>ラゾス</v>
      </c>
      <c r="N36" s="491"/>
      <c r="O36" s="491"/>
      <c r="P36" s="491"/>
    </row>
    <row r="37" spans="1:16" ht="15" customHeight="1">
      <c r="A37" s="38">
        <v>0.4826388888888889</v>
      </c>
      <c r="B37" s="422" t="s">
        <v>122</v>
      </c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4"/>
    </row>
    <row r="38" spans="1:16" ht="15" customHeight="1">
      <c r="A38" s="477">
        <v>0.4861111111111111</v>
      </c>
      <c r="B38" s="482" t="s">
        <v>26</v>
      </c>
      <c r="C38" s="482"/>
      <c r="D38" s="514" t="s">
        <v>111</v>
      </c>
      <c r="E38" s="514"/>
      <c r="F38" s="514"/>
      <c r="G38" s="514"/>
      <c r="H38" s="514" t="s">
        <v>22</v>
      </c>
      <c r="I38" s="514"/>
      <c r="J38" s="514"/>
      <c r="K38" s="514"/>
      <c r="L38" s="514"/>
      <c r="M38" s="514" t="s">
        <v>112</v>
      </c>
      <c r="N38" s="514"/>
      <c r="O38" s="514"/>
      <c r="P38" s="514"/>
    </row>
    <row r="39" spans="1:16" ht="9" customHeight="1">
      <c r="A39" s="477"/>
      <c r="B39" s="478"/>
      <c r="C39" s="478"/>
      <c r="D39" s="492" t="s">
        <v>399</v>
      </c>
      <c r="E39" s="493"/>
      <c r="F39" s="493"/>
      <c r="G39" s="494"/>
      <c r="H39" s="478">
        <v>5</v>
      </c>
      <c r="I39" s="479">
        <v>1</v>
      </c>
      <c r="J39" s="479" t="s">
        <v>23</v>
      </c>
      <c r="K39" s="479">
        <v>1</v>
      </c>
      <c r="L39" s="478">
        <v>1</v>
      </c>
      <c r="M39" s="498" t="s">
        <v>394</v>
      </c>
      <c r="N39" s="499"/>
      <c r="O39" s="499"/>
      <c r="P39" s="500"/>
    </row>
    <row r="40" spans="1:16" ht="9" customHeight="1">
      <c r="A40" s="95"/>
      <c r="B40" s="478"/>
      <c r="C40" s="478"/>
      <c r="D40" s="495"/>
      <c r="E40" s="496"/>
      <c r="F40" s="496"/>
      <c r="G40" s="497"/>
      <c r="H40" s="478"/>
      <c r="I40" s="482"/>
      <c r="J40" s="482"/>
      <c r="K40" s="482"/>
      <c r="L40" s="478"/>
      <c r="M40" s="501"/>
      <c r="N40" s="502"/>
      <c r="O40" s="502"/>
      <c r="P40" s="503"/>
    </row>
    <row r="41" spans="1:16" ht="9" customHeight="1">
      <c r="A41" s="477"/>
      <c r="B41" s="478"/>
      <c r="C41" s="478"/>
      <c r="D41" s="495" t="s">
        <v>393</v>
      </c>
      <c r="E41" s="496"/>
      <c r="F41" s="496"/>
      <c r="G41" s="497"/>
      <c r="H41" s="478"/>
      <c r="I41" s="479">
        <v>4</v>
      </c>
      <c r="J41" s="479" t="s">
        <v>24</v>
      </c>
      <c r="K41" s="479">
        <v>0</v>
      </c>
      <c r="L41" s="478"/>
      <c r="M41" s="501" t="s">
        <v>435</v>
      </c>
      <c r="N41" s="502"/>
      <c r="O41" s="502"/>
      <c r="P41" s="503"/>
    </row>
    <row r="42" spans="1:16" ht="9" customHeight="1">
      <c r="A42" s="477"/>
      <c r="B42" s="479"/>
      <c r="C42" s="479"/>
      <c r="D42" s="495"/>
      <c r="E42" s="496"/>
      <c r="F42" s="496"/>
      <c r="G42" s="497"/>
      <c r="H42" s="479"/>
      <c r="I42" s="482"/>
      <c r="J42" s="482"/>
      <c r="K42" s="482"/>
      <c r="L42" s="479"/>
      <c r="M42" s="501"/>
      <c r="N42" s="502"/>
      <c r="O42" s="502"/>
      <c r="P42" s="503"/>
    </row>
    <row r="43" spans="1:16" ht="15" customHeight="1" thickBot="1">
      <c r="A43" s="483"/>
      <c r="B43" s="480"/>
      <c r="C43" s="480"/>
      <c r="D43" s="505"/>
      <c r="E43" s="506"/>
      <c r="F43" s="506"/>
      <c r="G43" s="507"/>
      <c r="H43" s="480"/>
      <c r="I43" s="81"/>
      <c r="J43" s="81" t="s">
        <v>105</v>
      </c>
      <c r="K43" s="81"/>
      <c r="L43" s="480"/>
      <c r="M43" s="508"/>
      <c r="N43" s="509"/>
      <c r="O43" s="509"/>
      <c r="P43" s="510"/>
    </row>
    <row r="44" spans="1:16" ht="15" customHeight="1" thickTop="1">
      <c r="A44" s="42" t="s">
        <v>263</v>
      </c>
      <c r="B44" s="484" t="s">
        <v>145</v>
      </c>
      <c r="C44" s="490"/>
      <c r="D44" s="490"/>
      <c r="E44" s="490"/>
      <c r="F44" s="490"/>
      <c r="G44" s="490"/>
      <c r="H44" s="490"/>
      <c r="I44" s="78" t="s">
        <v>143</v>
      </c>
      <c r="J44" s="458" t="s">
        <v>101</v>
      </c>
      <c r="K44" s="458"/>
      <c r="L44" s="458"/>
      <c r="M44" s="458"/>
      <c r="N44" s="458"/>
      <c r="O44" s="458"/>
      <c r="P44" s="459"/>
    </row>
    <row r="45" spans="1:16" ht="15" customHeight="1">
      <c r="A45" s="38">
        <v>0.54513888888888895</v>
      </c>
      <c r="B45" s="422" t="s">
        <v>27</v>
      </c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4"/>
    </row>
    <row r="46" spans="1:16" ht="15" customHeight="1">
      <c r="A46" s="38" t="s">
        <v>187</v>
      </c>
      <c r="B46" s="439" t="s">
        <v>188</v>
      </c>
      <c r="C46" s="439"/>
      <c r="D46" s="439"/>
      <c r="E46" s="491" t="str">
        <f>D31</f>
        <v>フロンテーラ</v>
      </c>
      <c r="F46" s="491"/>
      <c r="G46" s="491"/>
      <c r="H46" s="491"/>
      <c r="I46" s="439" t="s">
        <v>189</v>
      </c>
      <c r="J46" s="439"/>
      <c r="K46" s="439"/>
      <c r="L46" s="439"/>
      <c r="M46" s="491" t="str">
        <f>M31</f>
        <v>M.C.ウロボロス/栃木F.C.</v>
      </c>
      <c r="N46" s="491"/>
      <c r="O46" s="491"/>
      <c r="P46" s="491"/>
    </row>
    <row r="47" spans="1:16" ht="15" customHeight="1">
      <c r="A47" s="38">
        <v>0.55208333333333337</v>
      </c>
      <c r="B47" s="422" t="s">
        <v>106</v>
      </c>
      <c r="C47" s="423"/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4"/>
    </row>
    <row r="48" spans="1:16" ht="15" customHeight="1">
      <c r="A48" s="477">
        <v>0.55555555555555558</v>
      </c>
      <c r="B48" s="478" t="s">
        <v>114</v>
      </c>
      <c r="C48" s="478"/>
      <c r="D48" s="481" t="s">
        <v>111</v>
      </c>
      <c r="E48" s="481"/>
      <c r="F48" s="481"/>
      <c r="G48" s="481"/>
      <c r="H48" s="481" t="s">
        <v>22</v>
      </c>
      <c r="I48" s="481"/>
      <c r="J48" s="481"/>
      <c r="K48" s="481"/>
      <c r="L48" s="481"/>
      <c r="M48" s="481" t="s">
        <v>112</v>
      </c>
      <c r="N48" s="481"/>
      <c r="O48" s="481"/>
      <c r="P48" s="481"/>
    </row>
    <row r="49" spans="1:16" ht="9" customHeight="1">
      <c r="A49" s="477"/>
      <c r="B49" s="478"/>
      <c r="C49" s="478"/>
      <c r="D49" s="492" t="s">
        <v>395</v>
      </c>
      <c r="E49" s="493"/>
      <c r="F49" s="493"/>
      <c r="G49" s="494"/>
      <c r="H49" s="478">
        <v>3</v>
      </c>
      <c r="I49" s="479">
        <v>1</v>
      </c>
      <c r="J49" s="479" t="s">
        <v>23</v>
      </c>
      <c r="K49" s="479">
        <v>4</v>
      </c>
      <c r="L49" s="478">
        <v>6</v>
      </c>
      <c r="M49" s="498" t="s">
        <v>396</v>
      </c>
      <c r="N49" s="499"/>
      <c r="O49" s="499"/>
      <c r="P49" s="500"/>
    </row>
    <row r="50" spans="1:16" ht="9" customHeight="1">
      <c r="A50" s="95"/>
      <c r="B50" s="478"/>
      <c r="C50" s="478"/>
      <c r="D50" s="495"/>
      <c r="E50" s="496"/>
      <c r="F50" s="496"/>
      <c r="G50" s="497"/>
      <c r="H50" s="478"/>
      <c r="I50" s="482"/>
      <c r="J50" s="482"/>
      <c r="K50" s="482"/>
      <c r="L50" s="478"/>
      <c r="M50" s="501"/>
      <c r="N50" s="502"/>
      <c r="O50" s="502"/>
      <c r="P50" s="503"/>
    </row>
    <row r="51" spans="1:16" ht="9" customHeight="1">
      <c r="A51" s="477"/>
      <c r="B51" s="478"/>
      <c r="C51" s="478"/>
      <c r="D51" s="495" t="s">
        <v>436</v>
      </c>
      <c r="E51" s="496"/>
      <c r="F51" s="496"/>
      <c r="G51" s="497"/>
      <c r="H51" s="478"/>
      <c r="I51" s="479">
        <v>2</v>
      </c>
      <c r="J51" s="479" t="s">
        <v>24</v>
      </c>
      <c r="K51" s="479">
        <v>2</v>
      </c>
      <c r="L51" s="478"/>
      <c r="M51" s="501" t="s">
        <v>457</v>
      </c>
      <c r="N51" s="502"/>
      <c r="O51" s="502"/>
      <c r="P51" s="503"/>
    </row>
    <row r="52" spans="1:16" ht="9" customHeight="1">
      <c r="A52" s="477"/>
      <c r="B52" s="479"/>
      <c r="C52" s="479"/>
      <c r="D52" s="495"/>
      <c r="E52" s="496"/>
      <c r="F52" s="496"/>
      <c r="G52" s="497"/>
      <c r="H52" s="479"/>
      <c r="I52" s="482"/>
      <c r="J52" s="482"/>
      <c r="K52" s="482"/>
      <c r="L52" s="479"/>
      <c r="M52" s="501"/>
      <c r="N52" s="502"/>
      <c r="O52" s="502"/>
      <c r="P52" s="503"/>
    </row>
    <row r="53" spans="1:16" ht="15" customHeight="1" thickBot="1">
      <c r="A53" s="483"/>
      <c r="B53" s="480"/>
      <c r="C53" s="480"/>
      <c r="D53" s="505"/>
      <c r="E53" s="506"/>
      <c r="F53" s="506"/>
      <c r="G53" s="507"/>
      <c r="H53" s="480"/>
      <c r="I53" s="81"/>
      <c r="J53" s="81" t="s">
        <v>105</v>
      </c>
      <c r="K53" s="81"/>
      <c r="L53" s="480"/>
      <c r="M53" s="508"/>
      <c r="N53" s="509"/>
      <c r="O53" s="509"/>
      <c r="P53" s="510"/>
    </row>
    <row r="54" spans="1:16" ht="15" customHeight="1" thickTop="1">
      <c r="A54" s="42" t="s">
        <v>263</v>
      </c>
      <c r="B54" s="484" t="s">
        <v>226</v>
      </c>
      <c r="C54" s="490"/>
      <c r="D54" s="490"/>
      <c r="E54" s="490"/>
      <c r="F54" s="490"/>
      <c r="G54" s="490"/>
      <c r="H54" s="490"/>
      <c r="I54" s="78" t="s">
        <v>143</v>
      </c>
      <c r="J54" s="458" t="s">
        <v>101</v>
      </c>
      <c r="K54" s="458"/>
      <c r="L54" s="458"/>
      <c r="M54" s="458"/>
      <c r="N54" s="458"/>
      <c r="O54" s="458"/>
      <c r="P54" s="459"/>
    </row>
    <row r="55" spans="1:16" ht="15" customHeight="1">
      <c r="A55" s="38">
        <v>0.61458333333333337</v>
      </c>
      <c r="B55" s="422" t="s">
        <v>227</v>
      </c>
      <c r="C55" s="423"/>
      <c r="D55" s="423"/>
      <c r="E55" s="423"/>
      <c r="F55" s="423"/>
      <c r="G55" s="423"/>
      <c r="H55" s="423"/>
      <c r="I55" s="423"/>
      <c r="J55" s="423"/>
      <c r="K55" s="423"/>
      <c r="L55" s="423"/>
      <c r="M55" s="423"/>
      <c r="N55" s="423"/>
      <c r="O55" s="423"/>
      <c r="P55" s="424"/>
    </row>
    <row r="56" spans="1:16" ht="15" customHeight="1">
      <c r="A56" s="38" t="s">
        <v>187</v>
      </c>
      <c r="B56" s="439" t="s">
        <v>188</v>
      </c>
      <c r="C56" s="439"/>
      <c r="D56" s="439"/>
      <c r="E56" s="491" t="str">
        <f>D41</f>
        <v>三栄不動産FC宇都宮</v>
      </c>
      <c r="F56" s="491"/>
      <c r="G56" s="491"/>
      <c r="H56" s="491"/>
      <c r="I56" s="439" t="s">
        <v>189</v>
      </c>
      <c r="J56" s="439"/>
      <c r="K56" s="439"/>
      <c r="L56" s="439"/>
      <c r="M56" s="491" t="str">
        <f>M41</f>
        <v>アウヴォラーダ</v>
      </c>
      <c r="N56" s="491"/>
      <c r="O56" s="491"/>
      <c r="P56" s="491"/>
    </row>
    <row r="57" spans="1:16" ht="15" customHeight="1">
      <c r="A57" s="38">
        <v>0.62152777777777779</v>
      </c>
      <c r="B57" s="422" t="s">
        <v>225</v>
      </c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4"/>
    </row>
    <row r="58" spans="1:16" ht="15" customHeight="1">
      <c r="A58" s="477">
        <v>0.625</v>
      </c>
      <c r="B58" s="478" t="s">
        <v>224</v>
      </c>
      <c r="C58" s="478"/>
      <c r="D58" s="481" t="s">
        <v>30</v>
      </c>
      <c r="E58" s="481"/>
      <c r="F58" s="481"/>
      <c r="G58" s="481"/>
      <c r="H58" s="481" t="s">
        <v>22</v>
      </c>
      <c r="I58" s="481"/>
      <c r="J58" s="481"/>
      <c r="K58" s="481"/>
      <c r="L58" s="481"/>
      <c r="M58" s="481" t="s">
        <v>31</v>
      </c>
      <c r="N58" s="481"/>
      <c r="O58" s="481"/>
      <c r="P58" s="481"/>
    </row>
    <row r="59" spans="1:16" ht="9" customHeight="1">
      <c r="A59" s="477"/>
      <c r="B59" s="478"/>
      <c r="C59" s="478"/>
      <c r="D59" s="492" t="s">
        <v>391</v>
      </c>
      <c r="E59" s="493"/>
      <c r="F59" s="493"/>
      <c r="G59" s="494"/>
      <c r="H59" s="478">
        <v>0</v>
      </c>
      <c r="I59" s="479">
        <v>0</v>
      </c>
      <c r="J59" s="479" t="s">
        <v>23</v>
      </c>
      <c r="K59" s="479">
        <v>3</v>
      </c>
      <c r="L59" s="478">
        <v>6</v>
      </c>
      <c r="M59" s="498" t="s">
        <v>397</v>
      </c>
      <c r="N59" s="499"/>
      <c r="O59" s="499"/>
      <c r="P59" s="500"/>
    </row>
    <row r="60" spans="1:16" ht="9" customHeight="1">
      <c r="A60" s="112"/>
      <c r="B60" s="478"/>
      <c r="C60" s="478"/>
      <c r="D60" s="495"/>
      <c r="E60" s="496"/>
      <c r="F60" s="496"/>
      <c r="G60" s="497"/>
      <c r="H60" s="478"/>
      <c r="I60" s="482"/>
      <c r="J60" s="482"/>
      <c r="K60" s="482"/>
      <c r="L60" s="478"/>
      <c r="M60" s="501"/>
      <c r="N60" s="502"/>
      <c r="O60" s="502"/>
      <c r="P60" s="503"/>
    </row>
    <row r="61" spans="1:16" ht="9" customHeight="1">
      <c r="A61" s="477"/>
      <c r="B61" s="478"/>
      <c r="C61" s="478"/>
      <c r="D61" s="504" t="s">
        <v>459</v>
      </c>
      <c r="E61" s="496"/>
      <c r="F61" s="496"/>
      <c r="G61" s="497"/>
      <c r="H61" s="478"/>
      <c r="I61" s="479">
        <v>0</v>
      </c>
      <c r="J61" s="479" t="s">
        <v>24</v>
      </c>
      <c r="K61" s="479">
        <v>3</v>
      </c>
      <c r="L61" s="478"/>
      <c r="M61" s="501" t="s">
        <v>458</v>
      </c>
      <c r="N61" s="502"/>
      <c r="O61" s="502"/>
      <c r="P61" s="503"/>
    </row>
    <row r="62" spans="1:16" ht="9" customHeight="1">
      <c r="A62" s="477"/>
      <c r="B62" s="479"/>
      <c r="C62" s="479"/>
      <c r="D62" s="495"/>
      <c r="E62" s="496"/>
      <c r="F62" s="496"/>
      <c r="G62" s="497"/>
      <c r="H62" s="479"/>
      <c r="I62" s="482"/>
      <c r="J62" s="482"/>
      <c r="K62" s="482"/>
      <c r="L62" s="479"/>
      <c r="M62" s="501"/>
      <c r="N62" s="502"/>
      <c r="O62" s="502"/>
      <c r="P62" s="503"/>
    </row>
    <row r="63" spans="1:16" ht="15" customHeight="1" thickBot="1">
      <c r="A63" s="483"/>
      <c r="B63" s="480"/>
      <c r="C63" s="480"/>
      <c r="D63" s="505"/>
      <c r="E63" s="506"/>
      <c r="F63" s="506"/>
      <c r="G63" s="507"/>
      <c r="H63" s="480"/>
      <c r="I63" s="81"/>
      <c r="J63" s="81" t="s">
        <v>105</v>
      </c>
      <c r="K63" s="81"/>
      <c r="L63" s="480"/>
      <c r="M63" s="508"/>
      <c r="N63" s="509"/>
      <c r="O63" s="509"/>
      <c r="P63" s="510"/>
    </row>
    <row r="64" spans="1:16" ht="15" customHeight="1" thickTop="1">
      <c r="A64" s="29" t="s">
        <v>137</v>
      </c>
      <c r="B64" s="484" t="s">
        <v>115</v>
      </c>
      <c r="C64" s="485"/>
      <c r="D64" s="486" t="s">
        <v>41</v>
      </c>
      <c r="E64" s="487"/>
      <c r="F64" s="487"/>
      <c r="G64" s="487"/>
      <c r="H64" s="488"/>
      <c r="I64" s="511" t="str">
        <f>D41</f>
        <v>三栄不動産FC宇都宮</v>
      </c>
      <c r="J64" s="512"/>
      <c r="K64" s="512"/>
      <c r="L64" s="512"/>
      <c r="M64" s="512" t="s">
        <v>460</v>
      </c>
      <c r="N64" s="512"/>
      <c r="O64" s="512"/>
      <c r="P64" s="513"/>
    </row>
    <row r="65" spans="1:16" ht="15" customHeight="1">
      <c r="A65" s="41"/>
      <c r="B65" s="449" t="s">
        <v>43</v>
      </c>
      <c r="C65" s="463"/>
      <c r="D65" s="489" t="s">
        <v>462</v>
      </c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9"/>
    </row>
    <row r="66" spans="1:16" ht="15" customHeight="1">
      <c r="A66" s="38">
        <v>0.70833333333333337</v>
      </c>
      <c r="B66" s="449" t="s">
        <v>29</v>
      </c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63"/>
    </row>
  </sheetData>
  <mergeCells count="148">
    <mergeCell ref="B14:P14"/>
    <mergeCell ref="B15:F15"/>
    <mergeCell ref="G15:H15"/>
    <mergeCell ref="B34:H34"/>
    <mergeCell ref="J44:P44"/>
    <mergeCell ref="B45:P45"/>
    <mergeCell ref="L39:L43"/>
    <mergeCell ref="B44:H44"/>
    <mergeCell ref="B17:F17"/>
    <mergeCell ref="G17:H17"/>
    <mergeCell ref="I17:L17"/>
    <mergeCell ref="M17:P17"/>
    <mergeCell ref="B23:P23"/>
    <mergeCell ref="J24:P24"/>
    <mergeCell ref="B25:P25"/>
    <mergeCell ref="B24:H24"/>
    <mergeCell ref="B26:D26"/>
    <mergeCell ref="I26:L26"/>
    <mergeCell ref="M26:P26"/>
    <mergeCell ref="E26:H26"/>
    <mergeCell ref="I15:P15"/>
    <mergeCell ref="B16:F16"/>
    <mergeCell ref="G16:H16"/>
    <mergeCell ref="B22:C22"/>
    <mergeCell ref="B46:D46"/>
    <mergeCell ref="E46:H46"/>
    <mergeCell ref="I46:L46"/>
    <mergeCell ref="M46:P46"/>
    <mergeCell ref="B36:D36"/>
    <mergeCell ref="E36:H36"/>
    <mergeCell ref="I36:L36"/>
    <mergeCell ref="M36:P36"/>
    <mergeCell ref="B27:P27"/>
    <mergeCell ref="B37:P37"/>
    <mergeCell ref="J34:P34"/>
    <mergeCell ref="B35:P35"/>
    <mergeCell ref="C6:P6"/>
    <mergeCell ref="C7:P7"/>
    <mergeCell ref="C8:P8"/>
    <mergeCell ref="C9:P9"/>
    <mergeCell ref="C10:P10"/>
    <mergeCell ref="A1:H1"/>
    <mergeCell ref="J1:P1"/>
    <mergeCell ref="B2:C2"/>
    <mergeCell ref="D2:H2"/>
    <mergeCell ref="J2:P2"/>
    <mergeCell ref="C3:P3"/>
    <mergeCell ref="C5:P5"/>
    <mergeCell ref="C4:P4"/>
    <mergeCell ref="A3:A12"/>
    <mergeCell ref="C11:P11"/>
    <mergeCell ref="C12:P12"/>
    <mergeCell ref="D22:P22"/>
    <mergeCell ref="B18:P18"/>
    <mergeCell ref="B19:C19"/>
    <mergeCell ref="D19:P19"/>
    <mergeCell ref="D20:P20"/>
    <mergeCell ref="B21:C21"/>
    <mergeCell ref="D21:P21"/>
    <mergeCell ref="I16:L16"/>
    <mergeCell ref="M16:P16"/>
    <mergeCell ref="A31:A33"/>
    <mergeCell ref="I31:I32"/>
    <mergeCell ref="J31:J32"/>
    <mergeCell ref="K31:K32"/>
    <mergeCell ref="A28:A29"/>
    <mergeCell ref="B28:C33"/>
    <mergeCell ref="D28:G28"/>
    <mergeCell ref="H28:L28"/>
    <mergeCell ref="M28:P28"/>
    <mergeCell ref="H29:H33"/>
    <mergeCell ref="I29:I30"/>
    <mergeCell ref="J29:J30"/>
    <mergeCell ref="K29:K30"/>
    <mergeCell ref="L29:L33"/>
    <mergeCell ref="D31:G33"/>
    <mergeCell ref="M31:P33"/>
    <mergeCell ref="D29:G30"/>
    <mergeCell ref="M29:P30"/>
    <mergeCell ref="A41:A43"/>
    <mergeCell ref="I41:I42"/>
    <mergeCell ref="J41:J42"/>
    <mergeCell ref="K41:K42"/>
    <mergeCell ref="A38:A39"/>
    <mergeCell ref="B38:C43"/>
    <mergeCell ref="D38:G38"/>
    <mergeCell ref="H38:L38"/>
    <mergeCell ref="M38:P38"/>
    <mergeCell ref="H39:H43"/>
    <mergeCell ref="I39:I40"/>
    <mergeCell ref="J39:J40"/>
    <mergeCell ref="K39:K40"/>
    <mergeCell ref="D39:G40"/>
    <mergeCell ref="M39:P40"/>
    <mergeCell ref="D41:G43"/>
    <mergeCell ref="M41:P43"/>
    <mergeCell ref="B47:P47"/>
    <mergeCell ref="A51:A53"/>
    <mergeCell ref="I51:I52"/>
    <mergeCell ref="J51:J52"/>
    <mergeCell ref="K51:K52"/>
    <mergeCell ref="A48:A49"/>
    <mergeCell ref="B48:C53"/>
    <mergeCell ref="D48:G48"/>
    <mergeCell ref="H48:L48"/>
    <mergeCell ref="M48:P48"/>
    <mergeCell ref="H49:H53"/>
    <mergeCell ref="I49:I50"/>
    <mergeCell ref="J49:J50"/>
    <mergeCell ref="K49:K50"/>
    <mergeCell ref="D49:G50"/>
    <mergeCell ref="M49:P50"/>
    <mergeCell ref="D51:G53"/>
    <mergeCell ref="M51:P53"/>
    <mergeCell ref="B66:P66"/>
    <mergeCell ref="B64:C64"/>
    <mergeCell ref="D64:H64"/>
    <mergeCell ref="B65:C65"/>
    <mergeCell ref="D65:P65"/>
    <mergeCell ref="L49:L53"/>
    <mergeCell ref="B54:H54"/>
    <mergeCell ref="J54:P54"/>
    <mergeCell ref="B55:P55"/>
    <mergeCell ref="B56:D56"/>
    <mergeCell ref="E56:H56"/>
    <mergeCell ref="I56:L56"/>
    <mergeCell ref="M56:P56"/>
    <mergeCell ref="B57:P57"/>
    <mergeCell ref="D59:G60"/>
    <mergeCell ref="M59:P60"/>
    <mergeCell ref="D61:G63"/>
    <mergeCell ref="M61:P63"/>
    <mergeCell ref="I64:L64"/>
    <mergeCell ref="M64:P64"/>
    <mergeCell ref="A58:A59"/>
    <mergeCell ref="B58:C63"/>
    <mergeCell ref="D58:G58"/>
    <mergeCell ref="H58:L58"/>
    <mergeCell ref="M58:P58"/>
    <mergeCell ref="H59:H63"/>
    <mergeCell ref="I59:I60"/>
    <mergeCell ref="J59:J60"/>
    <mergeCell ref="K59:K60"/>
    <mergeCell ref="L59:L63"/>
    <mergeCell ref="A61:A63"/>
    <mergeCell ref="I61:I62"/>
    <mergeCell ref="J61:J62"/>
    <mergeCell ref="K61:K62"/>
  </mergeCells>
  <phoneticPr fontId="3"/>
  <pageMargins left="0.7" right="0.7" top="0.75" bottom="0.75" header="0.3" footer="0.3"/>
  <pageSetup paperSize="9" scale="90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view="pageBreakPreview" topLeftCell="A30" zoomScale="90" zoomScaleNormal="85" zoomScaleSheetLayoutView="90" workbookViewId="0">
      <selection activeCell="L50" sqref="L50"/>
    </sheetView>
  </sheetViews>
  <sheetFormatPr defaultColWidth="5" defaultRowHeight="16.5" customHeight="1"/>
  <cols>
    <col min="1" max="1" width="8.875" style="20" bestFit="1" customWidth="1"/>
    <col min="2" max="16" width="5.625" style="20" customWidth="1"/>
    <col min="17" max="16384" width="5" style="20"/>
  </cols>
  <sheetData>
    <row r="1" spans="1:16" ht="16.5" customHeight="1">
      <c r="A1" s="359" t="s">
        <v>327</v>
      </c>
      <c r="B1" s="359"/>
      <c r="C1" s="359"/>
      <c r="D1" s="359"/>
      <c r="E1" s="359"/>
      <c r="F1" s="359"/>
      <c r="G1" s="359"/>
      <c r="H1" s="359"/>
      <c r="I1" s="19" t="s">
        <v>0</v>
      </c>
      <c r="J1" s="360" t="s">
        <v>329</v>
      </c>
      <c r="K1" s="361"/>
      <c r="L1" s="361"/>
      <c r="M1" s="361"/>
      <c r="N1" s="361"/>
      <c r="O1" s="361"/>
      <c r="P1" s="362"/>
    </row>
    <row r="2" spans="1:16" ht="16.5" customHeight="1">
      <c r="A2" s="21"/>
      <c r="B2" s="363" t="s">
        <v>83</v>
      </c>
      <c r="C2" s="363"/>
      <c r="D2" s="364" t="s">
        <v>1</v>
      </c>
      <c r="E2" s="364"/>
      <c r="F2" s="364"/>
      <c r="G2" s="364"/>
      <c r="H2" s="365"/>
      <c r="I2" s="19" t="s">
        <v>2</v>
      </c>
      <c r="J2" s="360" t="s">
        <v>330</v>
      </c>
      <c r="K2" s="361"/>
      <c r="L2" s="361"/>
      <c r="M2" s="361"/>
      <c r="N2" s="361"/>
      <c r="O2" s="361"/>
      <c r="P2" s="362"/>
    </row>
    <row r="3" spans="1:16" ht="16.5" customHeight="1">
      <c r="A3" s="372" t="s">
        <v>4</v>
      </c>
      <c r="B3" s="23" t="s">
        <v>3</v>
      </c>
      <c r="C3" s="366" t="s">
        <v>234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7"/>
    </row>
    <row r="4" spans="1:16" ht="16.5" customHeight="1">
      <c r="A4" s="373"/>
      <c r="B4" s="24" t="s">
        <v>3</v>
      </c>
      <c r="C4" s="368" t="s">
        <v>236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9"/>
    </row>
    <row r="5" spans="1:16" ht="16.5" customHeight="1">
      <c r="A5" s="373"/>
      <c r="B5" s="23" t="s">
        <v>3</v>
      </c>
      <c r="C5" s="370" t="s">
        <v>149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1"/>
    </row>
    <row r="6" spans="1:16" ht="16.5" customHeight="1">
      <c r="A6" s="373"/>
      <c r="B6" s="25" t="s">
        <v>3</v>
      </c>
      <c r="C6" s="353" t="s">
        <v>99</v>
      </c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4"/>
    </row>
    <row r="7" spans="1:16" ht="16.5" customHeight="1">
      <c r="A7" s="373"/>
      <c r="B7" s="24" t="s">
        <v>3</v>
      </c>
      <c r="C7" s="355" t="s">
        <v>5</v>
      </c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6"/>
    </row>
    <row r="8" spans="1:16" ht="16.5" customHeight="1">
      <c r="A8" s="373"/>
      <c r="B8" s="24" t="s">
        <v>3</v>
      </c>
      <c r="C8" s="355" t="s">
        <v>32</v>
      </c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6"/>
    </row>
    <row r="9" spans="1:16" ht="16.5" customHeight="1">
      <c r="A9" s="373"/>
      <c r="B9" s="23" t="s">
        <v>3</v>
      </c>
      <c r="C9" s="353" t="s">
        <v>33</v>
      </c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4"/>
    </row>
    <row r="10" spans="1:16" ht="16.5" customHeight="1">
      <c r="A10" s="373"/>
      <c r="B10" s="24" t="s">
        <v>3</v>
      </c>
      <c r="C10" s="357" t="s">
        <v>148</v>
      </c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8"/>
    </row>
    <row r="11" spans="1:16" ht="16.5" customHeight="1">
      <c r="A11" s="373"/>
      <c r="B11" s="24" t="s">
        <v>3</v>
      </c>
      <c r="C11" s="380" t="s">
        <v>6</v>
      </c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1"/>
    </row>
    <row r="12" spans="1:16" ht="16.5" customHeight="1">
      <c r="A12" s="374"/>
      <c r="B12" s="24" t="s">
        <v>3</v>
      </c>
      <c r="C12" s="380" t="s">
        <v>7</v>
      </c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1"/>
    </row>
    <row r="13" spans="1:16" ht="16.5" customHeight="1">
      <c r="A13" s="26"/>
      <c r="B13" s="2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6.5" customHeight="1">
      <c r="A14" s="28" t="s">
        <v>8</v>
      </c>
      <c r="B14" s="384" t="s">
        <v>9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6"/>
    </row>
    <row r="15" spans="1:16" ht="16.5" customHeight="1">
      <c r="A15" s="29">
        <v>0.375</v>
      </c>
      <c r="B15" s="375" t="s">
        <v>10</v>
      </c>
      <c r="C15" s="376"/>
      <c r="D15" s="376"/>
      <c r="E15" s="376"/>
      <c r="F15" s="376"/>
      <c r="G15" s="361" t="s">
        <v>107</v>
      </c>
      <c r="H15" s="361"/>
      <c r="I15" s="376" t="s">
        <v>100</v>
      </c>
      <c r="J15" s="376"/>
      <c r="K15" s="376"/>
      <c r="L15" s="376"/>
      <c r="M15" s="376"/>
      <c r="N15" s="376"/>
      <c r="O15" s="376"/>
      <c r="P15" s="387"/>
    </row>
    <row r="16" spans="1:16" ht="16.5" customHeight="1">
      <c r="A16" s="30"/>
      <c r="B16" s="375" t="s">
        <v>40</v>
      </c>
      <c r="C16" s="376"/>
      <c r="D16" s="376"/>
      <c r="E16" s="376"/>
      <c r="F16" s="376"/>
      <c r="G16" s="361" t="s">
        <v>108</v>
      </c>
      <c r="H16" s="361"/>
      <c r="I16" s="544" t="s">
        <v>408</v>
      </c>
      <c r="J16" s="544"/>
      <c r="K16" s="544"/>
      <c r="L16" s="544"/>
      <c r="M16" s="544"/>
      <c r="N16" s="544"/>
      <c r="O16" s="544"/>
      <c r="P16" s="545"/>
    </row>
    <row r="17" spans="1:16" ht="16.5" customHeight="1">
      <c r="A17" s="30"/>
      <c r="B17" s="375" t="s">
        <v>109</v>
      </c>
      <c r="C17" s="376"/>
      <c r="D17" s="376"/>
      <c r="E17" s="376"/>
      <c r="F17" s="376"/>
      <c r="G17" s="361" t="s">
        <v>110</v>
      </c>
      <c r="H17" s="361"/>
      <c r="I17" s="544" t="s">
        <v>261</v>
      </c>
      <c r="J17" s="544"/>
      <c r="K17" s="544"/>
      <c r="L17" s="544"/>
      <c r="M17" s="361"/>
      <c r="N17" s="361"/>
      <c r="O17" s="361"/>
      <c r="P17" s="362"/>
    </row>
    <row r="18" spans="1:16" ht="16.5" customHeight="1">
      <c r="A18" s="31">
        <v>0.375</v>
      </c>
      <c r="B18" s="375" t="s">
        <v>12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87"/>
    </row>
    <row r="19" spans="1:16" ht="16.5" customHeight="1">
      <c r="A19" s="30"/>
      <c r="B19" s="404" t="s">
        <v>13</v>
      </c>
      <c r="C19" s="405"/>
      <c r="D19" s="406" t="s">
        <v>14</v>
      </c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7"/>
    </row>
    <row r="20" spans="1:16" ht="16.5" customHeight="1">
      <c r="A20" s="30"/>
      <c r="B20" s="32"/>
      <c r="C20" s="33"/>
      <c r="D20" s="392" t="s">
        <v>15</v>
      </c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3"/>
    </row>
    <row r="21" spans="1:16" ht="16.5" customHeight="1">
      <c r="A21" s="30"/>
      <c r="B21" s="390" t="s">
        <v>16</v>
      </c>
      <c r="C21" s="391"/>
      <c r="D21" s="392" t="s">
        <v>17</v>
      </c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3"/>
    </row>
    <row r="22" spans="1:16" ht="16.5" customHeight="1">
      <c r="A22" s="30"/>
      <c r="B22" s="390" t="s">
        <v>18</v>
      </c>
      <c r="C22" s="391"/>
      <c r="D22" s="392" t="s">
        <v>44</v>
      </c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3"/>
    </row>
    <row r="23" spans="1:16" ht="16.5" customHeight="1" thickBot="1">
      <c r="A23" s="34">
        <v>0.39583333333333331</v>
      </c>
      <c r="B23" s="394" t="s">
        <v>19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6"/>
    </row>
    <row r="24" spans="1:16" ht="16.5" customHeight="1" thickTop="1">
      <c r="A24" s="35">
        <v>0.39583333333333331</v>
      </c>
      <c r="B24" s="397" t="s">
        <v>141</v>
      </c>
      <c r="C24" s="398"/>
      <c r="D24" s="398"/>
      <c r="E24" s="398"/>
      <c r="F24" s="398"/>
      <c r="G24" s="398"/>
      <c r="H24" s="398"/>
      <c r="I24" s="36" t="s">
        <v>143</v>
      </c>
      <c r="J24" s="399" t="s">
        <v>101</v>
      </c>
      <c r="K24" s="399"/>
      <c r="L24" s="399"/>
      <c r="M24" s="399"/>
      <c r="N24" s="399"/>
      <c r="O24" s="399"/>
      <c r="P24" s="400"/>
    </row>
    <row r="25" spans="1:16" ht="16.5" customHeight="1">
      <c r="A25" s="37">
        <v>0.40625</v>
      </c>
      <c r="B25" s="401" t="s">
        <v>20</v>
      </c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3"/>
    </row>
    <row r="26" spans="1:16" ht="16.5" customHeight="1">
      <c r="A26" s="37" t="s">
        <v>187</v>
      </c>
      <c r="B26" s="546" t="s">
        <v>188</v>
      </c>
      <c r="C26" s="546"/>
      <c r="D26" s="546"/>
      <c r="E26" s="547" t="s">
        <v>474</v>
      </c>
      <c r="F26" s="547"/>
      <c r="G26" s="547"/>
      <c r="H26" s="547"/>
      <c r="I26" s="546" t="s">
        <v>190</v>
      </c>
      <c r="J26" s="546"/>
      <c r="K26" s="546"/>
      <c r="L26" s="546"/>
      <c r="M26" s="547" t="s">
        <v>475</v>
      </c>
      <c r="N26" s="547"/>
      <c r="O26" s="547"/>
      <c r="P26" s="547"/>
    </row>
    <row r="27" spans="1:16" ht="16.5" customHeight="1">
      <c r="A27" s="38">
        <v>0.41319444444444442</v>
      </c>
      <c r="B27" s="408" t="s">
        <v>120</v>
      </c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524"/>
    </row>
    <row r="28" spans="1:16" ht="16.5" customHeight="1">
      <c r="A28" s="477">
        <v>0.41666666666666669</v>
      </c>
      <c r="B28" s="541" t="s">
        <v>211</v>
      </c>
      <c r="C28" s="542"/>
      <c r="D28" s="543" t="s">
        <v>111</v>
      </c>
      <c r="E28" s="543"/>
      <c r="F28" s="543"/>
      <c r="G28" s="543"/>
      <c r="H28" s="543" t="s">
        <v>22</v>
      </c>
      <c r="I28" s="543"/>
      <c r="J28" s="543"/>
      <c r="K28" s="543"/>
      <c r="L28" s="543"/>
      <c r="M28" s="543" t="s">
        <v>112</v>
      </c>
      <c r="N28" s="543"/>
      <c r="O28" s="543"/>
      <c r="P28" s="543"/>
    </row>
    <row r="29" spans="1:16" ht="16.5" customHeight="1">
      <c r="A29" s="477"/>
      <c r="B29" s="527"/>
      <c r="C29" s="527"/>
      <c r="D29" s="526" t="s">
        <v>477</v>
      </c>
      <c r="E29" s="526"/>
      <c r="F29" s="526"/>
      <c r="G29" s="526"/>
      <c r="H29" s="527">
        <v>2</v>
      </c>
      <c r="I29" s="90">
        <v>1</v>
      </c>
      <c r="J29" s="90" t="s">
        <v>23</v>
      </c>
      <c r="K29" s="90">
        <v>2</v>
      </c>
      <c r="L29" s="527">
        <v>5</v>
      </c>
      <c r="M29" s="532" t="s">
        <v>473</v>
      </c>
      <c r="N29" s="533"/>
      <c r="O29" s="533"/>
      <c r="P29" s="534"/>
    </row>
    <row r="30" spans="1:16" ht="16.5" customHeight="1">
      <c r="A30" s="477"/>
      <c r="B30" s="527"/>
      <c r="C30" s="527"/>
      <c r="D30" s="526"/>
      <c r="E30" s="526"/>
      <c r="F30" s="526"/>
      <c r="G30" s="526"/>
      <c r="H30" s="527"/>
      <c r="I30" s="96">
        <v>1</v>
      </c>
      <c r="J30" s="96" t="s">
        <v>24</v>
      </c>
      <c r="K30" s="96">
        <v>3</v>
      </c>
      <c r="L30" s="527"/>
      <c r="M30" s="535"/>
      <c r="N30" s="536"/>
      <c r="O30" s="536"/>
      <c r="P30" s="537"/>
    </row>
    <row r="31" spans="1:16" ht="16.5" customHeight="1" thickBot="1">
      <c r="A31" s="483"/>
      <c r="B31" s="529"/>
      <c r="C31" s="529"/>
      <c r="D31" s="531"/>
      <c r="E31" s="531"/>
      <c r="F31" s="531"/>
      <c r="G31" s="531"/>
      <c r="H31" s="529"/>
      <c r="I31" s="39"/>
      <c r="J31" s="39" t="s">
        <v>105</v>
      </c>
      <c r="K31" s="39"/>
      <c r="L31" s="529"/>
      <c r="M31" s="538"/>
      <c r="N31" s="539"/>
      <c r="O31" s="539"/>
      <c r="P31" s="540"/>
    </row>
    <row r="32" spans="1:16" ht="16.5" customHeight="1" thickTop="1">
      <c r="A32" s="42" t="s">
        <v>263</v>
      </c>
      <c r="B32" s="397" t="s">
        <v>209</v>
      </c>
      <c r="C32" s="398"/>
      <c r="D32" s="398"/>
      <c r="E32" s="398"/>
      <c r="F32" s="398"/>
      <c r="G32" s="398"/>
      <c r="H32" s="398"/>
      <c r="I32" s="36" t="s">
        <v>143</v>
      </c>
      <c r="J32" s="399" t="s">
        <v>101</v>
      </c>
      <c r="K32" s="399"/>
      <c r="L32" s="399"/>
      <c r="M32" s="399"/>
      <c r="N32" s="399"/>
      <c r="O32" s="399"/>
      <c r="P32" s="400"/>
    </row>
    <row r="33" spans="1:16" ht="16.5" customHeight="1">
      <c r="A33" s="37">
        <v>0.48958333333333331</v>
      </c>
      <c r="B33" s="401" t="s">
        <v>210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3"/>
    </row>
    <row r="34" spans="1:16" ht="16.5" customHeight="1">
      <c r="A34" s="37" t="s">
        <v>187</v>
      </c>
      <c r="B34" s="546" t="s">
        <v>188</v>
      </c>
      <c r="C34" s="546"/>
      <c r="D34" s="546"/>
      <c r="E34" s="547" t="s">
        <v>477</v>
      </c>
      <c r="F34" s="547"/>
      <c r="G34" s="547"/>
      <c r="H34" s="547"/>
      <c r="I34" s="546" t="s">
        <v>189</v>
      </c>
      <c r="J34" s="546"/>
      <c r="K34" s="546"/>
      <c r="L34" s="546"/>
      <c r="M34" s="547" t="s">
        <v>473</v>
      </c>
      <c r="N34" s="547"/>
      <c r="O34" s="547"/>
      <c r="P34" s="547"/>
    </row>
    <row r="35" spans="1:16" ht="16.5" customHeight="1">
      <c r="A35" s="38">
        <v>0.49652777777777773</v>
      </c>
      <c r="B35" s="408" t="s">
        <v>37</v>
      </c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524"/>
    </row>
    <row r="36" spans="1:16" ht="16.5" customHeight="1">
      <c r="A36" s="477">
        <v>0.5</v>
      </c>
      <c r="B36" s="541" t="s">
        <v>212</v>
      </c>
      <c r="C36" s="542"/>
      <c r="D36" s="543" t="s">
        <v>30</v>
      </c>
      <c r="E36" s="543"/>
      <c r="F36" s="543"/>
      <c r="G36" s="543"/>
      <c r="H36" s="543" t="s">
        <v>22</v>
      </c>
      <c r="I36" s="543"/>
      <c r="J36" s="543"/>
      <c r="K36" s="543"/>
      <c r="L36" s="543"/>
      <c r="M36" s="543" t="s">
        <v>31</v>
      </c>
      <c r="N36" s="543"/>
      <c r="O36" s="543"/>
      <c r="P36" s="543"/>
    </row>
    <row r="37" spans="1:16" ht="16.5" customHeight="1">
      <c r="A37" s="477"/>
      <c r="B37" s="527"/>
      <c r="C37" s="527"/>
      <c r="D37" s="526" t="s">
        <v>474</v>
      </c>
      <c r="E37" s="526"/>
      <c r="F37" s="526"/>
      <c r="G37" s="526"/>
      <c r="H37" s="527">
        <v>7</v>
      </c>
      <c r="I37" s="110">
        <v>4</v>
      </c>
      <c r="J37" s="110" t="s">
        <v>23</v>
      </c>
      <c r="K37" s="110">
        <v>2</v>
      </c>
      <c r="L37" s="527">
        <v>2</v>
      </c>
      <c r="M37" s="532" t="s">
        <v>475</v>
      </c>
      <c r="N37" s="533"/>
      <c r="O37" s="533"/>
      <c r="P37" s="534"/>
    </row>
    <row r="38" spans="1:16" ht="16.5" customHeight="1">
      <c r="A38" s="477"/>
      <c r="B38" s="527"/>
      <c r="C38" s="527"/>
      <c r="D38" s="526"/>
      <c r="E38" s="526"/>
      <c r="F38" s="526"/>
      <c r="G38" s="526"/>
      <c r="H38" s="527"/>
      <c r="I38" s="109">
        <v>3</v>
      </c>
      <c r="J38" s="109" t="s">
        <v>24</v>
      </c>
      <c r="K38" s="109">
        <v>0</v>
      </c>
      <c r="L38" s="527"/>
      <c r="M38" s="535"/>
      <c r="N38" s="536"/>
      <c r="O38" s="536"/>
      <c r="P38" s="537"/>
    </row>
    <row r="39" spans="1:16" ht="16.5" customHeight="1" thickBot="1">
      <c r="A39" s="483"/>
      <c r="B39" s="529"/>
      <c r="C39" s="529"/>
      <c r="D39" s="531"/>
      <c r="E39" s="531"/>
      <c r="F39" s="531"/>
      <c r="G39" s="531"/>
      <c r="H39" s="529"/>
      <c r="I39" s="39"/>
      <c r="J39" s="39" t="s">
        <v>105</v>
      </c>
      <c r="K39" s="39"/>
      <c r="L39" s="529"/>
      <c r="M39" s="538"/>
      <c r="N39" s="539"/>
      <c r="O39" s="539"/>
      <c r="P39" s="540"/>
    </row>
    <row r="40" spans="1:16" ht="16.5" customHeight="1" thickTop="1">
      <c r="A40" s="42" t="s">
        <v>263</v>
      </c>
      <c r="B40" s="397" t="s">
        <v>144</v>
      </c>
      <c r="C40" s="398"/>
      <c r="D40" s="398"/>
      <c r="E40" s="398"/>
      <c r="F40" s="398"/>
      <c r="G40" s="398"/>
      <c r="H40" s="398"/>
      <c r="I40" s="36" t="s">
        <v>143</v>
      </c>
      <c r="J40" s="399" t="s">
        <v>101</v>
      </c>
      <c r="K40" s="399"/>
      <c r="L40" s="399"/>
      <c r="M40" s="399"/>
      <c r="N40" s="399"/>
      <c r="O40" s="399"/>
      <c r="P40" s="400"/>
    </row>
    <row r="41" spans="1:16" ht="16.5" customHeight="1">
      <c r="A41" s="38">
        <v>0.60416666666666663</v>
      </c>
      <c r="B41" s="408" t="s">
        <v>25</v>
      </c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524"/>
    </row>
    <row r="42" spans="1:16" ht="16.5" customHeight="1">
      <c r="A42" s="38" t="s">
        <v>187</v>
      </c>
      <c r="B42" s="546" t="s">
        <v>188</v>
      </c>
      <c r="C42" s="546"/>
      <c r="D42" s="546"/>
      <c r="E42" s="547" t="s">
        <v>230</v>
      </c>
      <c r="F42" s="547"/>
      <c r="G42" s="547"/>
      <c r="H42" s="547"/>
      <c r="I42" s="546" t="s">
        <v>190</v>
      </c>
      <c r="J42" s="546"/>
      <c r="K42" s="546"/>
      <c r="L42" s="546"/>
      <c r="M42" s="547" t="s">
        <v>231</v>
      </c>
      <c r="N42" s="547"/>
      <c r="O42" s="547"/>
      <c r="P42" s="547"/>
    </row>
    <row r="43" spans="1:16" ht="16.5" customHeight="1">
      <c r="A43" s="38">
        <v>0.61111111111111105</v>
      </c>
      <c r="B43" s="408" t="s">
        <v>113</v>
      </c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524"/>
    </row>
    <row r="44" spans="1:16" ht="16.5" customHeight="1">
      <c r="A44" s="525">
        <v>0.61458333333333337</v>
      </c>
      <c r="B44" s="526" t="s">
        <v>213</v>
      </c>
      <c r="C44" s="527"/>
      <c r="D44" s="523" t="s">
        <v>111</v>
      </c>
      <c r="E44" s="523"/>
      <c r="F44" s="523"/>
      <c r="G44" s="523"/>
      <c r="H44" s="523" t="s">
        <v>22</v>
      </c>
      <c r="I44" s="523"/>
      <c r="J44" s="523"/>
      <c r="K44" s="523"/>
      <c r="L44" s="523"/>
      <c r="M44" s="523" t="s">
        <v>112</v>
      </c>
      <c r="N44" s="523"/>
      <c r="O44" s="523"/>
      <c r="P44" s="523"/>
    </row>
    <row r="45" spans="1:16" ht="16.5" customHeight="1">
      <c r="A45" s="477"/>
      <c r="B45" s="527"/>
      <c r="C45" s="527"/>
      <c r="D45" s="526" t="s">
        <v>480</v>
      </c>
      <c r="E45" s="526"/>
      <c r="F45" s="526"/>
      <c r="G45" s="526"/>
      <c r="H45" s="527">
        <v>2</v>
      </c>
      <c r="I45" s="90">
        <v>2</v>
      </c>
      <c r="J45" s="90" t="s">
        <v>23</v>
      </c>
      <c r="K45" s="90">
        <v>1</v>
      </c>
      <c r="L45" s="527">
        <v>1</v>
      </c>
      <c r="M45" s="532" t="s">
        <v>489</v>
      </c>
      <c r="N45" s="533"/>
      <c r="O45" s="533"/>
      <c r="P45" s="534"/>
    </row>
    <row r="46" spans="1:16" ht="16.5" customHeight="1">
      <c r="A46" s="477"/>
      <c r="B46" s="527"/>
      <c r="C46" s="527"/>
      <c r="D46" s="526"/>
      <c r="E46" s="526"/>
      <c r="F46" s="526"/>
      <c r="G46" s="526"/>
      <c r="H46" s="527"/>
      <c r="I46" s="90">
        <v>0</v>
      </c>
      <c r="J46" s="90" t="s">
        <v>24</v>
      </c>
      <c r="K46" s="90">
        <v>0</v>
      </c>
      <c r="L46" s="527"/>
      <c r="M46" s="535"/>
      <c r="N46" s="536"/>
      <c r="O46" s="536"/>
      <c r="P46" s="537"/>
    </row>
    <row r="47" spans="1:16" ht="16.5" customHeight="1">
      <c r="A47" s="477"/>
      <c r="B47" s="528"/>
      <c r="C47" s="528"/>
      <c r="D47" s="530"/>
      <c r="E47" s="530"/>
      <c r="F47" s="530"/>
      <c r="G47" s="530"/>
      <c r="H47" s="528"/>
      <c r="I47" s="76"/>
      <c r="J47" s="40" t="s">
        <v>135</v>
      </c>
      <c r="K47" s="76"/>
      <c r="L47" s="528"/>
      <c r="M47" s="535"/>
      <c r="N47" s="536"/>
      <c r="O47" s="536"/>
      <c r="P47" s="537"/>
    </row>
    <row r="48" spans="1:16" ht="16.5" customHeight="1">
      <c r="A48" s="477"/>
      <c r="B48" s="528"/>
      <c r="C48" s="528"/>
      <c r="D48" s="530"/>
      <c r="E48" s="530"/>
      <c r="F48" s="530"/>
      <c r="G48" s="530"/>
      <c r="H48" s="528"/>
      <c r="I48" s="76"/>
      <c r="J48" s="40" t="s">
        <v>136</v>
      </c>
      <c r="K48" s="76"/>
      <c r="L48" s="528"/>
      <c r="M48" s="535"/>
      <c r="N48" s="536"/>
      <c r="O48" s="536"/>
      <c r="P48" s="537"/>
    </row>
    <row r="49" spans="1:16" ht="16.5" customHeight="1" thickBot="1">
      <c r="A49" s="483"/>
      <c r="B49" s="529"/>
      <c r="C49" s="529"/>
      <c r="D49" s="531"/>
      <c r="E49" s="531"/>
      <c r="F49" s="531"/>
      <c r="G49" s="531"/>
      <c r="H49" s="529"/>
      <c r="I49" s="39"/>
      <c r="J49" s="39" t="s">
        <v>105</v>
      </c>
      <c r="K49" s="39"/>
      <c r="L49" s="529"/>
      <c r="M49" s="538"/>
      <c r="N49" s="539"/>
      <c r="O49" s="539"/>
      <c r="P49" s="540"/>
    </row>
    <row r="50" spans="1:16" ht="16.5" customHeight="1" thickTop="1" thickBot="1">
      <c r="A50" s="82" t="s">
        <v>137</v>
      </c>
      <c r="B50" s="83" t="s">
        <v>191</v>
      </c>
      <c r="C50" s="84"/>
      <c r="D50" s="85"/>
      <c r="E50" s="85"/>
      <c r="F50" s="85"/>
      <c r="G50" s="85"/>
      <c r="H50" s="84"/>
      <c r="I50" s="84"/>
      <c r="J50" s="84"/>
      <c r="K50" s="84"/>
      <c r="L50" s="84"/>
      <c r="M50" s="86"/>
      <c r="N50" s="86"/>
      <c r="O50" s="86"/>
      <c r="P50" s="87"/>
    </row>
    <row r="51" spans="1:16" ht="16.5" customHeight="1" thickTop="1">
      <c r="A51" s="29" t="s">
        <v>138</v>
      </c>
      <c r="B51" s="445" t="s">
        <v>115</v>
      </c>
      <c r="C51" s="445"/>
      <c r="D51" s="519" t="s">
        <v>41</v>
      </c>
      <c r="E51" s="519"/>
      <c r="F51" s="519"/>
      <c r="G51" s="519"/>
      <c r="H51" s="519"/>
      <c r="I51" s="520" t="s">
        <v>262</v>
      </c>
      <c r="J51" s="520"/>
      <c r="K51" s="520"/>
      <c r="L51" s="520"/>
      <c r="M51" s="520"/>
      <c r="N51" s="520"/>
      <c r="O51" s="520"/>
      <c r="P51" s="520"/>
    </row>
    <row r="52" spans="1:16" ht="16.5" customHeight="1">
      <c r="A52" s="41" t="s">
        <v>139</v>
      </c>
      <c r="B52" s="521" t="s">
        <v>43</v>
      </c>
      <c r="C52" s="521"/>
      <c r="D52" s="522" t="s">
        <v>409</v>
      </c>
      <c r="E52" s="522"/>
      <c r="F52" s="522"/>
      <c r="G52" s="522"/>
      <c r="H52" s="522"/>
      <c r="I52" s="522"/>
      <c r="J52" s="522"/>
      <c r="K52" s="522"/>
      <c r="L52" s="522"/>
      <c r="M52" s="522"/>
      <c r="N52" s="522"/>
      <c r="O52" s="522"/>
      <c r="P52" s="522"/>
    </row>
    <row r="53" spans="1:16" ht="16.5" customHeight="1">
      <c r="A53" s="38"/>
      <c r="B53" s="442" t="s">
        <v>29</v>
      </c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</row>
  </sheetData>
  <mergeCells count="97">
    <mergeCell ref="E34:H34"/>
    <mergeCell ref="I34:L34"/>
    <mergeCell ref="M34:P34"/>
    <mergeCell ref="B35:P35"/>
    <mergeCell ref="A36:A37"/>
    <mergeCell ref="B36:C39"/>
    <mergeCell ref="D36:G36"/>
    <mergeCell ref="H36:L36"/>
    <mergeCell ref="M36:P36"/>
    <mergeCell ref="D37:G39"/>
    <mergeCell ref="H37:H39"/>
    <mergeCell ref="L37:L39"/>
    <mergeCell ref="M37:P39"/>
    <mergeCell ref="A38:A39"/>
    <mergeCell ref="B26:D26"/>
    <mergeCell ref="E26:H26"/>
    <mergeCell ref="I26:L26"/>
    <mergeCell ref="M26:P26"/>
    <mergeCell ref="B42:D42"/>
    <mergeCell ref="E42:H42"/>
    <mergeCell ref="I42:L42"/>
    <mergeCell ref="M42:P42"/>
    <mergeCell ref="B27:P27"/>
    <mergeCell ref="J40:P40"/>
    <mergeCell ref="B40:H40"/>
    <mergeCell ref="B41:P41"/>
    <mergeCell ref="B32:H32"/>
    <mergeCell ref="J32:P32"/>
    <mergeCell ref="B33:P33"/>
    <mergeCell ref="B34:D34"/>
    <mergeCell ref="A3:A12"/>
    <mergeCell ref="C3:P3"/>
    <mergeCell ref="C5:P5"/>
    <mergeCell ref="A1:H1"/>
    <mergeCell ref="J1:P1"/>
    <mergeCell ref="B2:C2"/>
    <mergeCell ref="D2:H2"/>
    <mergeCell ref="J2:P2"/>
    <mergeCell ref="C4:P4"/>
    <mergeCell ref="C6:P6"/>
    <mergeCell ref="C7:P7"/>
    <mergeCell ref="C8:P8"/>
    <mergeCell ref="C9:P9"/>
    <mergeCell ref="C10:P10"/>
    <mergeCell ref="C11:P11"/>
    <mergeCell ref="C12:P12"/>
    <mergeCell ref="B14:P14"/>
    <mergeCell ref="B15:F15"/>
    <mergeCell ref="G15:H15"/>
    <mergeCell ref="I15:P15"/>
    <mergeCell ref="B16:F16"/>
    <mergeCell ref="G16:H16"/>
    <mergeCell ref="I16:P16"/>
    <mergeCell ref="B17:F17"/>
    <mergeCell ref="G17:H17"/>
    <mergeCell ref="I17:L17"/>
    <mergeCell ref="M17:P17"/>
    <mergeCell ref="B25:P25"/>
    <mergeCell ref="B18:P18"/>
    <mergeCell ref="B19:C19"/>
    <mergeCell ref="D19:P19"/>
    <mergeCell ref="D20:P20"/>
    <mergeCell ref="B21:C21"/>
    <mergeCell ref="D21:P21"/>
    <mergeCell ref="B22:C22"/>
    <mergeCell ref="D22:P22"/>
    <mergeCell ref="B23:P23"/>
    <mergeCell ref="J24:P24"/>
    <mergeCell ref="B24:H24"/>
    <mergeCell ref="A28:A29"/>
    <mergeCell ref="B28:C31"/>
    <mergeCell ref="D28:G28"/>
    <mergeCell ref="H28:L28"/>
    <mergeCell ref="M28:P28"/>
    <mergeCell ref="D29:G31"/>
    <mergeCell ref="H29:H31"/>
    <mergeCell ref="A30:A31"/>
    <mergeCell ref="L29:L31"/>
    <mergeCell ref="M29:P31"/>
    <mergeCell ref="M44:P44"/>
    <mergeCell ref="B43:P43"/>
    <mergeCell ref="A46:A49"/>
    <mergeCell ref="A44:A45"/>
    <mergeCell ref="B44:C49"/>
    <mergeCell ref="D44:G44"/>
    <mergeCell ref="H44:L44"/>
    <mergeCell ref="D45:G49"/>
    <mergeCell ref="H45:H49"/>
    <mergeCell ref="L45:L49"/>
    <mergeCell ref="M45:P49"/>
    <mergeCell ref="B53:P53"/>
    <mergeCell ref="B51:C51"/>
    <mergeCell ref="D51:H51"/>
    <mergeCell ref="I51:L51"/>
    <mergeCell ref="M51:P51"/>
    <mergeCell ref="B52:C52"/>
    <mergeCell ref="D52:P52"/>
  </mergeCells>
  <phoneticPr fontId="3"/>
  <pageMargins left="0.7" right="0.7" top="0.75" bottom="0.75" header="0.3" footer="0.3"/>
  <pageSetup paperSize="9" scale="9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監督会組合せ</vt:lpstr>
      <vt:lpstr>日程</vt:lpstr>
      <vt:lpstr>1次Aブロック</vt:lpstr>
      <vt:lpstr>1次Bブロック</vt:lpstr>
      <vt:lpstr>１次Cブロック</vt:lpstr>
      <vt:lpstr>決勝ラウンド(日環)</vt:lpstr>
      <vt:lpstr>決勝（清原）</vt:lpstr>
      <vt:lpstr>'1次Aブロック'!Print_Area</vt:lpstr>
      <vt:lpstr>監督会組合せ!Print_Area</vt:lpstr>
      <vt:lpstr>'決勝（清原）'!Print_Area</vt:lpstr>
      <vt:lpstr>'決勝ラウンド(日環)'!Print_Area</vt:lpstr>
      <vt:lpstr>日程!Print_Area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2021-11-29T01:45:03Z</cp:lastPrinted>
  <dcterms:created xsi:type="dcterms:W3CDTF">2014-08-29T13:56:55Z</dcterms:created>
  <dcterms:modified xsi:type="dcterms:W3CDTF">2021-11-29T02:46:28Z</dcterms:modified>
</cp:coreProperties>
</file>